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050" tabRatio="874"/>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15" r:id="rId8"/>
    <sheet name="Disclaimer" sheetId="13"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6">'Existing NS Generation'!$A$1:$H$22</definedName>
    <definedName name="_xlnm.Print_Area" localSheetId="2">'Existing S &amp; SS Generation'!$A$1:$G$51</definedName>
    <definedName name="_xlnm.Print_Area" localSheetId="5">'New Developments'!$A$1:$N$39</definedName>
    <definedName name="_xlnm.Print_Area" localSheetId="0">'South Australia Summary'!$B$7:$D$35</definedName>
    <definedName name="_xlnm.Print_Area" localSheetId="4">'Winter Scheduled Capacities'!$A$1:$L$64</definedName>
  </definedNames>
  <calcPr calcId="145621"/>
</workbook>
</file>

<file path=xl/calcChain.xml><?xml version="1.0" encoding="utf-8"?>
<calcChain xmlns="http://schemas.openxmlformats.org/spreadsheetml/2006/main">
  <c r="C51" i="3" l="1"/>
  <c r="D51" i="3"/>
  <c r="E51" i="3"/>
  <c r="F51" i="3"/>
  <c r="G51" i="3"/>
  <c r="H51" i="3"/>
  <c r="I51" i="3"/>
  <c r="J51" i="3"/>
  <c r="K51" i="3"/>
  <c r="B51" i="3"/>
  <c r="C52" i="2"/>
  <c r="D52" i="2"/>
  <c r="E52" i="2"/>
  <c r="F52" i="2"/>
  <c r="G52" i="2"/>
  <c r="H52" i="2"/>
  <c r="I52" i="2"/>
  <c r="J52" i="2"/>
  <c r="K52" i="2"/>
  <c r="C23" i="7" l="1"/>
  <c r="G28" i="3"/>
  <c r="G70" i="3"/>
  <c r="C72" i="2"/>
  <c r="C53" i="2"/>
  <c r="C29" i="2"/>
  <c r="B29" i="2"/>
  <c r="G52" i="3"/>
  <c r="J52" i="3"/>
  <c r="K52" i="3"/>
  <c r="F29" i="2"/>
  <c r="F72" i="2"/>
  <c r="K72" i="2"/>
  <c r="B72" i="2"/>
  <c r="B52" i="2" s="1"/>
  <c r="K70" i="3"/>
  <c r="J70" i="3"/>
  <c r="I70" i="3"/>
  <c r="H70" i="3"/>
  <c r="F70" i="3"/>
  <c r="E70" i="3"/>
  <c r="D70" i="3"/>
  <c r="C70" i="3"/>
  <c r="B70" i="3"/>
  <c r="C28" i="3"/>
  <c r="D28" i="3"/>
  <c r="E28" i="3"/>
  <c r="F28" i="3"/>
  <c r="H28" i="3"/>
  <c r="I28" i="3"/>
  <c r="J28" i="3"/>
  <c r="K28" i="3"/>
  <c r="B28" i="3"/>
  <c r="D72" i="2"/>
  <c r="E72" i="2"/>
  <c r="G72" i="2"/>
  <c r="H72" i="2"/>
  <c r="I72" i="2"/>
  <c r="J72" i="2"/>
  <c r="D53" i="2"/>
  <c r="E53" i="2"/>
  <c r="F53" i="2"/>
  <c r="G53" i="2"/>
  <c r="H53" i="2"/>
  <c r="I53" i="2"/>
  <c r="J53" i="2"/>
  <c r="K53" i="2"/>
  <c r="B53" i="2"/>
  <c r="D29" i="2"/>
  <c r="E29" i="2"/>
  <c r="G29" i="2"/>
  <c r="H29" i="2"/>
  <c r="I29" i="2"/>
  <c r="J29" i="2"/>
  <c r="K29" i="2"/>
  <c r="D29" i="10"/>
  <c r="C52" i="3"/>
  <c r="D52" i="3"/>
  <c r="E52" i="3"/>
  <c r="F52" i="3"/>
  <c r="H52" i="3"/>
  <c r="I52" i="3"/>
  <c r="B52" i="3"/>
</calcChain>
</file>

<file path=xl/sharedStrings.xml><?xml version="1.0" encoding="utf-8"?>
<sst xmlns="http://schemas.openxmlformats.org/spreadsheetml/2006/main" count="980" uniqueCount="372">
  <si>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</si>
  <si>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</si>
  <si>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</si>
  <si>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</si>
  <si>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</si>
  <si>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</si>
  <si>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</si>
  <si>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</si>
  <si>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</si>
  <si>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</si>
  <si>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</si>
  <si>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</si>
  <si>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</si>
  <si>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</si>
  <si>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</si>
  <si>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</si>
  <si>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</si>
  <si>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</si>
  <si>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</si>
  <si>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</si>
  <si>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</si>
  <si>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</si>
  <si>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</si>
  <si>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</si>
  <si>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</si>
  <si>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</si>
  <si>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</si>
  <si>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</si>
  <si>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</si>
  <si>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</si>
  <si>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</si>
  <si>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</si>
  <si>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</si>
  <si>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</si>
  <si>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</si>
  <si>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</si>
  <si>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</si>
  <si>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</si>
  <si>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</si>
  <si>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</si>
  <si>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</si>
  <si>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</si>
  <si>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</si>
  <si>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</si>
  <si>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</si>
  <si>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</si>
  <si>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</si>
  <si>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</si>
  <si>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</si>
  <si>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</si>
  <si>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</si>
  <si>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</si>
  <si>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</si>
  <si>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</si>
  <si>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</si>
  <si>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</si>
  <si>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</si>
  <si>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</si>
  <si>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</si>
  <si>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</si>
  <si>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</si>
  <si>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</si>
  <si>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</si>
  <si>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</si>
  <si>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</si>
  <si>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</si>
  <si>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</si>
  <si>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</si>
  <si>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</si>
  <si>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Infigen Energy</t>
  </si>
  <si>
    <t>CCGT</t>
  </si>
  <si>
    <t>Owner</t>
  </si>
  <si>
    <t>Technology Type</t>
  </si>
  <si>
    <t>Unit Numbers and Nameplate Capacity (MW)</t>
  </si>
  <si>
    <t>4 x 120</t>
  </si>
  <si>
    <t>Diesel</t>
  </si>
  <si>
    <t>3 x 52</t>
  </si>
  <si>
    <t>1 x 90</t>
  </si>
  <si>
    <t>1 x 478</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</si>
  <si>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</si>
  <si>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</si>
  <si>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</si>
  <si>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</si>
  <si>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</si>
  <si>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</si>
  <si>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</si>
  <si>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</si>
  <si>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</si>
  <si>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</si>
  <si>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</si>
  <si>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</si>
  <si>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</si>
  <si>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</si>
  <si>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</si>
  <si>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</si>
  <si>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</si>
  <si>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</si>
  <si>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</si>
  <si>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</si>
  <si>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</si>
  <si>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</si>
  <si>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</si>
  <si>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</si>
  <si>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</si>
  <si>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</si>
  <si>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</si>
  <si>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</si>
  <si>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</si>
  <si>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</si>
  <si>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</si>
  <si>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</si>
  <si>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</si>
  <si>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</si>
  <si>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</si>
  <si>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</si>
  <si>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</si>
  <si>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</si>
  <si>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2 x 265</t>
  </si>
  <si>
    <t>Steam Sub Critical</t>
  </si>
  <si>
    <t>Brown Coal</t>
  </si>
  <si>
    <t>Pelican Point Power Limited</t>
  </si>
  <si>
    <t>Snowtown Wind Farm Pty Ltd</t>
  </si>
  <si>
    <t>47 x 2.1</t>
  </si>
  <si>
    <t>Waterloo Windfarm Pty Ltd</t>
  </si>
  <si>
    <t>37 x 3</t>
  </si>
  <si>
    <t>Eurus Energy</t>
  </si>
  <si>
    <t>2 x 25
1 x 23.5</t>
  </si>
  <si>
    <t>4 x 24
1 x 128</t>
  </si>
  <si>
    <t>NS</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</si>
  <si>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</si>
  <si>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</si>
  <si>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</si>
  <si>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</si>
  <si>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</si>
  <si>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</si>
  <si>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</si>
  <si>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</si>
  <si>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</si>
  <si>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</si>
  <si>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</si>
  <si>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</si>
  <si>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</si>
  <si>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</si>
  <si>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1-48</t>
  </si>
  <si>
    <t>AGL Energy Limited</t>
  </si>
  <si>
    <t>1-33</t>
  </si>
  <si>
    <t>Hornsdale Wind Farm</t>
  </si>
  <si>
    <t>Investec</t>
  </si>
  <si>
    <t>Innamincka</t>
  </si>
  <si>
    <t>1</t>
  </si>
  <si>
    <t>Geological heat</t>
  </si>
  <si>
    <t>Geoth. HDR-Binary cycle</t>
  </si>
  <si>
    <t>2</t>
  </si>
  <si>
    <t>3</t>
  </si>
  <si>
    <t>4</t>
  </si>
  <si>
    <t>5</t>
  </si>
  <si>
    <t>6</t>
  </si>
  <si>
    <t>7</t>
  </si>
  <si>
    <t>8</t>
  </si>
  <si>
    <t>9</t>
  </si>
  <si>
    <t>10</t>
  </si>
  <si>
    <t>11</t>
  </si>
  <si>
    <t>Keyneton</t>
  </si>
  <si>
    <t>1-57</t>
  </si>
  <si>
    <t>Kongorong</t>
  </si>
  <si>
    <t>Ratch Australia</t>
  </si>
  <si>
    <t>100-240</t>
  </si>
  <si>
    <t>Kulpara</t>
  </si>
  <si>
    <t>52</t>
  </si>
  <si>
    <t>60-150</t>
  </si>
  <si>
    <t>Lincoln Gap Wind Farm</t>
  </si>
  <si>
    <t>Lincoln Gap Wind Farm Pty Ltd</t>
  </si>
  <si>
    <t>1-59</t>
  </si>
  <si>
    <t>Mount Hill</t>
  </si>
  <si>
    <t>Station</t>
  </si>
  <si>
    <t>80-180</t>
  </si>
  <si>
    <t>Paralana project</t>
  </si>
  <si>
    <t>Petratherm Limited</t>
  </si>
  <si>
    <t>Paralana 1</t>
  </si>
  <si>
    <t>Pelican Point S2</t>
  </si>
  <si>
    <t>Stony Gap</t>
  </si>
  <si>
    <t>38-43</t>
  </si>
  <si>
    <t>Woakwine Wind Farm</t>
  </si>
  <si>
    <t>Willogoleche</t>
  </si>
  <si>
    <t>Willogoleche Power Pty Ltd</t>
  </si>
  <si>
    <t>Projects under development – South Australia</t>
  </si>
  <si>
    <t>Robertstown</t>
  </si>
  <si>
    <t>1-25</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</si>
  <si>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</si>
  <si>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</si>
  <si>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</si>
  <si>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</si>
  <si>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</si>
  <si>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</si>
  <si>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</si>
  <si>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</si>
  <si>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</si>
  <si>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</si>
  <si>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</si>
  <si>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</si>
  <si>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</si>
  <si>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</si>
  <si>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</si>
  <si>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</si>
  <si>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</si>
  <si>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</si>
  <si>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</si>
  <si>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</si>
  <si>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</si>
  <si>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</si>
  <si>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</si>
  <si>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</si>
  <si>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</si>
  <si>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</si>
  <si>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</si>
  <si>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</si>
  <si>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</si>
  <si>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</si>
  <si>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</si>
  <si>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</si>
  <si>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</si>
  <si>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South Australia Summary</t>
  </si>
  <si>
    <t>Summer aggregate available scheduled and semi-scheduled generation – South Australia (MW)</t>
  </si>
  <si>
    <t>AEMO has not been advised of any plant retirements in South Australia within the 10-year planning outlook.</t>
  </si>
  <si>
    <r>
      <t>Torrens Island B Power Station:</t>
    </r>
    <r>
      <rPr>
        <sz val="9"/>
        <color theme="1"/>
        <rFont val="Arial"/>
        <family val="2"/>
      </rPr>
      <t xml:space="preserve"> AGL advises that Torrens Island B's available capacity in summer may be affected by tides and temperature of the Port River, from which water is used to cool the plant. </t>
    </r>
  </si>
  <si>
    <r>
      <t xml:space="preserve">Northern Power Station: </t>
    </r>
    <r>
      <rPr>
        <sz val="9"/>
        <color theme="1"/>
        <rFont val="Arial"/>
        <family val="2"/>
      </rPr>
      <t>Alinta Energy advises that Northern will only be available if recalled (with a recall time of up to three weeks) from 1 April 2013 to 30 September 2013 and from 1 April 2014 to 30 September 2014. After 1 October 2014, the power station will return to normal service. Alinta Energy also advises that summer operation will continue as normal.</t>
    </r>
  </si>
  <si>
    <t>Publication Date:</t>
  </si>
  <si>
    <t>South Australia Change Log</t>
  </si>
  <si>
    <t>Com</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</si>
  <si>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</si>
  <si>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</si>
  <si>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</si>
  <si>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</si>
  <si>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</si>
  <si>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</si>
  <si>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a.  Alinta Energy advises that Northern power plant will only be available from 1 April 2013 to 30 September 2013 and 1 April 2014 to 30 September 2014 with a recall time of up to 3 weeks. After 1 October 2014 Northern power plant will be in service.</t>
  </si>
  <si>
    <t>Hallett 4 North Brown Hill</t>
  </si>
  <si>
    <t>Hallett 5 The Bluff WF</t>
  </si>
  <si>
    <t>Hallett Stage 1 Brown Hill</t>
  </si>
  <si>
    <t>Hallett Stage 2 Hallett Hill</t>
  </si>
  <si>
    <t>Lake Bonney 2 Wind Farm</t>
  </si>
  <si>
    <t>Lake Bonney 3 Wind Farm</t>
  </si>
  <si>
    <r>
      <t>Playford B</t>
    </r>
    <r>
      <rPr>
        <vertAlign val="superscript"/>
        <sz val="8"/>
        <color rgb="FFFFFFFF"/>
        <rFont val="Arial"/>
        <family val="2"/>
      </rPr>
      <t>a</t>
    </r>
  </si>
  <si>
    <r>
      <t>Northern</t>
    </r>
    <r>
      <rPr>
        <vertAlign val="superscript"/>
        <sz val="8"/>
        <color rgb="FFFFFFFF"/>
        <rFont val="Arial"/>
        <family val="2"/>
      </rPr>
      <t>a</t>
    </r>
  </si>
  <si>
    <r>
      <t>Playford B</t>
    </r>
    <r>
      <rPr>
        <vertAlign val="superscript"/>
        <sz val="8"/>
        <color rgb="FFFFFFFF"/>
        <rFont val="Arial"/>
        <family val="2"/>
      </rPr>
      <t>b</t>
    </r>
  </si>
  <si>
    <t>Wind - Onshore</t>
  </si>
  <si>
    <t>EnergyAustralia</t>
  </si>
  <si>
    <t>Osborne Cogeneration Pty Ltd</t>
  </si>
  <si>
    <t>2 x 24.8
1 x 27.5
2 x 17.3
3 x 17
4 x 16.4</t>
  </si>
  <si>
    <t>1 x 118
1 x 62</t>
  </si>
  <si>
    <t xml:space="preserve">JV Cathedral Rock Investments Pty Ltd and Acciona </t>
  </si>
  <si>
    <t>Wingfield 1</t>
  </si>
  <si>
    <t>Wingfield 2</t>
  </si>
  <si>
    <t>A</t>
  </si>
  <si>
    <t>Hallett Mt Bryan WF</t>
  </si>
  <si>
    <t>Geodynamics Limited / Origin Energy Geothermal Pty</t>
  </si>
  <si>
    <t>Kangaroo Island Biomass Powerplant</t>
  </si>
  <si>
    <t>Rural Aus Investment Limited</t>
  </si>
  <si>
    <t>Dry Wood</t>
  </si>
  <si>
    <t>Parachilna</t>
  </si>
  <si>
    <t>Torrens Energy Limited</t>
  </si>
  <si>
    <t>-</t>
  </si>
  <si>
    <t>Paralana Stage 2</t>
  </si>
  <si>
    <t>Petratherm</t>
  </si>
  <si>
    <t>Point Paterson</t>
  </si>
  <si>
    <t>Acquasol Infrastructure Pty Ltd</t>
  </si>
  <si>
    <t>CCGT Units</t>
  </si>
  <si>
    <t>Solar</t>
  </si>
  <si>
    <t>Solar Units</t>
  </si>
  <si>
    <t>Port Augusta Geothermal</t>
  </si>
  <si>
    <t>EnergyAustralia Renewables Pty Ltd</t>
  </si>
  <si>
    <t>Whyalla SolarOasis</t>
  </si>
  <si>
    <t>72-108</t>
  </si>
  <si>
    <t>1-42</t>
  </si>
  <si>
    <t>Changes since the 2012 ESOO (existing generation)</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</si>
  <si>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</si>
  <si>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</si>
  <si>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</si>
  <si>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</si>
  <si>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</si>
  <si>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</si>
  <si>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</si>
  <si>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r>
      <t>Hallett 4 North Brown Hill:</t>
    </r>
    <r>
      <rPr>
        <sz val="9"/>
        <rFont val="Arial"/>
        <family val="2"/>
      </rPr>
      <t xml:space="preserve"> AGL advises that Hallett 4 North Brown Hill's available capacity has been revised from  81.9 MW to 99.2 MW (+17.3 MW) in summer, due to de-rating applied to all Suzlon S88/S97 machines.</t>
    </r>
  </si>
  <si>
    <r>
      <t>Hallett Stage 1 Brown Hill:</t>
    </r>
    <r>
      <rPr>
        <sz val="9"/>
        <rFont val="Arial"/>
        <family val="2"/>
      </rPr>
      <t xml:space="preserve"> AGL advises that Hallett Stage 1 Brown Hill's available capacity has been revised from  58.5 MW to 70.9 MW (+12.4 MW) in summer, due to de-rating applied to all Suzlon S88/S97 machines.</t>
    </r>
  </si>
  <si>
    <t>Existing &amp; committed scheduled and semi-scheduled generation</t>
  </si>
  <si>
    <t>Lists all updates to new development projects and existing generation information between publication dates since the 2012 ESOO.</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</si>
  <si>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</si>
  <si>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</si>
  <si>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</si>
  <si>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50</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</si>
  <si>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</si>
  <si>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</si>
  <si>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</si>
  <si>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</si>
  <si>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</si>
  <si>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</si>
  <si>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</si>
  <si>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</si>
  <si>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</si>
  <si>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</si>
  <si>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</si>
  <si>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</si>
  <si>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</si>
  <si>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</si>
  <si>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</si>
  <si>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</si>
  <si>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Arckaringa</t>
  </si>
  <si>
    <t>Arckaringa Joint Venture</t>
  </si>
  <si>
    <t>Black Coal</t>
  </si>
  <si>
    <t>IGCC</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</si>
  <si>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</si>
  <si>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</si>
  <si>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</si>
  <si>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</si>
  <si>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</si>
  <si>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</si>
  <si>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</si>
  <si>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</si>
  <si>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</si>
  <si>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</si>
  <si>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</si>
  <si>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</si>
  <si>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</si>
  <si>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</si>
  <si>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</si>
  <si>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</si>
  <si>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</si>
  <si>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</si>
  <si>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</si>
  <si>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</si>
  <si>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</si>
  <si>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8.6%</t>
    </r>
    <r>
      <rPr>
        <sz val="9"/>
        <color theme="1"/>
        <rFont val="Arial"/>
        <family val="2"/>
      </rPr>
      <t xml:space="preserve"> of the installed capacity during summer, and </t>
    </r>
    <r>
      <rPr>
        <b/>
        <sz val="9"/>
        <color theme="1"/>
        <rFont val="Arial"/>
        <family val="2"/>
      </rPr>
      <t>7.9%</t>
    </r>
    <r>
      <rPr>
        <sz val="9"/>
        <color theme="1"/>
        <rFont val="Arial"/>
        <family val="2"/>
      </rPr>
      <t xml:space="preserve"> during winter compared to the 2011–12 contribution factors.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</si>
  <si>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8.6%</t>
    </r>
    <r>
      <rPr>
        <sz val="9"/>
        <color theme="1"/>
        <rFont val="Arial"/>
        <family val="2"/>
      </rPr>
      <t xml:space="preserve"> of the installed capacity during summer, and </t>
    </r>
    <r>
      <rPr>
        <b/>
        <sz val="9"/>
        <color theme="1"/>
        <rFont val="Arial"/>
        <family val="2"/>
      </rPr>
      <t>7.9%</t>
    </r>
    <r>
      <rPr>
        <sz val="9"/>
        <color theme="1"/>
        <rFont val="Arial"/>
        <family val="2"/>
      </rPr>
      <t xml:space="preserve"> during winter compared to the 2011–12 contribution factors.</t>
    </r>
  </si>
  <si>
    <t>REpower</t>
  </si>
  <si>
    <t>SolarOasis Pty Ltd</t>
  </si>
  <si>
    <t>Canunda Power Pty Ltd</t>
  </si>
  <si>
    <t>a.  Alinta Energy advises that Playford B power plant will only be available with a recall time of around 90 days</t>
  </si>
  <si>
    <t>b.  Alinta Energy advises that Playford B power plant will only be available with a recall time of around 90 days</t>
  </si>
  <si>
    <t>a  Alinta Energy advises that Playford B power plant will only be available with a recall time of around 90 days</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</si>
  <si>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</si>
  <si>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r>
      <t xml:space="preserve">Playford B Power Station: </t>
    </r>
    <r>
      <rPr>
        <sz val="9"/>
        <rFont val="Arial"/>
        <family val="2"/>
      </rPr>
      <t>Alinta energy advises that Playford B power station will be available with a recall time of around 90 days. Alinta Energy have also revised the output from last year's in summer and winter from 200 MW to 180 MW (-20 MW) due to Turbine 2 being out of service. However should AEMO require it, Turbine 2 can be brought back into service, taking the longer-term availability of Playford B Power Station up to 200 MW.</t>
    </r>
  </si>
  <si>
    <t>Dry storage</t>
  </si>
  <si>
    <t>1-70</t>
  </si>
  <si>
    <t>REpower 3.2M</t>
  </si>
  <si>
    <t>Palmer Wind Farm</t>
  </si>
  <si>
    <t>TrustPower Australia</t>
  </si>
  <si>
    <t>Up to 390</t>
  </si>
  <si>
    <t>Penola</t>
  </si>
  <si>
    <t>Panax Geothermal Ltd</t>
  </si>
  <si>
    <t>150</t>
  </si>
  <si>
    <t>Solar Thml</t>
  </si>
  <si>
    <t>Port Macdonnell</t>
  </si>
  <si>
    <t>Oceanlinx Limited</t>
  </si>
  <si>
    <t>Wave</t>
  </si>
  <si>
    <t>126</t>
  </si>
  <si>
    <t>144</t>
  </si>
  <si>
    <r>
      <rPr>
        <b/>
        <sz val="9"/>
        <rFont val="Arial"/>
        <family val="2"/>
      </rPr>
      <t>Snowtown S2:</t>
    </r>
    <r>
      <rPr>
        <sz val="9"/>
        <rFont val="Arial"/>
        <family val="2"/>
      </rPr>
      <t xml:space="preserve"> TrustPower advises that the status of the Snowtown 2 wind farm project is now Committed. Snowtown Stage 2 project will consist of two separately</t>
    </r>
  </si>
  <si>
    <t>South Australia existing and potential new developments by generation type (MW)</t>
  </si>
  <si>
    <t>South Australia existing and potential new developments by generation type (MW) data</t>
  </si>
  <si>
    <t>Project type</t>
  </si>
  <si>
    <t>Gas other</t>
  </si>
  <si>
    <t>Coal</t>
  </si>
  <si>
    <t>Other</t>
  </si>
  <si>
    <t>Advanced</t>
  </si>
  <si>
    <t>Existing</t>
  </si>
  <si>
    <t>Publically Announced</t>
  </si>
  <si>
    <t>Geothermal</t>
  </si>
  <si>
    <t>Biomass</t>
  </si>
  <si>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</si>
  <si>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t>1-124</t>
  </si>
  <si>
    <r>
      <rPr>
        <b/>
        <sz val="9"/>
        <rFont val="Arial"/>
        <family val="2"/>
      </rPr>
      <t>Port Macdonnell:</t>
    </r>
    <r>
      <rPr>
        <sz val="9"/>
        <rFont val="Arial"/>
        <family val="2"/>
      </rPr>
      <t xml:space="preserve"> Oceanlinx Limited advises that the status of the Port Macdonnell (1 MW) wave engergy project is now Committed, with full commissioning in December 2013.</t>
    </r>
  </si>
  <si>
    <r>
      <rPr>
        <b/>
        <sz val="9"/>
        <rFont val="Arial"/>
        <family val="2"/>
      </rPr>
      <t>Port Macdonnell:</t>
    </r>
    <r>
      <rPr>
        <sz val="9"/>
        <rFont val="Arial"/>
        <family val="2"/>
      </rPr>
      <t xml:space="preserve"> Oceanlinx Limited advises that the Port Macdonnell (1 MW) wave engergy project commissioning date was revised to March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</si>
</sst>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rgb="FF0000FF"/>
      <name val="Arial"/>
      <family val="2"/>
    </font>
    <font>
      <sz val="11"/>
      <color theme="1"/>
      <name val="Arial"/>
      <family val="2"/>
    </font>
    <font>
      <sz val="11"/>
      <color rgb="FF009900"/>
      <name val="Arial"/>
      <family val="2"/>
    </font>
    <font>
      <vertAlign val="superscript"/>
      <sz val="8"/>
      <color rgb="FFFFFFFF"/>
      <name val="Arial"/>
      <family val="2"/>
    </font>
    <font>
      <i/>
      <sz val="11"/>
      <color theme="1"/>
      <name val="Arial"/>
      <family val="2"/>
    </font>
    <font>
      <b/>
      <sz val="12"/>
      <color rgb="FFF4732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98">
    <xf numFmtId="0" fontId="0" fillId="0" borderId="0"/>
    <xf numFmtId="0" fontId="23"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6" applyNumberFormat="0" applyAlignment="0" applyProtection="0"/>
    <xf numFmtId="0" fontId="33" fillId="13" borderId="17" applyNumberFormat="0" applyAlignment="0" applyProtection="0"/>
    <xf numFmtId="0" fontId="34" fillId="13" borderId="16" applyNumberFormat="0" applyAlignment="0" applyProtection="0"/>
    <xf numFmtId="0" fontId="35" fillId="0" borderId="18" applyNumberFormat="0" applyFill="0" applyAlignment="0" applyProtection="0"/>
    <xf numFmtId="0" fontId="36" fillId="14" borderId="1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0" fillId="39" borderId="0" applyNumberFormat="0" applyBorder="0" applyAlignment="0" applyProtection="0"/>
    <xf numFmtId="0" fontId="4" fillId="0" borderId="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cellStyleXfs>
  <cellXfs count="139">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4" fillId="2" borderId="1" xfId="0" applyFont="1" applyFill="1" applyBorder="1" applyAlignment="1">
      <alignment horizontal="left" vertical="center" wrapText="1"/>
    </xf>
    <xf numFmtId="0" fontId="15" fillId="3" borderId="3" xfId="0" applyFont="1" applyFill="1" applyBorder="1" applyAlignment="1">
      <alignment vertical="center" wrapText="1"/>
    </xf>
    <xf numFmtId="0" fontId="13" fillId="4" borderId="4"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13" fillId="4" borderId="3" xfId="0" applyFont="1" applyFill="1" applyBorder="1" applyAlignment="1">
      <alignment vertical="center"/>
    </xf>
    <xf numFmtId="0" fontId="22" fillId="4" borderId="3" xfId="0" applyFont="1" applyFill="1" applyBorder="1" applyAlignment="1">
      <alignment horizontal="center" vertical="center"/>
    </xf>
    <xf numFmtId="0" fontId="2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17" fontId="13" fillId="4" borderId="4" xfId="0" applyNumberFormat="1"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3" fillId="5" borderId="3" xfId="0" applyFont="1" applyFill="1" applyBorder="1" applyAlignment="1">
      <alignmen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49" fontId="13" fillId="5" borderId="3" xfId="0" applyNumberFormat="1" applyFont="1" applyFill="1" applyBorder="1" applyAlignment="1">
      <alignment horizontal="center" vertical="center"/>
    </xf>
    <xf numFmtId="0" fontId="8" fillId="6" borderId="0" xfId="0" applyFont="1" applyFill="1" applyAlignment="1">
      <alignment vertical="center" wrapText="1"/>
    </xf>
    <xf numFmtId="0" fontId="0" fillId="6" borderId="0" xfId="0" applyFill="1" applyAlignment="1">
      <alignment wrapText="1"/>
    </xf>
    <xf numFmtId="49" fontId="13" fillId="5" borderId="3" xfId="0" applyNumberFormat="1" applyFont="1" applyFill="1" applyBorder="1" applyAlignment="1">
      <alignment horizontal="center" vertical="center" wrapText="1"/>
    </xf>
    <xf numFmtId="0" fontId="19" fillId="4" borderId="4" xfId="0" applyFont="1" applyFill="1" applyBorder="1" applyAlignment="1">
      <alignment horizontal="center" vertical="center"/>
    </xf>
    <xf numFmtId="3" fontId="19" fillId="4" borderId="3"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0" fontId="42" fillId="6" borderId="0" xfId="0" applyFont="1" applyFill="1" applyAlignment="1">
      <alignment vertical="center"/>
    </xf>
    <xf numFmtId="15" fontId="8" fillId="6" borderId="0" xfId="0" applyNumberFormat="1" applyFont="1" applyFill="1"/>
    <xf numFmtId="0" fontId="44" fillId="6" borderId="0" xfId="0"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17" fillId="4" borderId="3"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3" xfId="0" applyFont="1" applyFill="1" applyBorder="1" applyAlignment="1">
      <alignment vertical="center"/>
    </xf>
    <xf numFmtId="0" fontId="46" fillId="6" borderId="0" xfId="0" applyFont="1" applyFill="1"/>
    <xf numFmtId="0" fontId="43" fillId="6" borderId="0" xfId="0" applyFont="1" applyFill="1" applyAlignment="1">
      <alignment vertical="center" wrapText="1"/>
    </xf>
    <xf numFmtId="164" fontId="19" fillId="4" borderId="3" xfId="0" applyNumberFormat="1" applyFont="1" applyFill="1" applyBorder="1" applyAlignment="1">
      <alignment horizontal="center" vertical="center" wrapText="1"/>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0" fontId="17" fillId="4" borderId="4" xfId="0" applyFont="1" applyFill="1" applyBorder="1" applyAlignment="1">
      <alignment horizontal="center" vertical="center"/>
    </xf>
    <xf numFmtId="49" fontId="17" fillId="5" borderId="3" xfId="0" applyNumberFormat="1" applyFont="1" applyFill="1" applyBorder="1" applyAlignment="1">
      <alignment horizontal="center"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center" vertical="center" wrapText="1"/>
    </xf>
    <xf numFmtId="3" fontId="16" fillId="4" borderId="3" xfId="0" applyNumberFormat="1" applyFont="1" applyFill="1" applyBorder="1" applyAlignment="1">
      <alignment horizontal="center" vertical="center"/>
    </xf>
    <xf numFmtId="3" fontId="16" fillId="5" borderId="3" xfId="0" applyNumberFormat="1" applyFont="1" applyFill="1" applyBorder="1" applyAlignment="1">
      <alignment horizontal="center" vertical="center"/>
    </xf>
    <xf numFmtId="49" fontId="0" fillId="6" borderId="0" xfId="0" applyNumberFormat="1" applyFill="1"/>
    <xf numFmtId="0" fontId="13" fillId="5" borderId="3" xfId="0" applyNumberFormat="1" applyFont="1" applyFill="1" applyBorder="1" applyAlignment="1">
      <alignment horizontal="center"/>
    </xf>
    <xf numFmtId="0" fontId="19" fillId="5" borderId="3" xfId="0" applyNumberFormat="1" applyFont="1" applyFill="1" applyBorder="1" applyAlignment="1">
      <alignment horizontal="center"/>
    </xf>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0" fontId="13" fillId="4" borderId="3" xfId="0" applyNumberFormat="1" applyFont="1" applyFill="1" applyBorder="1" applyAlignment="1">
      <alignment horizontal="center" vertical="center"/>
    </xf>
    <xf numFmtId="0" fontId="13" fillId="5" borderId="3" xfId="0" applyNumberFormat="1" applyFont="1" applyFill="1" applyBorder="1" applyAlignment="1">
      <alignment horizontal="center" vertical="center"/>
    </xf>
    <xf numFmtId="0" fontId="17" fillId="4" borderId="4" xfId="0" applyNumberFormat="1" applyFont="1" applyFill="1" applyBorder="1" applyAlignment="1">
      <alignment horizontal="center" vertical="center"/>
    </xf>
    <xf numFmtId="0" fontId="43" fillId="6" borderId="0" xfId="0" applyFont="1" applyFill="1" applyAlignment="1">
      <alignment vertical="center"/>
    </xf>
    <xf numFmtId="0" fontId="0" fillId="6" borderId="0" xfId="0" applyFill="1" applyBorder="1"/>
    <xf numFmtId="0" fontId="13" fillId="4" borderId="3" xfId="0" applyFont="1" applyFill="1" applyBorder="1" applyAlignment="1">
      <alignment horizontal="center" vertical="center"/>
    </xf>
    <xf numFmtId="0" fontId="7" fillId="6" borderId="0" xfId="0" applyFont="1" applyFill="1" applyAlignment="1">
      <alignment vertical="center" wrapText="1"/>
    </xf>
    <xf numFmtId="0" fontId="9" fillId="6" borderId="0" xfId="0" applyFont="1" applyFill="1" applyAlignment="1">
      <alignment horizontal="left" vertical="center" wrapText="1"/>
    </xf>
    <xf numFmtId="0" fontId="49" fillId="6" borderId="0" xfId="0" applyFont="1" applyFill="1" applyAlignment="1">
      <alignment horizontal="left" vertical="center" wrapText="1"/>
    </xf>
    <xf numFmtId="0" fontId="50" fillId="6" borderId="0" xfId="0" applyFont="1" applyFill="1" applyAlignment="1">
      <alignment vertical="center" wrapText="1"/>
    </xf>
    <xf numFmtId="0" fontId="45" fillId="6" borderId="0" xfId="0" applyFont="1" applyFill="1" applyAlignment="1">
      <alignment vertical="center" wrapText="1"/>
    </xf>
    <xf numFmtId="0" fontId="16" fillId="7" borderId="6" xfId="0" applyFont="1" applyFill="1" applyBorder="1" applyAlignment="1">
      <alignment horizontal="left" vertical="center"/>
    </xf>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11" fillId="6" borderId="26" xfId="0" applyFont="1" applyFill="1" applyBorder="1" applyAlignment="1">
      <alignment horizontal="left" vertical="center"/>
    </xf>
    <xf numFmtId="0" fontId="1" fillId="6" borderId="27" xfId="0" applyFont="1" applyFill="1" applyBorder="1"/>
    <xf numFmtId="0" fontId="0" fillId="6" borderId="25" xfId="0" applyFill="1" applyBorder="1"/>
    <xf numFmtId="0" fontId="15" fillId="3" borderId="3" xfId="0" applyFont="1" applyFill="1" applyBorder="1" applyAlignment="1">
      <alignment horizontal="left" vertical="center"/>
    </xf>
    <xf numFmtId="49" fontId="13" fillId="4" borderId="3" xfId="0" applyNumberFormat="1" applyFont="1" applyFill="1" applyBorder="1" applyAlignment="1">
      <alignment horizontal="center" vertical="center"/>
    </xf>
    <xf numFmtId="0" fontId="13" fillId="4" borderId="9" xfId="0" applyFont="1" applyFill="1" applyBorder="1" applyAlignment="1">
      <alignment vertical="center" wrapText="1"/>
    </xf>
    <xf numFmtId="0" fontId="14" fillId="2" borderId="5" xfId="0" applyFont="1" applyFill="1" applyBorder="1" applyAlignment="1">
      <alignment horizontal="center" vertical="center" wrapText="1"/>
    </xf>
    <xf numFmtId="0" fontId="8" fillId="6" borderId="0" xfId="0" applyFont="1" applyFill="1" applyAlignment="1">
      <alignment horizontal="left" vertical="center" wrapText="1"/>
    </xf>
    <xf numFmtId="0" fontId="14" fillId="2" borderId="5" xfId="0" applyFont="1" applyFill="1" applyBorder="1" applyAlignment="1">
      <alignment horizontal="left" vertical="center" wrapText="1"/>
    </xf>
    <xf numFmtId="3" fontId="13" fillId="4" borderId="3" xfId="0" applyNumberFormat="1" applyFont="1" applyFill="1" applyBorder="1" applyAlignment="1">
      <alignment horizontal="center" vertical="center"/>
    </xf>
    <xf numFmtId="3" fontId="13" fillId="5" borderId="3" xfId="0" applyNumberFormat="1" applyFont="1" applyFill="1" applyBorder="1" applyAlignment="1">
      <alignment horizontal="center" vertical="center"/>
    </xf>
    <xf numFmtId="0" fontId="0" fillId="6" borderId="28" xfId="0" applyFill="1" applyBorder="1"/>
    <xf numFmtId="0" fontId="0" fillId="6" borderId="29" xfId="0" applyFill="1" applyBorder="1"/>
    <xf numFmtId="0" fontId="0" fillId="6" borderId="30" xfId="0" applyFill="1" applyBorder="1"/>
    <xf numFmtId="0" fontId="0" fillId="6" borderId="31" xfId="0" applyFill="1" applyBorder="1"/>
    <xf numFmtId="0" fontId="0" fillId="6" borderId="33" xfId="0" applyFill="1" applyBorder="1"/>
    <xf numFmtId="0" fontId="0" fillId="6" borderId="34" xfId="0" applyFill="1" applyBorder="1"/>
    <xf numFmtId="0" fontId="48" fillId="6" borderId="32" xfId="0" applyFont="1" applyFill="1" applyBorder="1"/>
    <xf numFmtId="0" fontId="42" fillId="6" borderId="0" xfId="0" applyFont="1" applyFill="1" applyAlignment="1">
      <alignment horizontal="left" vertical="center" wrapText="1"/>
    </xf>
    <xf numFmtId="0" fontId="43" fillId="6" borderId="0" xfId="0" applyFont="1" applyFill="1" applyAlignment="1">
      <alignment horizontal="left" vertical="center" wrapText="1"/>
    </xf>
    <xf numFmtId="0" fontId="8" fillId="6" borderId="0" xfId="0" applyFont="1" applyFill="1" applyAlignment="1">
      <alignment horizontal="left" vertical="center" wrapText="1"/>
    </xf>
    <xf numFmtId="0" fontId="20"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20" fillId="3" borderId="23"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1" fillId="8" borderId="8" xfId="0" applyFont="1" applyFill="1" applyBorder="1" applyAlignment="1">
      <alignment horizontal="left" vertical="center" wrapText="1" indent="1"/>
    </xf>
    <xf numFmtId="0" fontId="7" fillId="6" borderId="0" xfId="0" applyFont="1" applyFill="1" applyAlignment="1">
      <alignment horizontal="left" vertical="center" wrapText="1"/>
    </xf>
    <xf numFmtId="0" fontId="21" fillId="8" borderId="23" xfId="0" applyFont="1" applyFill="1" applyBorder="1" applyAlignment="1">
      <alignment horizontal="left" vertical="center" wrapText="1" indent="1"/>
    </xf>
    <xf numFmtId="0" fontId="23" fillId="6" borderId="0" xfId="1" applyFill="1" applyAlignment="1">
      <alignment horizontal="center" vertical="center" wrapText="1"/>
    </xf>
    <xf numFmtId="0" fontId="15" fillId="3" borderId="22" xfId="0" applyFont="1" applyFill="1" applyBorder="1" applyAlignment="1">
      <alignment horizontal="left" vertical="center"/>
    </xf>
    <xf numFmtId="0" fontId="15" fillId="3" borderId="5" xfId="0" applyFont="1" applyFill="1" applyBorder="1" applyAlignment="1">
      <alignment horizontal="left" vertical="center"/>
    </xf>
    <xf numFmtId="0" fontId="15" fillId="3" borderId="3" xfId="0" applyFont="1" applyFill="1" applyBorder="1" applyAlignment="1">
      <alignment horizontal="left" vertical="center"/>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7" fillId="6" borderId="0" xfId="0" applyFont="1" applyFill="1" applyAlignment="1">
      <alignment horizontal="left" vertical="center" wrapText="1" indent="2"/>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xf numFmtId="0" fontId="9" fillId="6" borderId="0" xfId="0" applyFont="1" applyFill="1" applyAlignment="1">
      <alignment horizontal="left" vertical="center" wrapText="1" indent="2"/>
    </xf>
  </cellXfs>
  <cellStyles count="198">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5">
    <dxf>
      <numFmt numFmtId="166" formatCode="#,##0.0;\-#,##0"/>
    </dxf>
    <dxf>
      <numFmt numFmtId="165" formatCode="#,##0.0;#,##0"/>
    </dxf>
    <dxf>
      <numFmt numFmtId="165" formatCode="#,##0.0;#,##0"/>
    </dxf>
    <dxf>
      <numFmt numFmtId="165" formatCode="#,##0.0;#,##0"/>
    </dxf>
    <dxf>
      <numFmt numFmtId="166"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35</xdr:row>
      <xdr:rowOff>9525</xdr:rowOff>
    </xdr:from>
    <xdr:to>
      <xdr:col>9</xdr:col>
      <xdr:colOff>400050</xdr:colOff>
      <xdr:row>59</xdr:row>
      <xdr:rowOff>123825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667625"/>
          <a:ext cx="5791200" cy="428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zoomScaleNormal="100" workbookViewId="0"/>
  </sheetViews>
  <sheetFormatPr defaultRowHeight="14.25" x14ac:dyDescent="0.2"/>
  <cols>
    <col min="1" max="1" width="2" style="7" customWidth="1"/>
    <col min="2" max="2" width="9.125" style="7" customWidth="1"/>
    <col min="3" max="3" width="8" style="7" customWidth="1"/>
    <col min="4" max="16384" width="9" style="7"/>
  </cols>
  <sheetData>
    <row r="1" spans="1:13" ht="15" thickBot="1" x14ac:dyDescent="0.25"/>
    <row r="2" spans="1:13" ht="15.75" customHeight="1" thickTop="1" x14ac:dyDescent="0.2">
      <c r="B2" s="84" t="s">
        <v>280</v>
      </c>
      <c r="C2" s="95"/>
      <c r="D2" s="96"/>
      <c r="E2" s="96"/>
      <c r="F2" s="96"/>
      <c r="G2" s="96"/>
      <c r="H2" s="96"/>
      <c r="I2" s="97"/>
    </row>
    <row r="3" spans="1:13" ht="14.25" customHeight="1" x14ac:dyDescent="0.2">
      <c r="B3" s="85" t="s">
        <v>281</v>
      </c>
      <c r="C3" s="86"/>
      <c r="D3" s="74"/>
      <c r="E3" s="74"/>
      <c r="F3" s="74"/>
      <c r="G3" s="74"/>
      <c r="H3" s="74"/>
      <c r="I3" s="98"/>
    </row>
    <row r="4" spans="1:13" ht="14.25" customHeight="1" x14ac:dyDescent="0.2">
      <c r="B4" s="85" t="s">
        <v>290</v>
      </c>
      <c r="C4" s="86"/>
      <c r="D4" s="74"/>
      <c r="E4" s="74"/>
      <c r="F4" s="74"/>
      <c r="G4" s="74"/>
      <c r="H4" s="74"/>
      <c r="I4" s="98"/>
    </row>
    <row r="5" spans="1:13" ht="9.75" customHeight="1" thickBot="1" x14ac:dyDescent="0.25">
      <c r="B5" s="101"/>
      <c r="C5" s="99"/>
      <c r="D5" s="99"/>
      <c r="E5" s="99"/>
      <c r="F5" s="99"/>
      <c r="G5" s="99"/>
      <c r="H5" s="99"/>
      <c r="I5" s="100"/>
    </row>
    <row r="6" spans="1:13" ht="12.75" customHeight="1" thickTop="1" x14ac:dyDescent="0.2">
      <c r="A6" s="74"/>
    </row>
    <row r="7" spans="1:13" ht="19.5" x14ac:dyDescent="0.2">
      <c r="B7" s="13" t="s">
        <v>221</v>
      </c>
    </row>
    <row r="8" spans="1:13" ht="10.5" customHeight="1" x14ac:dyDescent="0.2">
      <c r="B8" s="13"/>
    </row>
    <row r="9" spans="1:13" ht="15" x14ac:dyDescent="0.2">
      <c r="B9" s="19" t="s">
        <v>36</v>
      </c>
    </row>
    <row r="10" spans="1:13" ht="12.75" customHeight="1" x14ac:dyDescent="0.2">
      <c r="B10" s="45" t="s">
        <v>356</v>
      </c>
      <c r="C10" s="39"/>
      <c r="D10" s="39"/>
      <c r="E10" s="39"/>
      <c r="F10" s="39"/>
      <c r="G10" s="39"/>
      <c r="H10" s="39"/>
      <c r="I10" s="39"/>
      <c r="J10" s="39"/>
      <c r="K10" s="39"/>
    </row>
    <row r="11" spans="1:13" ht="12.75" customHeight="1" x14ac:dyDescent="0.2">
      <c r="B11" s="45" t="s">
        <v>278</v>
      </c>
      <c r="D11" s="47"/>
    </row>
    <row r="12" spans="1:13" ht="12.75" customHeight="1" x14ac:dyDescent="0.2">
      <c r="B12" s="102" t="s">
        <v>371</v>
      </c>
      <c r="C12" s="102"/>
      <c r="D12" s="102"/>
      <c r="E12" s="102"/>
      <c r="F12" s="102"/>
      <c r="G12" s="102"/>
      <c r="H12" s="102"/>
      <c r="I12" s="102"/>
      <c r="J12" s="102"/>
      <c r="K12" s="102"/>
      <c r="L12" s="102"/>
      <c r="M12" s="102"/>
    </row>
    <row r="13" spans="1:13" x14ac:dyDescent="0.2">
      <c r="B13" s="45"/>
    </row>
    <row r="14" spans="1:13" ht="15" x14ac:dyDescent="0.2">
      <c r="B14" s="19" t="s">
        <v>35</v>
      </c>
    </row>
    <row r="15" spans="1:13" x14ac:dyDescent="0.2">
      <c r="B15" s="8" t="s">
        <v>223</v>
      </c>
    </row>
    <row r="16" spans="1:13" ht="14.25" customHeight="1" x14ac:dyDescent="0.2">
      <c r="B16" s="13"/>
    </row>
    <row r="17" spans="2:13" ht="15" x14ac:dyDescent="0.2">
      <c r="B17" s="19" t="s">
        <v>274</v>
      </c>
    </row>
    <row r="18" spans="2:13" ht="48.75" customHeight="1" x14ac:dyDescent="0.2">
      <c r="B18" s="103" t="s">
        <v>340</v>
      </c>
      <c r="C18" s="103"/>
      <c r="D18" s="103"/>
      <c r="E18" s="103"/>
      <c r="F18" s="103"/>
      <c r="G18" s="103"/>
      <c r="H18" s="103"/>
      <c r="I18" s="103"/>
      <c r="J18" s="103"/>
      <c r="K18" s="103"/>
      <c r="L18" s="103"/>
      <c r="M18" s="103"/>
    </row>
    <row r="19" spans="2:13" ht="26.25" customHeight="1" x14ac:dyDescent="0.2">
      <c r="B19" s="103" t="s">
        <v>282</v>
      </c>
      <c r="C19" s="103"/>
      <c r="D19" s="103"/>
      <c r="E19" s="103"/>
      <c r="F19" s="103"/>
      <c r="G19" s="103"/>
      <c r="H19" s="103"/>
      <c r="I19" s="103"/>
      <c r="J19" s="103"/>
      <c r="K19" s="103"/>
      <c r="L19" s="103"/>
      <c r="M19" s="103"/>
    </row>
    <row r="20" spans="2:13" ht="30.75" customHeight="1" x14ac:dyDescent="0.2">
      <c r="B20" s="103" t="s">
        <v>283</v>
      </c>
      <c r="C20" s="103"/>
      <c r="D20" s="103"/>
      <c r="E20" s="103"/>
      <c r="F20" s="103"/>
      <c r="G20" s="103"/>
      <c r="H20" s="103"/>
      <c r="I20" s="103"/>
      <c r="J20" s="103"/>
      <c r="K20" s="103"/>
      <c r="L20" s="103"/>
      <c r="M20" s="103"/>
    </row>
    <row r="21" spans="2:13" x14ac:dyDescent="0.2">
      <c r="B21" s="8"/>
    </row>
    <row r="22" spans="2:13" ht="15" x14ac:dyDescent="0.2">
      <c r="B22" s="19" t="s">
        <v>50</v>
      </c>
    </row>
    <row r="23" spans="2:13" ht="26.25" customHeight="1" x14ac:dyDescent="0.2">
      <c r="B23" s="104" t="s">
        <v>224</v>
      </c>
      <c r="C23" s="104"/>
      <c r="D23" s="104"/>
      <c r="E23" s="104"/>
      <c r="F23" s="104"/>
      <c r="G23" s="104"/>
      <c r="H23" s="104"/>
      <c r="I23" s="104"/>
      <c r="J23" s="104"/>
      <c r="K23" s="104"/>
      <c r="L23" s="104"/>
      <c r="M23" s="104"/>
    </row>
    <row r="24" spans="2:13" x14ac:dyDescent="0.2">
      <c r="B24" s="104"/>
      <c r="C24" s="104"/>
      <c r="D24" s="104"/>
      <c r="E24" s="104"/>
      <c r="F24" s="104"/>
      <c r="G24" s="104"/>
      <c r="H24" s="104"/>
      <c r="I24" s="104"/>
      <c r="J24" s="104"/>
      <c r="K24" s="104"/>
      <c r="L24" s="104"/>
      <c r="M24" s="104"/>
    </row>
    <row r="25" spans="2:13" ht="15" x14ac:dyDescent="0.2">
      <c r="B25" s="19" t="s">
        <v>341</v>
      </c>
    </row>
    <row r="26" spans="2:13" ht="37.5" customHeight="1" x14ac:dyDescent="0.2">
      <c r="B26" s="104" t="s">
        <v>225</v>
      </c>
      <c r="C26" s="104"/>
      <c r="D26" s="104"/>
      <c r="E26" s="104"/>
      <c r="F26" s="104"/>
      <c r="G26" s="104"/>
      <c r="H26" s="104"/>
      <c r="I26" s="104"/>
      <c r="J26" s="104"/>
      <c r="K26" s="104"/>
      <c r="L26" s="104"/>
      <c r="M26" s="104"/>
    </row>
    <row r="27" spans="2:13" x14ac:dyDescent="0.2">
      <c r="B27" s="91"/>
      <c r="C27" s="91"/>
      <c r="D27" s="91"/>
      <c r="E27" s="91"/>
      <c r="F27" s="91"/>
      <c r="G27" s="91"/>
      <c r="H27" s="91"/>
      <c r="I27" s="91"/>
      <c r="J27" s="91"/>
      <c r="K27" s="91"/>
      <c r="L27" s="91"/>
      <c r="M27" s="91"/>
    </row>
    <row r="28" spans="2:13" s="10" customFormat="1" ht="15" x14ac:dyDescent="0.2">
      <c r="B28" s="19" t="s">
        <v>358</v>
      </c>
    </row>
    <row r="29" spans="2:13" s="10" customFormat="1" ht="12" x14ac:dyDescent="0.2">
      <c r="B29" s="92" t="s">
        <v>359</v>
      </c>
      <c r="C29" s="90" t="s">
        <v>70</v>
      </c>
      <c r="D29" s="90" t="s">
        <v>66</v>
      </c>
      <c r="E29" s="90" t="s">
        <v>360</v>
      </c>
      <c r="F29" s="90" t="s">
        <v>361</v>
      </c>
      <c r="G29" s="90" t="s">
        <v>367</v>
      </c>
      <c r="H29" s="90" t="s">
        <v>366</v>
      </c>
      <c r="I29" s="90" t="s">
        <v>213</v>
      </c>
      <c r="J29" s="90" t="s">
        <v>267</v>
      </c>
      <c r="K29" s="90" t="s">
        <v>63</v>
      </c>
      <c r="L29" s="90" t="s">
        <v>362</v>
      </c>
    </row>
    <row r="30" spans="2:13" s="10" customFormat="1" ht="23.25" thickBot="1" x14ac:dyDescent="0.25">
      <c r="B30" s="5" t="s">
        <v>365</v>
      </c>
      <c r="C30" s="93">
        <v>150</v>
      </c>
      <c r="D30" s="94">
        <v>570</v>
      </c>
      <c r="E30" s="93">
        <v>0</v>
      </c>
      <c r="F30" s="94">
        <v>570</v>
      </c>
      <c r="G30" s="93">
        <v>0</v>
      </c>
      <c r="H30" s="94">
        <v>549.65</v>
      </c>
      <c r="I30" s="93">
        <v>0</v>
      </c>
      <c r="J30" s="94">
        <v>90</v>
      </c>
      <c r="K30" s="93">
        <v>3247</v>
      </c>
      <c r="L30" s="94">
        <v>10</v>
      </c>
    </row>
    <row r="31" spans="2:13" s="10" customFormat="1" ht="15" customHeight="1" thickBot="1" x14ac:dyDescent="0.25">
      <c r="B31" s="5" t="s">
        <v>363</v>
      </c>
      <c r="C31" s="93">
        <v>0</v>
      </c>
      <c r="D31" s="94">
        <v>0</v>
      </c>
      <c r="E31" s="93">
        <v>0</v>
      </c>
      <c r="F31" s="94">
        <v>0</v>
      </c>
      <c r="G31" s="93">
        <v>0</v>
      </c>
      <c r="H31" s="94">
        <v>0</v>
      </c>
      <c r="I31" s="93">
        <v>0</v>
      </c>
      <c r="J31" s="94">
        <v>0</v>
      </c>
      <c r="K31" s="93">
        <v>0</v>
      </c>
      <c r="L31" s="94">
        <v>0</v>
      </c>
    </row>
    <row r="32" spans="2:13" s="10" customFormat="1" ht="14.25" customHeight="1" thickBot="1" x14ac:dyDescent="0.25">
      <c r="B32" s="5" t="s">
        <v>230</v>
      </c>
      <c r="C32" s="93">
        <v>0</v>
      </c>
      <c r="D32" s="94">
        <v>0</v>
      </c>
      <c r="E32" s="93">
        <v>0</v>
      </c>
      <c r="F32" s="94">
        <v>0</v>
      </c>
      <c r="G32" s="93">
        <v>0</v>
      </c>
      <c r="H32" s="94">
        <v>0</v>
      </c>
      <c r="I32" s="93">
        <v>1</v>
      </c>
      <c r="J32" s="94">
        <v>0</v>
      </c>
      <c r="K32" s="93">
        <v>270</v>
      </c>
      <c r="L32" s="94">
        <v>0</v>
      </c>
    </row>
    <row r="33" spans="2:12" s="10" customFormat="1" ht="14.25" customHeight="1" thickBot="1" x14ac:dyDescent="0.25">
      <c r="B33" s="5" t="s">
        <v>364</v>
      </c>
      <c r="C33" s="93">
        <v>658</v>
      </c>
      <c r="D33" s="94">
        <v>914.8</v>
      </c>
      <c r="E33" s="93">
        <v>1293.3499999999999</v>
      </c>
      <c r="F33" s="94">
        <v>770</v>
      </c>
      <c r="G33" s="93">
        <v>0</v>
      </c>
      <c r="H33" s="94">
        <v>0</v>
      </c>
      <c r="I33" s="93">
        <v>2.5</v>
      </c>
      <c r="J33" s="94">
        <v>0</v>
      </c>
      <c r="K33" s="93">
        <v>1202.8499999999999</v>
      </c>
      <c r="L33" s="94">
        <v>133.32499999999999</v>
      </c>
    </row>
    <row r="34" spans="2:12" s="10" customFormat="1" ht="14.25" customHeight="1" x14ac:dyDescent="0.2"/>
    <row r="35" spans="2:12" s="10" customFormat="1" ht="15" x14ac:dyDescent="0.2">
      <c r="B35" s="19" t="s">
        <v>357</v>
      </c>
    </row>
    <row r="36" spans="2:12" x14ac:dyDescent="0.2">
      <c r="B36" s="10"/>
    </row>
    <row r="37" spans="2:12" s="10" customFormat="1" ht="12" x14ac:dyDescent="0.2"/>
    <row r="38" spans="2:12" s="10" customFormat="1" ht="12" x14ac:dyDescent="0.2"/>
    <row r="39" spans="2:12" x14ac:dyDescent="0.2">
      <c r="B39" s="10"/>
    </row>
    <row r="40" spans="2:12" s="10" customFormat="1" ht="12" x14ac:dyDescent="0.2"/>
    <row r="41" spans="2:12" s="10" customFormat="1" ht="12" x14ac:dyDescent="0.2">
      <c r="B41" s="9"/>
    </row>
    <row r="42" spans="2:12" s="10" customFormat="1" ht="12" x14ac:dyDescent="0.2"/>
    <row r="43" spans="2:12" x14ac:dyDescent="0.2">
      <c r="B43" s="10"/>
    </row>
    <row r="44" spans="2:12" x14ac:dyDescent="0.2">
      <c r="B44" s="10"/>
    </row>
    <row r="45" spans="2:12" s="10" customFormat="1" ht="12" x14ac:dyDescent="0.2"/>
    <row r="46" spans="2:12" s="10" customFormat="1" x14ac:dyDescent="0.2">
      <c r="B46" s="7"/>
    </row>
    <row r="47" spans="2:12" s="10" customFormat="1" x14ac:dyDescent="0.2">
      <c r="B47" s="7"/>
    </row>
  </sheetData>
  <mergeCells count="6">
    <mergeCell ref="B26:M26"/>
    <mergeCell ref="B12:M12"/>
    <mergeCell ref="B18:M18"/>
    <mergeCell ref="B19:M19"/>
    <mergeCell ref="B20:M20"/>
    <mergeCell ref="B23:M24"/>
  </mergeCells>
  <pageMargins left="0.70866141732283472" right="0.70866141732283472" top="0.74803149606299213" bottom="0.74803149606299213" header="0.31496062992125984" footer="0.31496062992125984"/>
  <pageSetup paperSize="9" scale="6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workbookViewId="0"/>
  </sheetViews>
  <sheetFormatPr defaultRowHeight="14.25" x14ac:dyDescent="0.2"/>
  <cols>
    <col min="1" max="1" width="2.5" style="45" customWidth="1"/>
    <col min="2" max="2" width="9" customWidth="1"/>
  </cols>
  <sheetData>
    <row r="1" spans="2:23" ht="19.5" x14ac:dyDescent="0.2">
      <c r="B1" s="13" t="s">
        <v>227</v>
      </c>
      <c r="C1" s="7"/>
      <c r="D1" s="7"/>
      <c r="E1" s="45"/>
      <c r="F1" s="45"/>
      <c r="G1" s="45"/>
      <c r="H1" s="45"/>
      <c r="I1" s="45"/>
      <c r="J1" s="45"/>
      <c r="K1" s="45"/>
      <c r="L1" s="45"/>
      <c r="M1" s="45"/>
      <c r="N1" s="45"/>
      <c r="O1" s="45"/>
      <c r="P1" s="45"/>
      <c r="Q1" s="45"/>
      <c r="R1" s="45"/>
      <c r="S1" s="45"/>
      <c r="T1" s="45"/>
      <c r="U1" s="45"/>
      <c r="V1" s="45"/>
      <c r="W1" s="45"/>
    </row>
    <row r="2" spans="2:23" x14ac:dyDescent="0.2">
      <c r="B2" s="45" t="s">
        <v>285</v>
      </c>
      <c r="C2" s="7"/>
      <c r="D2" s="7"/>
      <c r="E2" s="45"/>
      <c r="F2" s="45"/>
      <c r="G2" s="45"/>
      <c r="H2" s="45"/>
      <c r="I2" s="45"/>
      <c r="J2" s="45"/>
      <c r="K2" s="45"/>
      <c r="L2" s="45"/>
      <c r="M2" s="45"/>
      <c r="N2" s="45"/>
      <c r="O2" s="45"/>
      <c r="P2" s="45"/>
      <c r="Q2" s="45"/>
      <c r="R2" s="45"/>
      <c r="S2" s="45"/>
      <c r="T2" s="45"/>
      <c r="U2" s="45"/>
      <c r="V2" s="45"/>
      <c r="W2" s="45"/>
    </row>
    <row r="3" spans="2:23" x14ac:dyDescent="0.2">
      <c r="B3" s="7"/>
      <c r="C3" s="7"/>
      <c r="D3" s="7"/>
      <c r="E3" s="45"/>
      <c r="F3" s="45"/>
      <c r="G3" s="45"/>
      <c r="H3" s="45"/>
      <c r="I3" s="45"/>
      <c r="J3" s="45"/>
      <c r="K3" s="45"/>
      <c r="L3" s="45"/>
      <c r="M3" s="45"/>
      <c r="N3" s="45"/>
      <c r="O3" s="45"/>
      <c r="P3" s="45"/>
      <c r="Q3" s="45"/>
      <c r="R3" s="45"/>
      <c r="S3" s="45"/>
      <c r="T3" s="45"/>
      <c r="U3" s="45"/>
      <c r="V3" s="45"/>
      <c r="W3" s="45"/>
    </row>
    <row r="4" spans="2:23" ht="15" x14ac:dyDescent="0.2">
      <c r="B4" s="19" t="s">
        <v>226</v>
      </c>
      <c r="C4" s="7"/>
      <c r="D4" s="46">
        <v>41263</v>
      </c>
      <c r="E4" s="45"/>
      <c r="F4" s="45"/>
      <c r="G4" s="45"/>
      <c r="H4" s="45"/>
      <c r="I4" s="45"/>
      <c r="J4" s="45"/>
      <c r="K4" s="45"/>
      <c r="L4" s="45"/>
      <c r="M4" s="45"/>
      <c r="N4" s="45"/>
      <c r="O4" s="45"/>
      <c r="P4" s="45"/>
      <c r="Q4" s="45"/>
      <c r="R4" s="45"/>
      <c r="S4" s="45"/>
      <c r="T4" s="45"/>
      <c r="U4" s="45"/>
      <c r="V4" s="45"/>
      <c r="W4" s="45"/>
    </row>
    <row r="5" spans="2:23" x14ac:dyDescent="0.2">
      <c r="B5" s="45" t="s">
        <v>229</v>
      </c>
      <c r="C5" s="45"/>
      <c r="D5" s="45"/>
      <c r="E5" s="45"/>
      <c r="F5" s="45"/>
      <c r="G5" s="45"/>
      <c r="H5" s="45"/>
      <c r="I5" s="45"/>
      <c r="J5" s="45"/>
      <c r="K5" s="45"/>
      <c r="L5" s="45"/>
      <c r="M5" s="45"/>
      <c r="N5" s="45"/>
      <c r="O5" s="45"/>
      <c r="P5" s="45"/>
      <c r="Q5" s="45"/>
      <c r="R5" s="45"/>
      <c r="S5" s="45"/>
      <c r="T5" s="45"/>
      <c r="U5" s="45"/>
      <c r="V5" s="45"/>
      <c r="W5" s="45"/>
    </row>
    <row r="6" spans="2:23" x14ac:dyDescent="0.2">
      <c r="B6" s="45" t="s">
        <v>278</v>
      </c>
      <c r="C6" s="45"/>
      <c r="D6" s="45"/>
      <c r="E6" s="45"/>
      <c r="F6" s="45"/>
      <c r="G6" s="45"/>
      <c r="H6" s="45"/>
      <c r="I6" s="45"/>
      <c r="J6" s="45"/>
      <c r="K6" s="45"/>
      <c r="L6" s="45"/>
      <c r="M6" s="45"/>
      <c r="N6" s="54"/>
      <c r="O6" s="45"/>
      <c r="P6" s="45"/>
      <c r="Q6" s="45"/>
      <c r="R6" s="45"/>
      <c r="S6" s="45"/>
      <c r="T6" s="45"/>
      <c r="U6" s="45"/>
      <c r="V6" s="45"/>
      <c r="W6" s="45"/>
    </row>
    <row r="7" spans="2:23" x14ac:dyDescent="0.2">
      <c r="B7" s="45"/>
      <c r="C7" s="45"/>
      <c r="D7" s="45"/>
      <c r="E7" s="45"/>
      <c r="F7" s="45"/>
      <c r="G7" s="45"/>
      <c r="H7" s="45"/>
      <c r="I7" s="45"/>
      <c r="J7" s="45"/>
      <c r="K7" s="45"/>
      <c r="L7" s="45"/>
      <c r="M7" s="45"/>
      <c r="N7" s="45"/>
      <c r="O7" s="45"/>
      <c r="P7" s="45"/>
      <c r="Q7" s="45"/>
      <c r="R7" s="45"/>
      <c r="S7" s="45"/>
      <c r="T7" s="45"/>
      <c r="U7" s="45"/>
      <c r="V7" s="45"/>
      <c r="W7" s="45"/>
    </row>
    <row r="8" spans="2:23" ht="15" x14ac:dyDescent="0.2">
      <c r="B8" s="19" t="s">
        <v>226</v>
      </c>
      <c r="C8" s="45"/>
      <c r="D8" s="46">
        <v>41455</v>
      </c>
      <c r="E8" s="45"/>
      <c r="F8" s="45"/>
      <c r="G8" s="45"/>
      <c r="H8" s="45"/>
      <c r="I8" s="45"/>
      <c r="J8" s="45"/>
      <c r="K8" s="45"/>
      <c r="L8" s="45"/>
      <c r="M8" s="45"/>
      <c r="N8" s="45"/>
      <c r="O8" s="45"/>
      <c r="P8" s="45"/>
      <c r="Q8" s="45"/>
      <c r="R8" s="45"/>
      <c r="S8" s="45"/>
      <c r="T8" s="45"/>
      <c r="U8" s="45"/>
      <c r="V8" s="45"/>
      <c r="W8" s="45"/>
    </row>
    <row r="9" spans="2:23" x14ac:dyDescent="0.2">
      <c r="B9" s="73" t="s">
        <v>276</v>
      </c>
      <c r="C9" s="45"/>
      <c r="D9" s="45"/>
      <c r="E9" s="45"/>
      <c r="F9" s="45"/>
      <c r="G9" s="45"/>
      <c r="H9" s="45"/>
      <c r="I9" s="45"/>
      <c r="J9" s="45"/>
      <c r="K9" s="45"/>
      <c r="L9" s="45"/>
      <c r="M9" s="45"/>
      <c r="N9" s="45"/>
      <c r="O9" s="45"/>
      <c r="P9" s="45"/>
      <c r="Q9" s="45"/>
      <c r="R9" s="45"/>
      <c r="S9" s="45"/>
      <c r="T9" s="45"/>
      <c r="U9" s="45"/>
      <c r="V9" s="45"/>
      <c r="W9" s="45"/>
    </row>
    <row r="10" spans="2:23" x14ac:dyDescent="0.2">
      <c r="B10" s="45" t="s">
        <v>277</v>
      </c>
      <c r="C10" s="45"/>
      <c r="D10" s="45"/>
      <c r="E10" s="45"/>
      <c r="F10" s="45"/>
      <c r="G10" s="45"/>
      <c r="H10" s="45"/>
      <c r="I10" s="45"/>
      <c r="J10" s="45"/>
      <c r="K10" s="45"/>
      <c r="L10" s="45"/>
      <c r="M10" s="45"/>
      <c r="N10" s="45"/>
      <c r="O10" s="45"/>
      <c r="P10" s="45"/>
      <c r="Q10" s="45"/>
      <c r="R10" s="45"/>
      <c r="S10" s="45"/>
      <c r="T10" s="45"/>
      <c r="U10" s="45"/>
      <c r="V10" s="45"/>
      <c r="W10" s="45"/>
    </row>
    <row r="11" spans="2:23" x14ac:dyDescent="0.2">
      <c r="B11" s="45" t="s">
        <v>310</v>
      </c>
      <c r="C11" s="45"/>
      <c r="D11" s="45"/>
      <c r="E11" s="45"/>
      <c r="F11" s="45"/>
      <c r="G11" s="45"/>
      <c r="H11" s="45"/>
      <c r="I11" s="45"/>
      <c r="J11" s="45"/>
      <c r="K11" s="45"/>
      <c r="L11" s="45"/>
      <c r="M11" s="45"/>
      <c r="N11" s="45"/>
      <c r="O11" s="45"/>
      <c r="P11" s="45"/>
      <c r="Q11" s="45"/>
      <c r="R11" s="45"/>
      <c r="S11" s="45"/>
      <c r="T11" s="45"/>
      <c r="U11" s="45"/>
      <c r="V11" s="45"/>
      <c r="W11" s="45"/>
    </row>
    <row r="12" spans="2:23" x14ac:dyDescent="0.2">
      <c r="B12" s="73" t="s">
        <v>286</v>
      </c>
      <c r="C12" s="45"/>
      <c r="D12" s="45"/>
      <c r="E12" s="45"/>
      <c r="F12" s="45"/>
      <c r="G12" s="45"/>
      <c r="H12" s="45"/>
      <c r="I12" s="45"/>
      <c r="J12" s="45"/>
      <c r="K12" s="45"/>
      <c r="L12" s="45"/>
      <c r="M12" s="45"/>
      <c r="N12" s="45"/>
      <c r="O12" s="45"/>
      <c r="P12" s="45"/>
      <c r="Q12" s="45"/>
      <c r="R12" s="45"/>
      <c r="S12" s="45"/>
      <c r="T12" s="45"/>
      <c r="U12" s="45"/>
      <c r="V12" s="45"/>
      <c r="W12" s="45"/>
    </row>
    <row r="13" spans="2:23" x14ac:dyDescent="0.2">
      <c r="B13" s="45" t="s">
        <v>287</v>
      </c>
      <c r="C13" s="45"/>
      <c r="D13" s="45"/>
      <c r="E13" s="45"/>
      <c r="F13" s="45"/>
      <c r="G13" s="45"/>
      <c r="H13" s="45"/>
      <c r="I13" s="45"/>
      <c r="J13" s="45"/>
      <c r="K13" s="45"/>
      <c r="L13" s="45"/>
      <c r="M13" s="45"/>
      <c r="N13" s="45"/>
      <c r="O13" s="45"/>
      <c r="P13" s="45"/>
      <c r="Q13" s="45"/>
      <c r="R13" s="45"/>
      <c r="S13" s="45"/>
      <c r="T13" s="45"/>
      <c r="U13" s="45"/>
      <c r="V13" s="45"/>
      <c r="W13" s="45"/>
    </row>
    <row r="14" spans="2:23" x14ac:dyDescent="0.2">
      <c r="B14" s="73" t="s">
        <v>288</v>
      </c>
      <c r="C14" s="45"/>
      <c r="D14" s="45"/>
      <c r="E14" s="45"/>
      <c r="F14" s="45"/>
      <c r="G14" s="45"/>
      <c r="H14" s="45"/>
      <c r="I14" s="45"/>
      <c r="J14" s="45"/>
      <c r="K14" s="45"/>
      <c r="L14" s="45"/>
      <c r="M14" s="45"/>
      <c r="N14" s="45"/>
      <c r="O14" s="45"/>
      <c r="P14" s="45"/>
      <c r="Q14" s="45"/>
      <c r="R14" s="45"/>
      <c r="S14" s="45"/>
      <c r="T14" s="45"/>
      <c r="U14" s="45"/>
      <c r="V14" s="45"/>
      <c r="W14" s="45"/>
    </row>
    <row r="15" spans="2:23" x14ac:dyDescent="0.2">
      <c r="B15" s="45" t="s">
        <v>287</v>
      </c>
      <c r="C15" s="45"/>
      <c r="D15" s="45"/>
      <c r="E15" s="45"/>
      <c r="F15" s="45"/>
      <c r="G15" s="45"/>
      <c r="H15" s="45"/>
      <c r="I15" s="45"/>
      <c r="J15" s="45"/>
      <c r="K15" s="45"/>
      <c r="L15" s="45"/>
      <c r="M15" s="45"/>
      <c r="N15" s="45"/>
      <c r="O15" s="45"/>
      <c r="P15" s="45"/>
      <c r="Q15" s="45"/>
      <c r="R15" s="45"/>
      <c r="S15" s="45"/>
      <c r="T15" s="45"/>
      <c r="U15" s="45"/>
      <c r="V15" s="45"/>
      <c r="W15" s="45"/>
    </row>
    <row r="16" spans="2:23" x14ac:dyDescent="0.2">
      <c r="B16" s="55"/>
      <c r="C16" s="45"/>
      <c r="D16" s="45"/>
      <c r="E16" s="45"/>
      <c r="F16" s="45"/>
      <c r="G16" s="45"/>
      <c r="H16" s="45"/>
      <c r="I16" s="45"/>
      <c r="J16" s="45"/>
      <c r="K16" s="45"/>
      <c r="L16" s="45"/>
      <c r="M16" s="45"/>
      <c r="N16" s="45"/>
      <c r="O16" s="45"/>
      <c r="P16" s="45"/>
      <c r="Q16" s="45"/>
      <c r="R16" s="45"/>
      <c r="S16" s="45"/>
      <c r="T16" s="45"/>
      <c r="U16" s="45"/>
      <c r="V16" s="45"/>
      <c r="W16" s="45"/>
    </row>
    <row r="17" spans="1:23" ht="15" x14ac:dyDescent="0.2">
      <c r="B17" s="19" t="s">
        <v>226</v>
      </c>
      <c r="C17" s="7"/>
      <c r="D17" s="46">
        <v>41593</v>
      </c>
      <c r="E17" s="45"/>
      <c r="F17" s="45"/>
      <c r="G17" s="45"/>
      <c r="H17" s="45"/>
      <c r="I17" s="45"/>
      <c r="J17" s="45"/>
      <c r="K17" s="45"/>
      <c r="L17" s="45"/>
      <c r="M17" s="45"/>
      <c r="N17" s="45"/>
      <c r="O17" s="45"/>
      <c r="P17" s="45"/>
      <c r="Q17" s="45"/>
      <c r="R17" s="45"/>
      <c r="S17" s="45"/>
      <c r="T17" s="45"/>
      <c r="U17" s="45"/>
      <c r="V17" s="45"/>
      <c r="W17" s="45"/>
    </row>
    <row r="18" spans="1:23" s="7" customFormat="1" ht="25.5" customHeight="1" x14ac:dyDescent="0.2">
      <c r="A18" s="45"/>
      <c r="B18" s="104" t="s">
        <v>368</v>
      </c>
      <c r="C18" s="104"/>
      <c r="D18" s="104"/>
      <c r="E18" s="104"/>
      <c r="F18" s="104"/>
      <c r="G18" s="104"/>
      <c r="H18" s="104"/>
      <c r="I18" s="104"/>
      <c r="J18" s="104"/>
      <c r="K18" s="104"/>
      <c r="L18" s="104"/>
      <c r="M18" s="104"/>
      <c r="N18" s="45"/>
      <c r="O18" s="45"/>
      <c r="P18" s="45"/>
      <c r="Q18" s="45"/>
      <c r="R18" s="45"/>
      <c r="S18" s="45"/>
      <c r="T18" s="45"/>
      <c r="U18" s="45"/>
      <c r="V18" s="45"/>
      <c r="W18" s="45"/>
    </row>
    <row r="19" spans="1:23" s="7" customFormat="1" ht="26.25" customHeight="1" x14ac:dyDescent="0.2">
      <c r="A19" s="45"/>
      <c r="B19" s="102" t="s">
        <v>370</v>
      </c>
      <c r="C19" s="102"/>
      <c r="D19" s="102"/>
      <c r="E19" s="102"/>
      <c r="F19" s="102"/>
      <c r="G19" s="102"/>
      <c r="H19" s="102"/>
      <c r="I19" s="102"/>
      <c r="J19" s="102"/>
      <c r="K19" s="102"/>
      <c r="L19" s="102"/>
      <c r="M19" s="102"/>
      <c r="N19" s="45"/>
      <c r="O19" s="45"/>
      <c r="P19" s="45"/>
      <c r="Q19" s="45"/>
      <c r="R19" s="45"/>
      <c r="S19" s="45"/>
      <c r="T19" s="45"/>
      <c r="U19" s="45"/>
      <c r="V19" s="45"/>
      <c r="W19" s="45"/>
    </row>
    <row r="20" spans="1:23" x14ac:dyDescent="0.2">
      <c r="B20" s="45"/>
      <c r="C20" s="45"/>
      <c r="D20" s="45"/>
      <c r="E20" s="45"/>
      <c r="F20" s="45"/>
      <c r="G20" s="45"/>
      <c r="H20" s="45"/>
      <c r="I20" s="45"/>
      <c r="J20" s="45"/>
      <c r="K20" s="45"/>
      <c r="L20" s="45"/>
      <c r="M20" s="45"/>
      <c r="N20" s="45"/>
      <c r="O20" s="45"/>
      <c r="P20" s="45"/>
      <c r="Q20" s="45"/>
      <c r="R20" s="45"/>
      <c r="S20" s="45"/>
      <c r="T20" s="45"/>
      <c r="U20" s="45"/>
      <c r="V20" s="45"/>
      <c r="W20" s="45"/>
    </row>
    <row r="21" spans="1:23" ht="15" x14ac:dyDescent="0.2">
      <c r="B21" s="19" t="s">
        <v>226</v>
      </c>
      <c r="C21" s="7"/>
      <c r="D21" s="46">
        <v>41698</v>
      </c>
      <c r="E21" s="45"/>
      <c r="F21" s="45"/>
      <c r="G21" s="45"/>
      <c r="H21" s="45"/>
      <c r="I21" s="45"/>
      <c r="J21" s="45"/>
      <c r="K21" s="45"/>
      <c r="L21" s="45"/>
      <c r="M21" s="45"/>
      <c r="N21" s="45"/>
      <c r="O21" s="45"/>
      <c r="P21" s="45"/>
      <c r="Q21" s="45"/>
      <c r="R21" s="45"/>
      <c r="S21" s="45"/>
      <c r="T21" s="45"/>
      <c r="U21" s="45"/>
      <c r="V21" s="45"/>
      <c r="W21" s="45"/>
    </row>
    <row r="22" spans="1:23" ht="22.5" customHeight="1" x14ac:dyDescent="0.2">
      <c r="B22" s="102" t="s">
        <v>371</v>
      </c>
      <c r="C22" s="102"/>
      <c r="D22" s="102"/>
      <c r="E22" s="102"/>
      <c r="F22" s="102"/>
      <c r="G22" s="102"/>
      <c r="H22" s="102"/>
      <c r="I22" s="102"/>
      <c r="J22" s="102"/>
      <c r="K22" s="102"/>
      <c r="L22" s="102"/>
      <c r="M22" s="102"/>
      <c r="N22" s="45"/>
      <c r="O22" s="45"/>
      <c r="P22" s="45"/>
      <c r="Q22" s="45"/>
      <c r="R22" s="45"/>
      <c r="S22" s="45"/>
      <c r="T22" s="45"/>
      <c r="U22" s="45"/>
      <c r="V22" s="45"/>
      <c r="W22" s="45"/>
    </row>
    <row r="23" spans="1:23" x14ac:dyDescent="0.2">
      <c r="B23" s="45"/>
      <c r="C23" s="45"/>
      <c r="D23" s="45"/>
      <c r="E23" s="45"/>
      <c r="F23" s="45"/>
      <c r="G23" s="45"/>
      <c r="H23" s="45"/>
      <c r="I23" s="45"/>
      <c r="J23" s="45"/>
      <c r="K23" s="45"/>
      <c r="L23" s="45"/>
      <c r="M23" s="45"/>
      <c r="N23" s="45"/>
      <c r="O23" s="45"/>
      <c r="P23" s="45"/>
      <c r="Q23" s="45"/>
      <c r="R23" s="45"/>
      <c r="S23" s="45"/>
      <c r="T23" s="45"/>
      <c r="U23" s="45"/>
      <c r="V23" s="45"/>
      <c r="W23" s="45"/>
    </row>
    <row r="24" spans="1:23" x14ac:dyDescent="0.2">
      <c r="B24" s="45"/>
      <c r="C24" s="45"/>
      <c r="D24" s="45"/>
      <c r="E24" s="45"/>
      <c r="F24" s="45"/>
      <c r="G24" s="45"/>
      <c r="H24" s="45"/>
      <c r="I24" s="45"/>
      <c r="J24" s="45"/>
      <c r="K24" s="45"/>
      <c r="L24" s="45"/>
      <c r="M24" s="45"/>
      <c r="N24" s="45"/>
      <c r="O24" s="45"/>
      <c r="P24" s="45"/>
      <c r="Q24" s="45"/>
      <c r="R24" s="45"/>
      <c r="S24" s="45"/>
      <c r="T24" s="45"/>
      <c r="U24" s="45"/>
      <c r="V24" s="45"/>
      <c r="W24" s="45"/>
    </row>
    <row r="25" spans="1:23" x14ac:dyDescent="0.2">
      <c r="B25" s="45"/>
      <c r="C25" s="45"/>
      <c r="D25" s="45"/>
      <c r="E25" s="45"/>
      <c r="F25" s="45"/>
      <c r="G25" s="45"/>
      <c r="H25" s="45"/>
      <c r="I25" s="45"/>
      <c r="J25" s="45"/>
      <c r="K25" s="45"/>
      <c r="L25" s="45"/>
      <c r="M25" s="45"/>
      <c r="N25" s="45"/>
      <c r="O25" s="45"/>
      <c r="P25" s="45"/>
      <c r="Q25" s="45"/>
      <c r="R25" s="45"/>
      <c r="S25" s="45"/>
      <c r="T25" s="45"/>
      <c r="U25" s="45"/>
      <c r="V25" s="45"/>
      <c r="W25" s="45"/>
    </row>
    <row r="26" spans="1:23" x14ac:dyDescent="0.2">
      <c r="B26" s="45"/>
      <c r="C26" s="45"/>
      <c r="D26" s="45"/>
      <c r="E26" s="45"/>
      <c r="F26" s="45"/>
      <c r="G26" s="45"/>
      <c r="H26" s="45"/>
      <c r="I26" s="45"/>
      <c r="J26" s="45"/>
      <c r="K26" s="45"/>
      <c r="L26" s="45"/>
      <c r="M26" s="45"/>
      <c r="N26" s="45"/>
      <c r="O26" s="45"/>
      <c r="P26" s="45"/>
      <c r="Q26" s="45"/>
      <c r="R26" s="45"/>
      <c r="S26" s="45"/>
      <c r="T26" s="45"/>
      <c r="U26" s="45"/>
      <c r="V26" s="45"/>
      <c r="W26" s="45"/>
    </row>
    <row r="27" spans="1:23" x14ac:dyDescent="0.2">
      <c r="B27" s="45"/>
      <c r="C27" s="45"/>
      <c r="D27" s="45"/>
      <c r="E27" s="45"/>
      <c r="F27" s="45"/>
      <c r="G27" s="45"/>
      <c r="H27" s="45"/>
      <c r="I27" s="45"/>
      <c r="J27" s="45"/>
      <c r="K27" s="45"/>
      <c r="L27" s="45"/>
      <c r="M27" s="45"/>
      <c r="N27" s="45"/>
      <c r="O27" s="45"/>
      <c r="P27" s="45"/>
      <c r="Q27" s="45"/>
      <c r="R27" s="45"/>
      <c r="S27" s="45"/>
      <c r="T27" s="45"/>
      <c r="U27" s="45"/>
      <c r="V27" s="45"/>
      <c r="W27" s="45"/>
    </row>
    <row r="28" spans="1:23" x14ac:dyDescent="0.2">
      <c r="B28" s="45"/>
      <c r="C28" s="45"/>
      <c r="D28" s="45"/>
      <c r="E28" s="45"/>
      <c r="F28" s="45"/>
      <c r="G28" s="45"/>
      <c r="H28" s="45"/>
      <c r="I28" s="45"/>
      <c r="J28" s="45"/>
      <c r="K28" s="45"/>
      <c r="L28" s="45"/>
      <c r="M28" s="45"/>
      <c r="N28" s="45"/>
      <c r="O28" s="45"/>
      <c r="P28" s="45"/>
      <c r="Q28" s="45"/>
      <c r="R28" s="45"/>
      <c r="S28" s="45"/>
      <c r="T28" s="45"/>
      <c r="U28" s="45"/>
      <c r="V28" s="45"/>
      <c r="W28" s="45"/>
    </row>
    <row r="29" spans="1:23" x14ac:dyDescent="0.2">
      <c r="B29" s="45"/>
      <c r="C29" s="45"/>
      <c r="D29" s="45"/>
      <c r="E29" s="45"/>
      <c r="F29" s="45"/>
      <c r="G29" s="45"/>
      <c r="H29" s="45"/>
      <c r="I29" s="45"/>
      <c r="J29" s="45"/>
      <c r="K29" s="45"/>
      <c r="L29" s="45"/>
      <c r="M29" s="45"/>
      <c r="N29" s="45"/>
      <c r="O29" s="45"/>
      <c r="P29" s="45"/>
      <c r="Q29" s="45"/>
      <c r="R29" s="45"/>
      <c r="S29" s="45"/>
      <c r="T29" s="45"/>
      <c r="U29" s="45"/>
      <c r="V29" s="45"/>
      <c r="W29" s="45"/>
    </row>
    <row r="30" spans="1:23" x14ac:dyDescent="0.2">
      <c r="B30" s="45"/>
      <c r="C30" s="45"/>
      <c r="D30" s="45"/>
      <c r="E30" s="45"/>
      <c r="F30" s="45"/>
      <c r="G30" s="45"/>
      <c r="H30" s="45"/>
      <c r="I30" s="45"/>
      <c r="J30" s="45"/>
      <c r="K30" s="45"/>
      <c r="L30" s="45"/>
      <c r="M30" s="45"/>
      <c r="N30" s="45"/>
      <c r="O30" s="45"/>
      <c r="P30" s="45"/>
      <c r="Q30" s="45"/>
      <c r="R30" s="45"/>
      <c r="S30" s="45"/>
      <c r="T30" s="45"/>
      <c r="U30" s="45"/>
      <c r="V30" s="45"/>
      <c r="W30" s="45"/>
    </row>
    <row r="31" spans="1:23" x14ac:dyDescent="0.2">
      <c r="B31" s="45"/>
      <c r="C31" s="45"/>
      <c r="D31" s="45"/>
      <c r="E31" s="45"/>
      <c r="F31" s="45"/>
      <c r="G31" s="45"/>
      <c r="H31" s="45"/>
      <c r="I31" s="45"/>
      <c r="J31" s="45"/>
      <c r="K31" s="45"/>
      <c r="L31" s="45"/>
      <c r="M31" s="45"/>
      <c r="N31" s="45"/>
      <c r="O31" s="45"/>
      <c r="P31" s="45"/>
      <c r="Q31" s="45"/>
      <c r="R31" s="45"/>
      <c r="S31" s="45"/>
      <c r="T31" s="45"/>
      <c r="U31" s="45"/>
      <c r="V31" s="45"/>
      <c r="W31" s="45"/>
    </row>
    <row r="32" spans="1:23" x14ac:dyDescent="0.2">
      <c r="B32" s="45"/>
      <c r="C32" s="45"/>
      <c r="D32" s="45"/>
      <c r="E32" s="45"/>
      <c r="F32" s="45"/>
      <c r="G32" s="45"/>
      <c r="H32" s="45"/>
      <c r="I32" s="45"/>
      <c r="J32" s="45"/>
      <c r="K32" s="45"/>
      <c r="L32" s="45"/>
      <c r="M32" s="45"/>
      <c r="N32" s="45"/>
      <c r="O32" s="45"/>
      <c r="P32" s="45"/>
      <c r="Q32" s="45"/>
      <c r="R32" s="45"/>
      <c r="S32" s="45"/>
      <c r="T32" s="45"/>
      <c r="U32" s="45"/>
      <c r="V32" s="45"/>
      <c r="W32" s="45"/>
    </row>
    <row r="33" spans="2:23" x14ac:dyDescent="0.2">
      <c r="B33" s="45"/>
      <c r="C33" s="45"/>
      <c r="D33" s="45"/>
      <c r="E33" s="45"/>
      <c r="F33" s="45"/>
      <c r="G33" s="45"/>
      <c r="H33" s="45"/>
      <c r="I33" s="45"/>
      <c r="J33" s="45"/>
      <c r="K33" s="45"/>
      <c r="L33" s="45"/>
      <c r="M33" s="45"/>
      <c r="N33" s="45"/>
      <c r="O33" s="45"/>
      <c r="P33" s="45"/>
      <c r="Q33" s="45"/>
      <c r="R33" s="45"/>
      <c r="S33" s="45"/>
      <c r="T33" s="45"/>
      <c r="U33" s="45"/>
      <c r="V33" s="45"/>
      <c r="W33" s="45"/>
    </row>
    <row r="34" spans="2:23" x14ac:dyDescent="0.2">
      <c r="B34" s="45"/>
      <c r="C34" s="45"/>
      <c r="D34" s="45"/>
      <c r="E34" s="45"/>
      <c r="F34" s="45"/>
      <c r="G34" s="45"/>
      <c r="H34" s="45"/>
      <c r="I34" s="45"/>
      <c r="J34" s="45"/>
      <c r="K34" s="45"/>
      <c r="L34" s="45"/>
      <c r="M34" s="45"/>
      <c r="N34" s="45"/>
      <c r="O34" s="45"/>
      <c r="P34" s="45"/>
      <c r="Q34" s="45"/>
      <c r="R34" s="45"/>
      <c r="S34" s="45"/>
      <c r="T34" s="45"/>
      <c r="U34" s="45"/>
      <c r="V34" s="45"/>
      <c r="W34" s="45"/>
    </row>
    <row r="35" spans="2:23" x14ac:dyDescent="0.2">
      <c r="B35" s="45"/>
      <c r="C35" s="45"/>
      <c r="D35" s="45"/>
      <c r="E35" s="45"/>
      <c r="F35" s="45"/>
      <c r="G35" s="45"/>
      <c r="H35" s="45"/>
      <c r="I35" s="45"/>
      <c r="J35" s="45"/>
      <c r="K35" s="45"/>
      <c r="L35" s="45"/>
      <c r="M35" s="45"/>
      <c r="N35" s="45"/>
      <c r="O35" s="45"/>
      <c r="P35" s="45"/>
      <c r="Q35" s="45"/>
      <c r="R35" s="45"/>
      <c r="S35" s="45"/>
      <c r="T35" s="45"/>
      <c r="U35" s="45"/>
      <c r="V35" s="45"/>
      <c r="W35" s="45"/>
    </row>
    <row r="36" spans="2:23" x14ac:dyDescent="0.2">
      <c r="B36" s="45"/>
      <c r="C36" s="45"/>
      <c r="D36" s="45"/>
      <c r="E36" s="45"/>
      <c r="F36" s="45"/>
      <c r="G36" s="45"/>
      <c r="H36" s="45"/>
      <c r="I36" s="45"/>
      <c r="J36" s="45"/>
      <c r="K36" s="45"/>
      <c r="L36" s="45"/>
      <c r="M36" s="45"/>
      <c r="N36" s="45"/>
      <c r="O36" s="45"/>
      <c r="P36" s="45"/>
      <c r="Q36" s="45"/>
      <c r="R36" s="45"/>
      <c r="S36" s="45"/>
      <c r="T36" s="45"/>
      <c r="U36" s="45"/>
      <c r="V36" s="45"/>
      <c r="W36" s="45"/>
    </row>
    <row r="37" spans="2:23" x14ac:dyDescent="0.2">
      <c r="B37" s="45"/>
      <c r="C37" s="45"/>
      <c r="D37" s="45"/>
      <c r="E37" s="45"/>
      <c r="F37" s="45"/>
      <c r="G37" s="45"/>
      <c r="H37" s="45"/>
      <c r="I37" s="45"/>
      <c r="J37" s="45"/>
      <c r="K37" s="45"/>
      <c r="L37" s="45"/>
      <c r="M37" s="45"/>
      <c r="N37" s="45"/>
      <c r="O37" s="45"/>
      <c r="P37" s="45"/>
      <c r="Q37" s="45"/>
      <c r="R37" s="45"/>
      <c r="S37" s="45"/>
      <c r="T37" s="45"/>
      <c r="U37" s="45"/>
      <c r="V37" s="45"/>
      <c r="W37" s="45"/>
    </row>
    <row r="38" spans="2:23" x14ac:dyDescent="0.2">
      <c r="B38" s="45"/>
      <c r="C38" s="45"/>
      <c r="D38" s="45"/>
      <c r="E38" s="45"/>
      <c r="F38" s="45"/>
      <c r="G38" s="45"/>
      <c r="H38" s="45"/>
      <c r="I38" s="45"/>
      <c r="J38" s="45"/>
      <c r="K38" s="45"/>
      <c r="L38" s="45"/>
      <c r="M38" s="45"/>
      <c r="N38" s="45"/>
      <c r="O38" s="45"/>
      <c r="P38" s="45"/>
      <c r="Q38" s="45"/>
      <c r="R38" s="45"/>
      <c r="S38" s="45"/>
      <c r="T38" s="45"/>
      <c r="U38" s="45"/>
      <c r="V38" s="45"/>
      <c r="W38" s="45"/>
    </row>
    <row r="39" spans="2:23" x14ac:dyDescent="0.2">
      <c r="B39" s="45"/>
      <c r="C39" s="45"/>
      <c r="D39" s="45"/>
      <c r="E39" s="45"/>
      <c r="F39" s="45"/>
      <c r="G39" s="45"/>
      <c r="H39" s="45"/>
      <c r="I39" s="45"/>
      <c r="J39" s="45"/>
      <c r="K39" s="45"/>
      <c r="L39" s="45"/>
      <c r="M39" s="45"/>
      <c r="N39" s="45"/>
      <c r="O39" s="45"/>
      <c r="P39" s="45"/>
      <c r="Q39" s="45"/>
      <c r="R39" s="45"/>
      <c r="S39" s="45"/>
      <c r="T39" s="45"/>
      <c r="U39" s="45"/>
      <c r="V39" s="45"/>
      <c r="W39" s="45"/>
    </row>
    <row r="40" spans="2:23" x14ac:dyDescent="0.2">
      <c r="B40" s="45"/>
      <c r="C40" s="45"/>
      <c r="D40" s="45"/>
      <c r="E40" s="45"/>
      <c r="F40" s="45"/>
      <c r="G40" s="45"/>
      <c r="H40" s="45"/>
      <c r="I40" s="45"/>
      <c r="J40" s="45"/>
      <c r="K40" s="45"/>
      <c r="L40" s="45"/>
      <c r="M40" s="45"/>
      <c r="N40" s="45"/>
      <c r="O40" s="45"/>
      <c r="P40" s="45"/>
      <c r="Q40" s="45"/>
      <c r="R40" s="45"/>
      <c r="S40" s="45"/>
      <c r="T40" s="45"/>
      <c r="U40" s="45"/>
      <c r="V40" s="45"/>
      <c r="W40" s="45"/>
    </row>
    <row r="41" spans="2:23" x14ac:dyDescent="0.2">
      <c r="B41" s="45"/>
      <c r="C41" s="45"/>
      <c r="D41" s="45"/>
      <c r="E41" s="45"/>
      <c r="F41" s="45"/>
      <c r="G41" s="45"/>
      <c r="H41" s="45"/>
      <c r="I41" s="45"/>
      <c r="J41" s="45"/>
      <c r="K41" s="45"/>
      <c r="L41" s="45"/>
      <c r="M41" s="45"/>
      <c r="N41" s="45"/>
      <c r="O41" s="45"/>
      <c r="P41" s="45"/>
      <c r="Q41" s="45"/>
      <c r="R41" s="45"/>
      <c r="S41" s="45"/>
      <c r="T41" s="45"/>
      <c r="U41" s="45"/>
      <c r="V41" s="45"/>
      <c r="W41" s="45"/>
    </row>
    <row r="42" spans="2:23" x14ac:dyDescent="0.2">
      <c r="B42" s="45"/>
      <c r="C42" s="45"/>
      <c r="D42" s="45"/>
      <c r="E42" s="45"/>
      <c r="F42" s="45"/>
      <c r="G42" s="45"/>
      <c r="H42" s="45"/>
      <c r="I42" s="45"/>
      <c r="J42" s="45"/>
      <c r="K42" s="45"/>
      <c r="L42" s="45"/>
      <c r="M42" s="45"/>
      <c r="N42" s="45"/>
      <c r="O42" s="45"/>
      <c r="P42" s="45"/>
      <c r="Q42" s="45"/>
      <c r="R42" s="45"/>
      <c r="S42" s="45"/>
      <c r="T42" s="45"/>
      <c r="U42" s="45"/>
      <c r="V42" s="45"/>
      <c r="W42" s="45"/>
    </row>
    <row r="43" spans="2:23" x14ac:dyDescent="0.2">
      <c r="B43" s="45"/>
      <c r="C43" s="45"/>
      <c r="D43" s="45"/>
      <c r="E43" s="45"/>
      <c r="F43" s="45"/>
      <c r="G43" s="45"/>
      <c r="H43" s="45"/>
      <c r="I43" s="45"/>
      <c r="J43" s="45"/>
      <c r="K43" s="45"/>
      <c r="L43" s="45"/>
      <c r="M43" s="45"/>
      <c r="N43" s="45"/>
      <c r="O43" s="45"/>
      <c r="P43" s="45"/>
      <c r="Q43" s="45"/>
      <c r="R43" s="45"/>
      <c r="S43" s="45"/>
      <c r="T43" s="45"/>
      <c r="U43" s="45"/>
      <c r="V43" s="45"/>
      <c r="W43" s="45"/>
    </row>
    <row r="44" spans="2:23" x14ac:dyDescent="0.2">
      <c r="B44" s="45"/>
      <c r="C44" s="45"/>
      <c r="D44" s="45"/>
      <c r="E44" s="45"/>
      <c r="F44" s="45"/>
      <c r="G44" s="45"/>
      <c r="H44" s="45"/>
      <c r="I44" s="45"/>
      <c r="J44" s="45"/>
      <c r="K44" s="45"/>
      <c r="L44" s="45"/>
      <c r="M44" s="45"/>
      <c r="N44" s="45"/>
      <c r="O44" s="45"/>
      <c r="P44" s="45"/>
      <c r="Q44" s="45"/>
      <c r="R44" s="45"/>
      <c r="S44" s="45"/>
      <c r="T44" s="45"/>
      <c r="U44" s="45"/>
      <c r="V44" s="45"/>
      <c r="W44" s="45"/>
    </row>
    <row r="45" spans="2:23" x14ac:dyDescent="0.2">
      <c r="B45" s="45"/>
      <c r="C45" s="45"/>
      <c r="D45" s="45"/>
      <c r="E45" s="45"/>
      <c r="F45" s="45"/>
      <c r="G45" s="45"/>
      <c r="H45" s="45"/>
      <c r="I45" s="45"/>
      <c r="J45" s="45"/>
      <c r="K45" s="45"/>
      <c r="L45" s="45"/>
      <c r="M45" s="45"/>
      <c r="N45" s="45"/>
      <c r="O45" s="45"/>
      <c r="P45" s="45"/>
      <c r="Q45" s="45"/>
      <c r="R45" s="45"/>
      <c r="S45" s="45"/>
      <c r="T45" s="45"/>
      <c r="U45" s="45"/>
      <c r="V45" s="45"/>
      <c r="W45" s="45"/>
    </row>
    <row r="46" spans="2:23" x14ac:dyDescent="0.2">
      <c r="B46" s="45"/>
      <c r="C46" s="45"/>
      <c r="D46" s="45"/>
      <c r="E46" s="45"/>
      <c r="F46" s="45"/>
      <c r="G46" s="45"/>
      <c r="H46" s="45"/>
      <c r="I46" s="45"/>
      <c r="J46" s="45"/>
      <c r="K46" s="45"/>
      <c r="L46" s="45"/>
      <c r="M46" s="45"/>
      <c r="N46" s="45"/>
      <c r="O46" s="45"/>
      <c r="P46" s="45"/>
      <c r="Q46" s="45"/>
      <c r="R46" s="45"/>
      <c r="S46" s="45"/>
      <c r="T46" s="45"/>
      <c r="U46" s="45"/>
      <c r="V46" s="45"/>
      <c r="W46" s="45"/>
    </row>
    <row r="47" spans="2:23" x14ac:dyDescent="0.2">
      <c r="B47" s="45"/>
      <c r="C47" s="45"/>
      <c r="D47" s="45"/>
      <c r="E47" s="45"/>
      <c r="F47" s="45"/>
      <c r="G47" s="45"/>
      <c r="H47" s="45"/>
      <c r="I47" s="45"/>
      <c r="J47" s="45"/>
      <c r="K47" s="45"/>
      <c r="L47" s="45"/>
      <c r="M47" s="45"/>
      <c r="N47" s="45"/>
      <c r="O47" s="45"/>
      <c r="P47" s="45"/>
      <c r="Q47" s="45"/>
      <c r="R47" s="45"/>
      <c r="S47" s="45"/>
      <c r="T47" s="45"/>
      <c r="U47" s="45"/>
      <c r="V47" s="45"/>
      <c r="W47" s="45"/>
    </row>
    <row r="48" spans="2:23" x14ac:dyDescent="0.2">
      <c r="B48" s="45"/>
      <c r="C48" s="45"/>
      <c r="D48" s="45"/>
      <c r="E48" s="45"/>
      <c r="F48" s="45"/>
      <c r="G48" s="45"/>
      <c r="H48" s="45"/>
      <c r="I48" s="45"/>
      <c r="J48" s="45"/>
      <c r="K48" s="45"/>
      <c r="L48" s="45"/>
      <c r="M48" s="45"/>
      <c r="N48" s="45"/>
      <c r="O48" s="45"/>
      <c r="P48" s="45"/>
      <c r="Q48" s="45"/>
      <c r="R48" s="45"/>
      <c r="S48" s="45"/>
      <c r="T48" s="45"/>
      <c r="U48" s="45"/>
      <c r="V48" s="45"/>
      <c r="W48" s="45"/>
    </row>
    <row r="49" spans="2:23" x14ac:dyDescent="0.2">
      <c r="B49" s="45"/>
      <c r="C49" s="45"/>
      <c r="D49" s="45"/>
      <c r="E49" s="45"/>
      <c r="F49" s="45"/>
      <c r="G49" s="45"/>
      <c r="H49" s="45"/>
      <c r="I49" s="45"/>
      <c r="J49" s="45"/>
      <c r="K49" s="45"/>
      <c r="L49" s="45"/>
      <c r="M49" s="45"/>
      <c r="N49" s="45"/>
      <c r="O49" s="45"/>
      <c r="P49" s="45"/>
      <c r="Q49" s="45"/>
      <c r="R49" s="45"/>
      <c r="S49" s="45"/>
      <c r="T49" s="45"/>
      <c r="U49" s="45"/>
      <c r="V49" s="45"/>
      <c r="W49" s="45"/>
    </row>
    <row r="50" spans="2:23" x14ac:dyDescent="0.2">
      <c r="B50" s="45"/>
      <c r="C50" s="45"/>
      <c r="D50" s="45"/>
      <c r="E50" s="45"/>
      <c r="F50" s="45"/>
      <c r="G50" s="45"/>
      <c r="H50" s="45"/>
      <c r="I50" s="45"/>
      <c r="J50" s="45"/>
      <c r="K50" s="45"/>
      <c r="L50" s="45"/>
      <c r="M50" s="45"/>
      <c r="N50" s="45"/>
      <c r="O50" s="45"/>
      <c r="P50" s="45"/>
      <c r="Q50" s="45"/>
      <c r="R50" s="45"/>
      <c r="S50" s="45"/>
      <c r="T50" s="45"/>
      <c r="U50" s="45"/>
      <c r="V50" s="45"/>
      <c r="W50" s="45"/>
    </row>
    <row r="51" spans="2:23" x14ac:dyDescent="0.2">
      <c r="B51" s="45"/>
      <c r="C51" s="45"/>
      <c r="D51" s="45"/>
      <c r="E51" s="45"/>
      <c r="F51" s="45"/>
      <c r="G51" s="45"/>
      <c r="H51" s="45"/>
      <c r="I51" s="45"/>
      <c r="J51" s="45"/>
      <c r="K51" s="45"/>
      <c r="L51" s="45"/>
      <c r="M51" s="45"/>
      <c r="N51" s="45"/>
      <c r="O51" s="45"/>
      <c r="P51" s="45"/>
      <c r="Q51" s="45"/>
      <c r="R51" s="45"/>
      <c r="S51" s="45"/>
      <c r="T51" s="45"/>
      <c r="U51" s="45"/>
      <c r="V51" s="45"/>
      <c r="W51" s="45"/>
    </row>
    <row r="52" spans="2:23" x14ac:dyDescent="0.2">
      <c r="B52" s="45"/>
      <c r="C52" s="45"/>
      <c r="D52" s="45"/>
      <c r="E52" s="45"/>
      <c r="F52" s="45"/>
      <c r="G52" s="45"/>
      <c r="H52" s="45"/>
      <c r="I52" s="45"/>
      <c r="J52" s="45"/>
      <c r="K52" s="45"/>
      <c r="L52" s="45"/>
      <c r="M52" s="45"/>
      <c r="N52" s="45"/>
      <c r="O52" s="45"/>
      <c r="P52" s="45"/>
      <c r="Q52" s="45"/>
      <c r="R52" s="45"/>
      <c r="S52" s="45"/>
      <c r="T52" s="45"/>
      <c r="U52" s="45"/>
      <c r="V52" s="45"/>
      <c r="W52" s="45"/>
    </row>
    <row r="53" spans="2:23" x14ac:dyDescent="0.2">
      <c r="B53" s="45"/>
      <c r="C53" s="45"/>
      <c r="D53" s="45"/>
      <c r="E53" s="45"/>
      <c r="F53" s="45"/>
      <c r="G53" s="45"/>
      <c r="H53" s="45"/>
      <c r="I53" s="45"/>
      <c r="J53" s="45"/>
      <c r="K53" s="45"/>
      <c r="L53" s="45"/>
      <c r="M53" s="45"/>
      <c r="N53" s="45"/>
      <c r="O53" s="45"/>
      <c r="P53" s="45"/>
      <c r="Q53" s="45"/>
      <c r="R53" s="45"/>
      <c r="S53" s="45"/>
      <c r="T53" s="45"/>
      <c r="U53" s="45"/>
      <c r="V53" s="45"/>
      <c r="W53" s="45"/>
    </row>
    <row r="54" spans="2:23" x14ac:dyDescent="0.2">
      <c r="B54" s="45"/>
      <c r="C54" s="45"/>
      <c r="D54" s="45"/>
      <c r="E54" s="45"/>
      <c r="F54" s="45"/>
      <c r="G54" s="45"/>
      <c r="H54" s="45"/>
      <c r="I54" s="45"/>
      <c r="J54" s="45"/>
      <c r="K54" s="45"/>
      <c r="L54" s="45"/>
      <c r="M54" s="45"/>
      <c r="N54" s="45"/>
      <c r="O54" s="45"/>
      <c r="P54" s="45"/>
      <c r="Q54" s="45"/>
      <c r="R54" s="45"/>
      <c r="S54" s="45"/>
      <c r="T54" s="45"/>
      <c r="U54" s="45"/>
      <c r="V54" s="45"/>
      <c r="W54" s="45"/>
    </row>
    <row r="55" spans="2:23" x14ac:dyDescent="0.2">
      <c r="B55" s="45"/>
      <c r="C55" s="45"/>
      <c r="D55" s="45"/>
      <c r="E55" s="45"/>
      <c r="F55" s="45"/>
      <c r="G55" s="45"/>
      <c r="H55" s="45"/>
      <c r="I55" s="45"/>
      <c r="J55" s="45"/>
      <c r="K55" s="45"/>
      <c r="L55" s="45"/>
      <c r="M55" s="45"/>
      <c r="N55" s="45"/>
      <c r="O55" s="45"/>
      <c r="P55" s="45"/>
      <c r="Q55" s="45"/>
      <c r="R55" s="45"/>
      <c r="S55" s="45"/>
      <c r="T55" s="45"/>
      <c r="U55" s="45"/>
      <c r="V55" s="45"/>
      <c r="W55" s="45"/>
    </row>
    <row r="56" spans="2:23" x14ac:dyDescent="0.2">
      <c r="B56" s="45"/>
      <c r="C56" s="45"/>
      <c r="D56" s="45"/>
      <c r="E56" s="45"/>
      <c r="F56" s="45"/>
      <c r="G56" s="45"/>
      <c r="H56" s="45"/>
      <c r="I56" s="45"/>
      <c r="J56" s="45"/>
      <c r="K56" s="45"/>
      <c r="L56" s="45"/>
      <c r="M56" s="45"/>
      <c r="N56" s="45"/>
      <c r="O56" s="45"/>
      <c r="P56" s="45"/>
      <c r="Q56" s="45"/>
      <c r="R56" s="45"/>
      <c r="S56" s="45"/>
      <c r="T56" s="45"/>
      <c r="U56" s="45"/>
      <c r="V56" s="45"/>
      <c r="W56" s="45"/>
    </row>
    <row r="57" spans="2:23" x14ac:dyDescent="0.2">
      <c r="B57" s="45"/>
      <c r="C57" s="45"/>
      <c r="D57" s="45"/>
      <c r="E57" s="45"/>
      <c r="F57" s="45"/>
      <c r="G57" s="45"/>
      <c r="H57" s="45"/>
      <c r="I57" s="45"/>
      <c r="J57" s="45"/>
      <c r="K57" s="45"/>
      <c r="L57" s="45"/>
      <c r="M57" s="45"/>
      <c r="N57" s="45"/>
      <c r="O57" s="45"/>
      <c r="P57" s="45"/>
      <c r="Q57" s="45"/>
      <c r="R57" s="45"/>
      <c r="S57" s="45"/>
      <c r="T57" s="45"/>
      <c r="U57" s="45"/>
      <c r="V57" s="45"/>
      <c r="W57" s="45"/>
    </row>
  </sheetData>
  <mergeCells count="3">
    <mergeCell ref="B18:M18"/>
    <mergeCell ref="B19:M19"/>
    <mergeCell ref="B22:M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Normal="100" workbookViewId="0"/>
  </sheetViews>
  <sheetFormatPr defaultRowHeight="14.25" x14ac:dyDescent="0.2"/>
  <cols>
    <col min="1" max="1" width="19" customWidth="1"/>
    <col min="2" max="2" width="22.5" customWidth="1"/>
    <col min="3" max="3" width="12.375" customWidth="1"/>
    <col min="4" max="4" width="10.625" customWidth="1"/>
    <col min="5" max="5" width="12.125" customWidth="1"/>
    <col min="6" max="6" width="13.625" customWidth="1"/>
    <col min="7" max="7" width="7.125" customWidth="1"/>
    <col min="8" max="8" width="17.625" style="7" customWidth="1"/>
    <col min="9" max="9" width="24.125" style="7" customWidth="1"/>
    <col min="10" max="19" width="9" style="7"/>
  </cols>
  <sheetData>
    <row r="1" spans="1:7" ht="19.5" x14ac:dyDescent="0.2">
      <c r="A1" s="13" t="s">
        <v>284</v>
      </c>
      <c r="B1" s="7"/>
      <c r="C1" s="7"/>
      <c r="D1" s="7"/>
      <c r="E1" s="7"/>
      <c r="F1" s="7"/>
      <c r="G1" s="7"/>
    </row>
    <row r="2" spans="1:7" x14ac:dyDescent="0.2">
      <c r="A2" s="109" t="s">
        <v>37</v>
      </c>
      <c r="B2" s="111" t="s">
        <v>71</v>
      </c>
      <c r="C2" s="111" t="s">
        <v>73</v>
      </c>
      <c r="D2" s="111" t="s">
        <v>61</v>
      </c>
      <c r="E2" s="113" t="s">
        <v>72</v>
      </c>
      <c r="F2" s="113" t="s">
        <v>54</v>
      </c>
      <c r="G2" s="107" t="s">
        <v>46</v>
      </c>
    </row>
    <row r="3" spans="1:7" ht="21.75" customHeight="1" thickBot="1" x14ac:dyDescent="0.25">
      <c r="A3" s="110"/>
      <c r="B3" s="112"/>
      <c r="C3" s="112"/>
      <c r="D3" s="112"/>
      <c r="E3" s="114"/>
      <c r="F3" s="114"/>
      <c r="G3" s="108"/>
    </row>
    <row r="4" spans="1:7" ht="15.75" thickTop="1" thickBot="1" x14ac:dyDescent="0.25">
      <c r="A4" s="5" t="s">
        <v>84</v>
      </c>
      <c r="B4" s="49" t="s">
        <v>101</v>
      </c>
      <c r="C4" s="51" t="s">
        <v>102</v>
      </c>
      <c r="D4" s="48">
        <v>56.7</v>
      </c>
      <c r="E4" s="51" t="s">
        <v>245</v>
      </c>
      <c r="F4" s="52" t="s">
        <v>63</v>
      </c>
      <c r="G4" s="51" t="s">
        <v>64</v>
      </c>
    </row>
    <row r="5" spans="1:7" ht="15" thickBot="1" x14ac:dyDescent="0.25">
      <c r="A5" s="5" t="s">
        <v>85</v>
      </c>
      <c r="B5" s="49" t="s">
        <v>115</v>
      </c>
      <c r="C5" s="51" t="s">
        <v>76</v>
      </c>
      <c r="D5" s="48">
        <v>156</v>
      </c>
      <c r="E5" s="51" t="s">
        <v>66</v>
      </c>
      <c r="F5" s="52" t="s">
        <v>103</v>
      </c>
      <c r="G5" s="51" t="s">
        <v>48</v>
      </c>
    </row>
    <row r="6" spans="1:7" ht="15" thickBot="1" x14ac:dyDescent="0.25">
      <c r="A6" s="5" t="s">
        <v>236</v>
      </c>
      <c r="B6" s="49" t="s">
        <v>108</v>
      </c>
      <c r="C6" s="51" t="s">
        <v>109</v>
      </c>
      <c r="D6" s="48">
        <v>132.30000000000001</v>
      </c>
      <c r="E6" s="51" t="s">
        <v>245</v>
      </c>
      <c r="F6" s="52" t="s">
        <v>63</v>
      </c>
      <c r="G6" s="51" t="s">
        <v>64</v>
      </c>
    </row>
    <row r="7" spans="1:7" ht="15" thickBot="1" x14ac:dyDescent="0.25">
      <c r="A7" s="5" t="s">
        <v>237</v>
      </c>
      <c r="B7" s="49" t="s">
        <v>125</v>
      </c>
      <c r="C7" s="51" t="s">
        <v>110</v>
      </c>
      <c r="D7" s="48">
        <v>52.5</v>
      </c>
      <c r="E7" s="51" t="s">
        <v>245</v>
      </c>
      <c r="F7" s="52" t="s">
        <v>63</v>
      </c>
      <c r="G7" s="51" t="s">
        <v>64</v>
      </c>
    </row>
    <row r="8" spans="1:7" ht="57" thickBot="1" x14ac:dyDescent="0.25">
      <c r="A8" s="5" t="s">
        <v>86</v>
      </c>
      <c r="B8" s="49" t="s">
        <v>246</v>
      </c>
      <c r="C8" s="51" t="s">
        <v>248</v>
      </c>
      <c r="D8" s="48">
        <v>228.3</v>
      </c>
      <c r="E8" s="51" t="s">
        <v>66</v>
      </c>
      <c r="F8" s="52" t="s">
        <v>103</v>
      </c>
      <c r="G8" s="51" t="s">
        <v>48</v>
      </c>
    </row>
    <row r="9" spans="1:7" ht="15" thickBot="1" x14ac:dyDescent="0.25">
      <c r="A9" s="5" t="s">
        <v>238</v>
      </c>
      <c r="B9" s="49" t="s">
        <v>104</v>
      </c>
      <c r="C9" s="51" t="s">
        <v>105</v>
      </c>
      <c r="D9" s="48">
        <v>94.5</v>
      </c>
      <c r="E9" s="51" t="s">
        <v>245</v>
      </c>
      <c r="F9" s="52" t="s">
        <v>63</v>
      </c>
      <c r="G9" s="51" t="s">
        <v>64</v>
      </c>
    </row>
    <row r="10" spans="1:7" ht="15" thickBot="1" x14ac:dyDescent="0.25">
      <c r="A10" s="5" t="s">
        <v>239</v>
      </c>
      <c r="B10" s="49" t="s">
        <v>106</v>
      </c>
      <c r="C10" s="51" t="s">
        <v>107</v>
      </c>
      <c r="D10" s="48">
        <v>71.400000000000006</v>
      </c>
      <c r="E10" s="51" t="s">
        <v>245</v>
      </c>
      <c r="F10" s="52" t="s">
        <v>63</v>
      </c>
      <c r="G10" s="51" t="s">
        <v>64</v>
      </c>
    </row>
    <row r="11" spans="1:7" ht="15" thickBot="1" x14ac:dyDescent="0.25">
      <c r="A11" s="5" t="s">
        <v>87</v>
      </c>
      <c r="B11" s="49" t="s">
        <v>111</v>
      </c>
      <c r="C11" s="51" t="s">
        <v>80</v>
      </c>
      <c r="D11" s="48">
        <v>80</v>
      </c>
      <c r="E11" s="51" t="s">
        <v>66</v>
      </c>
      <c r="F11" s="52" t="s">
        <v>103</v>
      </c>
      <c r="G11" s="51" t="s">
        <v>48</v>
      </c>
    </row>
    <row r="12" spans="1:7" ht="15" thickBot="1" x14ac:dyDescent="0.25">
      <c r="A12" s="5" t="s">
        <v>240</v>
      </c>
      <c r="B12" s="49" t="s">
        <v>112</v>
      </c>
      <c r="C12" s="51" t="s">
        <v>113</v>
      </c>
      <c r="D12" s="48">
        <v>159</v>
      </c>
      <c r="E12" s="51" t="s">
        <v>245</v>
      </c>
      <c r="F12" s="52" t="s">
        <v>63</v>
      </c>
      <c r="G12" s="51" t="s">
        <v>64</v>
      </c>
    </row>
    <row r="13" spans="1:7" ht="15" thickBot="1" x14ac:dyDescent="0.25">
      <c r="A13" s="5" t="s">
        <v>241</v>
      </c>
      <c r="B13" s="49" t="s">
        <v>112</v>
      </c>
      <c r="C13" s="51" t="s">
        <v>114</v>
      </c>
      <c r="D13" s="48">
        <v>39</v>
      </c>
      <c r="E13" s="51" t="s">
        <v>245</v>
      </c>
      <c r="F13" s="52" t="s">
        <v>63</v>
      </c>
      <c r="G13" s="51" t="s">
        <v>64</v>
      </c>
    </row>
    <row r="14" spans="1:7" ht="15" thickBot="1" x14ac:dyDescent="0.25">
      <c r="A14" s="5" t="s">
        <v>88</v>
      </c>
      <c r="B14" s="49" t="s">
        <v>115</v>
      </c>
      <c r="C14" s="51" t="s">
        <v>77</v>
      </c>
      <c r="D14" s="48">
        <v>90</v>
      </c>
      <c r="E14" s="51" t="s">
        <v>66</v>
      </c>
      <c r="F14" s="52" t="s">
        <v>103</v>
      </c>
      <c r="G14" s="51" t="s">
        <v>48</v>
      </c>
    </row>
    <row r="15" spans="1:7" ht="15" thickBot="1" x14ac:dyDescent="0.25">
      <c r="A15" s="5" t="s">
        <v>89</v>
      </c>
      <c r="B15" s="49" t="s">
        <v>116</v>
      </c>
      <c r="C15" s="51" t="s">
        <v>117</v>
      </c>
      <c r="D15" s="48">
        <v>530</v>
      </c>
      <c r="E15" s="51" t="s">
        <v>118</v>
      </c>
      <c r="F15" s="52" t="s">
        <v>119</v>
      </c>
      <c r="G15" s="51" t="s">
        <v>48</v>
      </c>
    </row>
    <row r="16" spans="1:7" ht="23.25" thickBot="1" x14ac:dyDescent="0.25">
      <c r="A16" s="5" t="s">
        <v>90</v>
      </c>
      <c r="B16" s="49" t="s">
        <v>247</v>
      </c>
      <c r="C16" s="51" t="s">
        <v>249</v>
      </c>
      <c r="D16" s="48">
        <v>180</v>
      </c>
      <c r="E16" s="51" t="s">
        <v>70</v>
      </c>
      <c r="F16" s="52" t="s">
        <v>103</v>
      </c>
      <c r="G16" s="51" t="s">
        <v>48</v>
      </c>
    </row>
    <row r="17" spans="1:7" ht="15" thickBot="1" x14ac:dyDescent="0.25">
      <c r="A17" s="5" t="s">
        <v>91</v>
      </c>
      <c r="B17" s="49" t="s">
        <v>120</v>
      </c>
      <c r="C17" s="51" t="s">
        <v>78</v>
      </c>
      <c r="D17" s="48">
        <v>478</v>
      </c>
      <c r="E17" s="51" t="s">
        <v>70</v>
      </c>
      <c r="F17" s="52" t="s">
        <v>103</v>
      </c>
      <c r="G17" s="51" t="s">
        <v>48</v>
      </c>
    </row>
    <row r="18" spans="1:7" ht="15" thickBot="1" x14ac:dyDescent="0.25">
      <c r="A18" s="5" t="s">
        <v>92</v>
      </c>
      <c r="B18" s="49" t="s">
        <v>116</v>
      </c>
      <c r="C18" s="51" t="s">
        <v>81</v>
      </c>
      <c r="D18" s="48">
        <v>240</v>
      </c>
      <c r="E18" s="51" t="s">
        <v>118</v>
      </c>
      <c r="F18" s="52" t="s">
        <v>119</v>
      </c>
      <c r="G18" s="51" t="s">
        <v>48</v>
      </c>
    </row>
    <row r="19" spans="1:7" ht="23.25" thickBot="1" x14ac:dyDescent="0.25">
      <c r="A19" s="5" t="s">
        <v>93</v>
      </c>
      <c r="B19" s="49" t="s">
        <v>115</v>
      </c>
      <c r="C19" s="51" t="s">
        <v>126</v>
      </c>
      <c r="D19" s="48">
        <v>73.5</v>
      </c>
      <c r="E19" s="51" t="s">
        <v>66</v>
      </c>
      <c r="F19" s="52" t="s">
        <v>75</v>
      </c>
      <c r="G19" s="51" t="s">
        <v>48</v>
      </c>
    </row>
    <row r="20" spans="1:7" ht="23.25" thickBot="1" x14ac:dyDescent="0.25">
      <c r="A20" s="5" t="s">
        <v>94</v>
      </c>
      <c r="B20" s="49" t="s">
        <v>111</v>
      </c>
      <c r="C20" s="51" t="s">
        <v>127</v>
      </c>
      <c r="D20" s="48">
        <v>224</v>
      </c>
      <c r="E20" s="51" t="s">
        <v>66</v>
      </c>
      <c r="F20" s="52" t="s">
        <v>103</v>
      </c>
      <c r="G20" s="51" t="s">
        <v>48</v>
      </c>
    </row>
    <row r="21" spans="1:7" ht="15" thickBot="1" x14ac:dyDescent="0.25">
      <c r="A21" s="5" t="s">
        <v>95</v>
      </c>
      <c r="B21" s="49" t="s">
        <v>121</v>
      </c>
      <c r="C21" s="51" t="s">
        <v>122</v>
      </c>
      <c r="D21" s="48">
        <v>98.7</v>
      </c>
      <c r="E21" s="51" t="s">
        <v>245</v>
      </c>
      <c r="F21" s="52" t="s">
        <v>63</v>
      </c>
      <c r="G21" s="51" t="s">
        <v>64</v>
      </c>
    </row>
    <row r="22" spans="1:7" ht="15" thickBot="1" x14ac:dyDescent="0.25">
      <c r="A22" s="5" t="s">
        <v>96</v>
      </c>
      <c r="B22" s="49" t="s">
        <v>115</v>
      </c>
      <c r="C22" s="51" t="s">
        <v>79</v>
      </c>
      <c r="D22" s="48">
        <v>63</v>
      </c>
      <c r="E22" s="51" t="s">
        <v>66</v>
      </c>
      <c r="F22" s="52" t="s">
        <v>75</v>
      </c>
      <c r="G22" s="51" t="s">
        <v>48</v>
      </c>
    </row>
    <row r="23" spans="1:7" ht="15" thickBot="1" x14ac:dyDescent="0.25">
      <c r="A23" s="5" t="s">
        <v>97</v>
      </c>
      <c r="B23" s="49" t="s">
        <v>68</v>
      </c>
      <c r="C23" s="51" t="s">
        <v>74</v>
      </c>
      <c r="D23" s="48">
        <v>480</v>
      </c>
      <c r="E23" s="51" t="s">
        <v>118</v>
      </c>
      <c r="F23" s="52" t="s">
        <v>103</v>
      </c>
      <c r="G23" s="51" t="s">
        <v>48</v>
      </c>
    </row>
    <row r="24" spans="1:7" ht="15" thickBot="1" x14ac:dyDescent="0.25">
      <c r="A24" s="5" t="s">
        <v>98</v>
      </c>
      <c r="B24" s="49" t="s">
        <v>68</v>
      </c>
      <c r="C24" s="51" t="s">
        <v>275</v>
      </c>
      <c r="D24" s="48">
        <v>800</v>
      </c>
      <c r="E24" s="51" t="s">
        <v>118</v>
      </c>
      <c r="F24" s="52" t="s">
        <v>103</v>
      </c>
      <c r="G24" s="51" t="s">
        <v>48</v>
      </c>
    </row>
    <row r="25" spans="1:7" ht="15" thickBot="1" x14ac:dyDescent="0.25">
      <c r="A25" s="5" t="s">
        <v>99</v>
      </c>
      <c r="B25" s="50" t="s">
        <v>123</v>
      </c>
      <c r="C25" s="51" t="s">
        <v>124</v>
      </c>
      <c r="D25" s="48">
        <v>111</v>
      </c>
      <c r="E25" s="51" t="s">
        <v>245</v>
      </c>
      <c r="F25" s="52" t="s">
        <v>63</v>
      </c>
      <c r="G25" s="51" t="s">
        <v>64</v>
      </c>
    </row>
    <row r="26" spans="1:7" ht="15" thickBot="1" x14ac:dyDescent="0.25">
      <c r="A26" s="105" t="s">
        <v>230</v>
      </c>
      <c r="B26" s="105"/>
      <c r="C26" s="105"/>
      <c r="D26" s="105"/>
      <c r="E26" s="105"/>
      <c r="F26" s="105"/>
      <c r="G26" s="106"/>
    </row>
    <row r="27" spans="1:7" ht="15" thickBot="1" x14ac:dyDescent="0.25">
      <c r="A27" s="5" t="s">
        <v>231</v>
      </c>
      <c r="B27" s="49" t="s">
        <v>121</v>
      </c>
      <c r="C27" s="51" t="s">
        <v>233</v>
      </c>
      <c r="D27" s="48">
        <v>144</v>
      </c>
      <c r="E27" s="51" t="s">
        <v>245</v>
      </c>
      <c r="F27" s="52" t="s">
        <v>63</v>
      </c>
      <c r="G27" s="51" t="s">
        <v>64</v>
      </c>
    </row>
    <row r="28" spans="1:7" ht="15" thickBot="1" x14ac:dyDescent="0.25">
      <c r="A28" s="5" t="s">
        <v>232</v>
      </c>
      <c r="B28" s="49" t="s">
        <v>121</v>
      </c>
      <c r="C28" s="51" t="s">
        <v>234</v>
      </c>
      <c r="D28" s="48">
        <v>126</v>
      </c>
      <c r="E28" s="51" t="s">
        <v>245</v>
      </c>
      <c r="F28" s="52" t="s">
        <v>63</v>
      </c>
      <c r="G28" s="51" t="s">
        <v>64</v>
      </c>
    </row>
    <row r="29" spans="1:7" ht="15" thickBot="1" x14ac:dyDescent="0.25">
      <c r="A29" s="36" t="s">
        <v>49</v>
      </c>
      <c r="B29" s="31"/>
      <c r="C29" s="29"/>
      <c r="D29" s="56">
        <f>SUM(D4:D28)</f>
        <v>4707.8999999999996</v>
      </c>
      <c r="E29" s="33"/>
      <c r="F29" s="6"/>
      <c r="G29" s="33"/>
    </row>
    <row r="30" spans="1:7" x14ac:dyDescent="0.2">
      <c r="A30" s="7"/>
      <c r="B30" s="7"/>
      <c r="C30" s="7"/>
      <c r="D30" s="7"/>
      <c r="E30" s="7"/>
      <c r="F30" s="7"/>
      <c r="G30" s="7"/>
    </row>
    <row r="31" spans="1:7" x14ac:dyDescent="0.2">
      <c r="A31" s="7"/>
      <c r="B31" s="7"/>
      <c r="C31" s="7"/>
      <c r="D31" s="7"/>
      <c r="E31" s="7"/>
      <c r="F31" s="7"/>
      <c r="G31" s="7"/>
    </row>
    <row r="32" spans="1:7"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row r="63" spans="1:7" x14ac:dyDescent="0.2">
      <c r="A63" s="7"/>
      <c r="B63" s="7"/>
      <c r="C63" s="7"/>
      <c r="D63" s="7"/>
      <c r="E63" s="7"/>
      <c r="F63" s="7"/>
      <c r="G63" s="7"/>
    </row>
    <row r="64" spans="1:7" x14ac:dyDescent="0.2">
      <c r="A64" s="7"/>
      <c r="B64" s="7"/>
      <c r="C64" s="7"/>
      <c r="D64" s="7"/>
      <c r="E64" s="7"/>
      <c r="F64" s="7"/>
      <c r="G64" s="7"/>
    </row>
    <row r="65" spans="1:7" x14ac:dyDescent="0.2">
      <c r="A65" s="7"/>
      <c r="B65" s="7"/>
      <c r="C65" s="7"/>
      <c r="D65" s="7"/>
      <c r="E65" s="7"/>
      <c r="F65" s="7"/>
      <c r="G65" s="7"/>
    </row>
    <row r="66" spans="1:7" x14ac:dyDescent="0.2">
      <c r="A66" s="7"/>
      <c r="B66" s="7"/>
      <c r="C66" s="7"/>
      <c r="D66" s="7"/>
      <c r="E66" s="7"/>
      <c r="F66" s="7"/>
      <c r="G66" s="7"/>
    </row>
    <row r="67" spans="1:7" x14ac:dyDescent="0.2">
      <c r="A67" s="7"/>
      <c r="B67" s="7"/>
      <c r="C67" s="7"/>
      <c r="D67" s="7"/>
      <c r="E67" s="7"/>
      <c r="F67" s="7"/>
      <c r="G67" s="7"/>
    </row>
    <row r="68" spans="1:7" x14ac:dyDescent="0.2">
      <c r="A68" s="7"/>
      <c r="B68" s="7"/>
      <c r="C68" s="7"/>
      <c r="D68" s="7"/>
      <c r="E68" s="7"/>
      <c r="F68" s="7"/>
      <c r="G68" s="7"/>
    </row>
    <row r="69" spans="1:7" x14ac:dyDescent="0.2">
      <c r="A69" s="7"/>
      <c r="B69" s="7"/>
      <c r="C69" s="7"/>
      <c r="D69" s="7"/>
      <c r="E69" s="7"/>
      <c r="F69" s="7"/>
      <c r="G69" s="7"/>
    </row>
    <row r="70" spans="1:7" x14ac:dyDescent="0.2">
      <c r="A70" s="7"/>
      <c r="B70" s="7"/>
      <c r="C70" s="7"/>
      <c r="D70" s="7"/>
      <c r="E70" s="7"/>
      <c r="F70" s="7"/>
      <c r="G70" s="7"/>
    </row>
    <row r="71" spans="1:7" x14ac:dyDescent="0.2">
      <c r="A71" s="7"/>
      <c r="B71" s="7"/>
      <c r="C71" s="7"/>
      <c r="D71" s="7"/>
      <c r="E71" s="7"/>
      <c r="F71" s="7"/>
      <c r="G71" s="7"/>
    </row>
    <row r="72" spans="1:7" x14ac:dyDescent="0.2">
      <c r="A72" s="7"/>
      <c r="B72" s="7"/>
      <c r="C72" s="7"/>
      <c r="D72" s="7"/>
      <c r="E72" s="7"/>
      <c r="F72" s="7"/>
      <c r="G72" s="7"/>
    </row>
    <row r="73" spans="1:7" x14ac:dyDescent="0.2">
      <c r="A73" s="7"/>
      <c r="B73" s="7"/>
      <c r="C73" s="7"/>
      <c r="D73" s="7"/>
      <c r="E73" s="7"/>
      <c r="F73" s="7"/>
      <c r="G73" s="7"/>
    </row>
  </sheetData>
  <mergeCells count="8">
    <mergeCell ref="A26:G26"/>
    <mergeCell ref="G2:G3"/>
    <mergeCell ref="A2:A3"/>
    <mergeCell ref="B2:B3"/>
    <mergeCell ref="C2:C3"/>
    <mergeCell ref="E2:E3"/>
    <mergeCell ref="F2:F3"/>
    <mergeCell ref="D2:D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Normal="100" workbookViewId="0"/>
  </sheetViews>
  <sheetFormatPr defaultRowHeight="14.25" x14ac:dyDescent="0.2"/>
  <cols>
    <col min="1" max="1" width="18.625" style="7" customWidth="1"/>
    <col min="2" max="11" width="9" style="7"/>
    <col min="12" max="12" width="10.375" style="7" customWidth="1"/>
    <col min="13" max="13" width="15.25" style="7" customWidth="1"/>
    <col min="14" max="16384" width="9" style="7"/>
  </cols>
  <sheetData>
    <row r="1" spans="1:12" ht="19.5" x14ac:dyDescent="0.2">
      <c r="A1" s="13" t="s">
        <v>222</v>
      </c>
    </row>
    <row r="2" spans="1:12" x14ac:dyDescent="0.2">
      <c r="A2" s="116" t="s">
        <v>37</v>
      </c>
      <c r="B2" s="20">
        <v>2013</v>
      </c>
      <c r="C2" s="20">
        <v>2014</v>
      </c>
      <c r="D2" s="20">
        <v>2015</v>
      </c>
      <c r="E2" s="20">
        <v>2016</v>
      </c>
      <c r="F2" s="20">
        <v>2017</v>
      </c>
      <c r="G2" s="20">
        <v>2018</v>
      </c>
      <c r="H2" s="20">
        <v>2019</v>
      </c>
      <c r="I2" s="20">
        <v>2020</v>
      </c>
      <c r="J2" s="20">
        <v>2021</v>
      </c>
      <c r="K2" s="20">
        <v>2022</v>
      </c>
      <c r="L2" s="118" t="s">
        <v>46</v>
      </c>
    </row>
    <row r="3" spans="1:12" ht="15" thickBot="1" x14ac:dyDescent="0.25">
      <c r="A3" s="117" t="s">
        <v>47</v>
      </c>
      <c r="B3" s="21" t="s">
        <v>38</v>
      </c>
      <c r="C3" s="21" t="s">
        <v>39</v>
      </c>
      <c r="D3" s="21" t="s">
        <v>40</v>
      </c>
      <c r="E3" s="21" t="s">
        <v>41</v>
      </c>
      <c r="F3" s="21" t="s">
        <v>42</v>
      </c>
      <c r="G3" s="21" t="s">
        <v>43</v>
      </c>
      <c r="H3" s="21" t="s">
        <v>44</v>
      </c>
      <c r="I3" s="21" t="s">
        <v>45</v>
      </c>
      <c r="J3" s="21">
        <v>-22</v>
      </c>
      <c r="K3" s="21">
        <v>-23</v>
      </c>
      <c r="L3" s="119" t="s">
        <v>48</v>
      </c>
    </row>
    <row r="4" spans="1:12" ht="15.75" thickTop="1" thickBot="1" x14ac:dyDescent="0.25">
      <c r="A4" s="3" t="s">
        <v>84</v>
      </c>
      <c r="B4" s="68">
        <v>56.7</v>
      </c>
      <c r="C4" s="69">
        <v>56.7</v>
      </c>
      <c r="D4" s="68">
        <v>56.7</v>
      </c>
      <c r="E4" s="69">
        <v>56.7</v>
      </c>
      <c r="F4" s="68">
        <v>56.7</v>
      </c>
      <c r="G4" s="69">
        <v>56.7</v>
      </c>
      <c r="H4" s="68">
        <v>56.7</v>
      </c>
      <c r="I4" s="69">
        <v>56.7</v>
      </c>
      <c r="J4" s="68">
        <v>56.7</v>
      </c>
      <c r="K4" s="69">
        <v>56.7</v>
      </c>
      <c r="L4" s="59" t="s">
        <v>64</v>
      </c>
    </row>
    <row r="5" spans="1:12" ht="13.5" customHeight="1" thickBot="1" x14ac:dyDescent="0.25">
      <c r="A5" s="3" t="s">
        <v>85</v>
      </c>
      <c r="B5" s="68">
        <v>112</v>
      </c>
      <c r="C5" s="69">
        <v>112</v>
      </c>
      <c r="D5" s="68">
        <v>112</v>
      </c>
      <c r="E5" s="69">
        <v>112</v>
      </c>
      <c r="F5" s="68">
        <v>112</v>
      </c>
      <c r="G5" s="69">
        <v>112</v>
      </c>
      <c r="H5" s="68">
        <v>112</v>
      </c>
      <c r="I5" s="69">
        <v>112</v>
      </c>
      <c r="J5" s="68">
        <v>112</v>
      </c>
      <c r="K5" s="69">
        <v>112</v>
      </c>
      <c r="L5" s="59" t="s">
        <v>48</v>
      </c>
    </row>
    <row r="6" spans="1:12" ht="15" thickBot="1" x14ac:dyDescent="0.25">
      <c r="A6" s="3" t="s">
        <v>236</v>
      </c>
      <c r="B6" s="68">
        <v>99.2</v>
      </c>
      <c r="C6" s="69">
        <v>99.2</v>
      </c>
      <c r="D6" s="68">
        <v>99.2</v>
      </c>
      <c r="E6" s="69">
        <v>99.2</v>
      </c>
      <c r="F6" s="68">
        <v>99.2</v>
      </c>
      <c r="G6" s="69">
        <v>99.2</v>
      </c>
      <c r="H6" s="68">
        <v>99.2</v>
      </c>
      <c r="I6" s="69">
        <v>99.2</v>
      </c>
      <c r="J6" s="68">
        <v>99.2</v>
      </c>
      <c r="K6" s="69">
        <v>99.2</v>
      </c>
      <c r="L6" s="59" t="s">
        <v>64</v>
      </c>
    </row>
    <row r="7" spans="1:12" ht="15" thickBot="1" x14ac:dyDescent="0.25">
      <c r="A7" s="3" t="s">
        <v>237</v>
      </c>
      <c r="B7" s="68">
        <v>39.4</v>
      </c>
      <c r="C7" s="69">
        <v>39.4</v>
      </c>
      <c r="D7" s="68">
        <v>39.4</v>
      </c>
      <c r="E7" s="69">
        <v>39.4</v>
      </c>
      <c r="F7" s="68">
        <v>39.4</v>
      </c>
      <c r="G7" s="69">
        <v>39.4</v>
      </c>
      <c r="H7" s="68">
        <v>39.4</v>
      </c>
      <c r="I7" s="69">
        <v>39.4</v>
      </c>
      <c r="J7" s="68">
        <v>39.4</v>
      </c>
      <c r="K7" s="69">
        <v>39.4</v>
      </c>
      <c r="L7" s="59" t="s">
        <v>64</v>
      </c>
    </row>
    <row r="8" spans="1:12" ht="15" thickBot="1" x14ac:dyDescent="0.25">
      <c r="A8" s="3" t="s">
        <v>86</v>
      </c>
      <c r="B8" s="68">
        <v>198</v>
      </c>
      <c r="C8" s="69">
        <v>198</v>
      </c>
      <c r="D8" s="68">
        <v>198</v>
      </c>
      <c r="E8" s="69">
        <v>198</v>
      </c>
      <c r="F8" s="68">
        <v>198</v>
      </c>
      <c r="G8" s="69">
        <v>198</v>
      </c>
      <c r="H8" s="68">
        <v>198</v>
      </c>
      <c r="I8" s="69">
        <v>198</v>
      </c>
      <c r="J8" s="68">
        <v>198</v>
      </c>
      <c r="K8" s="69">
        <v>198</v>
      </c>
      <c r="L8" s="59" t="s">
        <v>48</v>
      </c>
    </row>
    <row r="9" spans="1:12" ht="15" thickBot="1" x14ac:dyDescent="0.25">
      <c r="A9" s="3" t="s">
        <v>238</v>
      </c>
      <c r="B9" s="68">
        <v>70.900000000000006</v>
      </c>
      <c r="C9" s="69">
        <v>70.900000000000006</v>
      </c>
      <c r="D9" s="68">
        <v>70.900000000000006</v>
      </c>
      <c r="E9" s="69">
        <v>70.900000000000006</v>
      </c>
      <c r="F9" s="68">
        <v>70.900000000000006</v>
      </c>
      <c r="G9" s="69">
        <v>70.900000000000006</v>
      </c>
      <c r="H9" s="68">
        <v>70.900000000000006</v>
      </c>
      <c r="I9" s="69">
        <v>70.900000000000006</v>
      </c>
      <c r="J9" s="68">
        <v>70.900000000000006</v>
      </c>
      <c r="K9" s="69">
        <v>70.900000000000006</v>
      </c>
      <c r="L9" s="59" t="s">
        <v>64</v>
      </c>
    </row>
    <row r="10" spans="1:12" ht="15" thickBot="1" x14ac:dyDescent="0.25">
      <c r="A10" s="3" t="s">
        <v>239</v>
      </c>
      <c r="B10" s="68">
        <v>53.5</v>
      </c>
      <c r="C10" s="69">
        <v>53.5</v>
      </c>
      <c r="D10" s="68">
        <v>53.5</v>
      </c>
      <c r="E10" s="69">
        <v>53.5</v>
      </c>
      <c r="F10" s="68">
        <v>53.5</v>
      </c>
      <c r="G10" s="69">
        <v>53.5</v>
      </c>
      <c r="H10" s="68">
        <v>53.5</v>
      </c>
      <c r="I10" s="69">
        <v>53.5</v>
      </c>
      <c r="J10" s="68">
        <v>53.5</v>
      </c>
      <c r="K10" s="69">
        <v>53.5</v>
      </c>
      <c r="L10" s="59" t="s">
        <v>64</v>
      </c>
    </row>
    <row r="11" spans="1:12" ht="15" thickBot="1" x14ac:dyDescent="0.25">
      <c r="A11" s="3" t="s">
        <v>87</v>
      </c>
      <c r="B11" s="68">
        <v>70</v>
      </c>
      <c r="C11" s="69">
        <v>70</v>
      </c>
      <c r="D11" s="68">
        <v>70</v>
      </c>
      <c r="E11" s="69">
        <v>70</v>
      </c>
      <c r="F11" s="68">
        <v>70</v>
      </c>
      <c r="G11" s="69">
        <v>70</v>
      </c>
      <c r="H11" s="68">
        <v>70</v>
      </c>
      <c r="I11" s="69">
        <v>70</v>
      </c>
      <c r="J11" s="68">
        <v>70</v>
      </c>
      <c r="K11" s="69">
        <v>70</v>
      </c>
      <c r="L11" s="59" t="s">
        <v>48</v>
      </c>
    </row>
    <row r="12" spans="1:12" ht="15" thickBot="1" x14ac:dyDescent="0.25">
      <c r="A12" s="3" t="s">
        <v>240</v>
      </c>
      <c r="B12" s="68">
        <v>146</v>
      </c>
      <c r="C12" s="69">
        <v>146</v>
      </c>
      <c r="D12" s="68">
        <v>146</v>
      </c>
      <c r="E12" s="69">
        <v>146</v>
      </c>
      <c r="F12" s="68">
        <v>146</v>
      </c>
      <c r="G12" s="69">
        <v>146</v>
      </c>
      <c r="H12" s="68">
        <v>146</v>
      </c>
      <c r="I12" s="69">
        <v>146</v>
      </c>
      <c r="J12" s="68">
        <v>146</v>
      </c>
      <c r="K12" s="69">
        <v>146</v>
      </c>
      <c r="L12" s="59" t="s">
        <v>64</v>
      </c>
    </row>
    <row r="13" spans="1:12" ht="15" thickBot="1" x14ac:dyDescent="0.25">
      <c r="A13" s="3" t="s">
        <v>241</v>
      </c>
      <c r="B13" s="68">
        <v>36</v>
      </c>
      <c r="C13" s="69">
        <v>36</v>
      </c>
      <c r="D13" s="68">
        <v>36</v>
      </c>
      <c r="E13" s="69">
        <v>36</v>
      </c>
      <c r="F13" s="68">
        <v>36</v>
      </c>
      <c r="G13" s="69">
        <v>36</v>
      </c>
      <c r="H13" s="68">
        <v>36</v>
      </c>
      <c r="I13" s="69">
        <v>36</v>
      </c>
      <c r="J13" s="68">
        <v>36</v>
      </c>
      <c r="K13" s="69">
        <v>36</v>
      </c>
      <c r="L13" s="59" t="s">
        <v>64</v>
      </c>
    </row>
    <row r="14" spans="1:12" ht="15" thickBot="1" x14ac:dyDescent="0.25">
      <c r="A14" s="3" t="s">
        <v>88</v>
      </c>
      <c r="B14" s="68">
        <v>74</v>
      </c>
      <c r="C14" s="69">
        <v>74</v>
      </c>
      <c r="D14" s="68">
        <v>74</v>
      </c>
      <c r="E14" s="69">
        <v>74</v>
      </c>
      <c r="F14" s="68">
        <v>74</v>
      </c>
      <c r="G14" s="69">
        <v>74</v>
      </c>
      <c r="H14" s="68">
        <v>74</v>
      </c>
      <c r="I14" s="69">
        <v>74</v>
      </c>
      <c r="J14" s="68">
        <v>74</v>
      </c>
      <c r="K14" s="69">
        <v>74</v>
      </c>
      <c r="L14" s="59" t="s">
        <v>48</v>
      </c>
    </row>
    <row r="15" spans="1:12" ht="15" thickBot="1" x14ac:dyDescent="0.25">
      <c r="A15" s="3" t="s">
        <v>89</v>
      </c>
      <c r="B15" s="68">
        <v>546</v>
      </c>
      <c r="C15" s="69">
        <v>546</v>
      </c>
      <c r="D15" s="68">
        <v>546</v>
      </c>
      <c r="E15" s="69">
        <v>546</v>
      </c>
      <c r="F15" s="68">
        <v>546</v>
      </c>
      <c r="G15" s="69">
        <v>546</v>
      </c>
      <c r="H15" s="68">
        <v>546</v>
      </c>
      <c r="I15" s="69">
        <v>546</v>
      </c>
      <c r="J15" s="68">
        <v>546</v>
      </c>
      <c r="K15" s="69">
        <v>546</v>
      </c>
      <c r="L15" s="59" t="s">
        <v>48</v>
      </c>
    </row>
    <row r="16" spans="1:12" ht="15" thickBot="1" x14ac:dyDescent="0.25">
      <c r="A16" s="3" t="s">
        <v>90</v>
      </c>
      <c r="B16" s="68">
        <v>175</v>
      </c>
      <c r="C16" s="69">
        <v>175</v>
      </c>
      <c r="D16" s="68">
        <v>175</v>
      </c>
      <c r="E16" s="69">
        <v>175</v>
      </c>
      <c r="F16" s="68">
        <v>175</v>
      </c>
      <c r="G16" s="69">
        <v>175</v>
      </c>
      <c r="H16" s="68">
        <v>175</v>
      </c>
      <c r="I16" s="69">
        <v>175</v>
      </c>
      <c r="J16" s="68">
        <v>175</v>
      </c>
      <c r="K16" s="69">
        <v>175</v>
      </c>
      <c r="L16" s="59" t="s">
        <v>48</v>
      </c>
    </row>
    <row r="17" spans="1:12" ht="15" thickBot="1" x14ac:dyDescent="0.25">
      <c r="A17" s="3" t="s">
        <v>91</v>
      </c>
      <c r="B17" s="68">
        <v>448</v>
      </c>
      <c r="C17" s="69">
        <v>448</v>
      </c>
      <c r="D17" s="68">
        <v>448</v>
      </c>
      <c r="E17" s="69">
        <v>448</v>
      </c>
      <c r="F17" s="68">
        <v>448</v>
      </c>
      <c r="G17" s="69">
        <v>448</v>
      </c>
      <c r="H17" s="68">
        <v>448</v>
      </c>
      <c r="I17" s="69">
        <v>448</v>
      </c>
      <c r="J17" s="68">
        <v>448</v>
      </c>
      <c r="K17" s="69">
        <v>448</v>
      </c>
      <c r="L17" s="59" t="s">
        <v>48</v>
      </c>
    </row>
    <row r="18" spans="1:12" ht="15" thickBot="1" x14ac:dyDescent="0.25">
      <c r="A18" s="3" t="s">
        <v>242</v>
      </c>
      <c r="B18" s="68">
        <v>0</v>
      </c>
      <c r="C18" s="69">
        <v>0</v>
      </c>
      <c r="D18" s="68">
        <v>0</v>
      </c>
      <c r="E18" s="69">
        <v>0</v>
      </c>
      <c r="F18" s="68">
        <v>0</v>
      </c>
      <c r="G18" s="69">
        <v>0</v>
      </c>
      <c r="H18" s="68">
        <v>0</v>
      </c>
      <c r="I18" s="69">
        <v>0</v>
      </c>
      <c r="J18" s="68">
        <v>0</v>
      </c>
      <c r="K18" s="69">
        <v>0</v>
      </c>
      <c r="L18" s="59" t="s">
        <v>48</v>
      </c>
    </row>
    <row r="19" spans="1:12" ht="15" thickBot="1" x14ac:dyDescent="0.25">
      <c r="A19" s="3" t="s">
        <v>93</v>
      </c>
      <c r="B19" s="68">
        <v>56</v>
      </c>
      <c r="C19" s="69">
        <v>56</v>
      </c>
      <c r="D19" s="68">
        <v>56</v>
      </c>
      <c r="E19" s="69">
        <v>56</v>
      </c>
      <c r="F19" s="68">
        <v>56</v>
      </c>
      <c r="G19" s="69">
        <v>56</v>
      </c>
      <c r="H19" s="68">
        <v>56</v>
      </c>
      <c r="I19" s="69">
        <v>56</v>
      </c>
      <c r="J19" s="68">
        <v>56</v>
      </c>
      <c r="K19" s="69">
        <v>56</v>
      </c>
      <c r="L19" s="59" t="s">
        <v>48</v>
      </c>
    </row>
    <row r="20" spans="1:12" ht="15" thickBot="1" x14ac:dyDescent="0.25">
      <c r="A20" s="3" t="s">
        <v>94</v>
      </c>
      <c r="B20" s="68">
        <v>186</v>
      </c>
      <c r="C20" s="69">
        <v>186</v>
      </c>
      <c r="D20" s="68">
        <v>186</v>
      </c>
      <c r="E20" s="69">
        <v>186</v>
      </c>
      <c r="F20" s="68">
        <v>186</v>
      </c>
      <c r="G20" s="69">
        <v>186</v>
      </c>
      <c r="H20" s="68">
        <v>186</v>
      </c>
      <c r="I20" s="69">
        <v>186</v>
      </c>
      <c r="J20" s="68">
        <v>186</v>
      </c>
      <c r="K20" s="69">
        <v>186</v>
      </c>
      <c r="L20" s="59" t="s">
        <v>48</v>
      </c>
    </row>
    <row r="21" spans="1:12" ht="15" thickBot="1" x14ac:dyDescent="0.25">
      <c r="A21" s="3" t="s">
        <v>95</v>
      </c>
      <c r="B21" s="68">
        <v>98.7</v>
      </c>
      <c r="C21" s="69">
        <v>98.7</v>
      </c>
      <c r="D21" s="68">
        <v>98.7</v>
      </c>
      <c r="E21" s="69">
        <v>98.7</v>
      </c>
      <c r="F21" s="68">
        <v>98.7</v>
      </c>
      <c r="G21" s="69">
        <v>98.7</v>
      </c>
      <c r="H21" s="68">
        <v>98.7</v>
      </c>
      <c r="I21" s="69">
        <v>98.7</v>
      </c>
      <c r="J21" s="68">
        <v>98.7</v>
      </c>
      <c r="K21" s="69">
        <v>98.7</v>
      </c>
      <c r="L21" s="59" t="s">
        <v>64</v>
      </c>
    </row>
    <row r="22" spans="1:12" ht="15" thickBot="1" x14ac:dyDescent="0.25">
      <c r="A22" s="3" t="s">
        <v>96</v>
      </c>
      <c r="B22" s="68">
        <v>54</v>
      </c>
      <c r="C22" s="69">
        <v>54</v>
      </c>
      <c r="D22" s="68">
        <v>54</v>
      </c>
      <c r="E22" s="69">
        <v>54</v>
      </c>
      <c r="F22" s="68">
        <v>54</v>
      </c>
      <c r="G22" s="69">
        <v>54</v>
      </c>
      <c r="H22" s="68">
        <v>54</v>
      </c>
      <c r="I22" s="69">
        <v>54</v>
      </c>
      <c r="J22" s="68">
        <v>54</v>
      </c>
      <c r="K22" s="69">
        <v>54</v>
      </c>
      <c r="L22" s="59" t="s">
        <v>48</v>
      </c>
    </row>
    <row r="23" spans="1:12" ht="15" thickBot="1" x14ac:dyDescent="0.25">
      <c r="A23" s="3" t="s">
        <v>97</v>
      </c>
      <c r="B23" s="68">
        <v>480</v>
      </c>
      <c r="C23" s="69">
        <v>480</v>
      </c>
      <c r="D23" s="68">
        <v>480</v>
      </c>
      <c r="E23" s="69">
        <v>480</v>
      </c>
      <c r="F23" s="68">
        <v>480</v>
      </c>
      <c r="G23" s="69">
        <v>480</v>
      </c>
      <c r="H23" s="68">
        <v>480</v>
      </c>
      <c r="I23" s="69">
        <v>480</v>
      </c>
      <c r="J23" s="68">
        <v>480</v>
      </c>
      <c r="K23" s="69">
        <v>480</v>
      </c>
      <c r="L23" s="59" t="s">
        <v>48</v>
      </c>
    </row>
    <row r="24" spans="1:12" ht="15" thickBot="1" x14ac:dyDescent="0.25">
      <c r="A24" s="3" t="s">
        <v>98</v>
      </c>
      <c r="B24" s="68">
        <v>780</v>
      </c>
      <c r="C24" s="69">
        <v>780</v>
      </c>
      <c r="D24" s="68">
        <v>780</v>
      </c>
      <c r="E24" s="69">
        <v>780</v>
      </c>
      <c r="F24" s="68">
        <v>780</v>
      </c>
      <c r="G24" s="69">
        <v>780</v>
      </c>
      <c r="H24" s="68">
        <v>780</v>
      </c>
      <c r="I24" s="69">
        <v>780</v>
      </c>
      <c r="J24" s="68">
        <v>780</v>
      </c>
      <c r="K24" s="69">
        <v>780</v>
      </c>
      <c r="L24" s="59" t="s">
        <v>48</v>
      </c>
    </row>
    <row r="25" spans="1:12" ht="15" thickBot="1" x14ac:dyDescent="0.25">
      <c r="A25" s="3" t="s">
        <v>99</v>
      </c>
      <c r="B25" s="68">
        <v>111</v>
      </c>
      <c r="C25" s="69">
        <v>111</v>
      </c>
      <c r="D25" s="68">
        <v>111</v>
      </c>
      <c r="E25" s="69">
        <v>111</v>
      </c>
      <c r="F25" s="68">
        <v>111</v>
      </c>
      <c r="G25" s="69">
        <v>111</v>
      </c>
      <c r="H25" s="68">
        <v>111</v>
      </c>
      <c r="I25" s="69">
        <v>111</v>
      </c>
      <c r="J25" s="68">
        <v>111</v>
      </c>
      <c r="K25" s="69">
        <v>111</v>
      </c>
      <c r="L25" s="59" t="s">
        <v>64</v>
      </c>
    </row>
    <row r="26" spans="1:12" ht="15" thickBot="1" x14ac:dyDescent="0.25">
      <c r="A26" s="115" t="s">
        <v>230</v>
      </c>
      <c r="B26" s="115"/>
      <c r="C26" s="115"/>
      <c r="D26" s="115"/>
      <c r="E26" s="115"/>
      <c r="F26" s="115"/>
      <c r="G26" s="115"/>
      <c r="H26" s="115"/>
      <c r="I26" s="115"/>
      <c r="J26" s="115"/>
      <c r="K26" s="115"/>
      <c r="L26" s="115"/>
    </row>
    <row r="27" spans="1:12" ht="15" thickBot="1" x14ac:dyDescent="0.25">
      <c r="A27" s="3" t="s">
        <v>231</v>
      </c>
      <c r="B27" s="68">
        <v>0</v>
      </c>
      <c r="C27" s="69">
        <v>144</v>
      </c>
      <c r="D27" s="68">
        <v>144</v>
      </c>
      <c r="E27" s="69">
        <v>144</v>
      </c>
      <c r="F27" s="68">
        <v>144</v>
      </c>
      <c r="G27" s="69">
        <v>144</v>
      </c>
      <c r="H27" s="68">
        <v>144</v>
      </c>
      <c r="I27" s="69">
        <v>144</v>
      </c>
      <c r="J27" s="68">
        <v>144</v>
      </c>
      <c r="K27" s="69">
        <v>144</v>
      </c>
      <c r="L27" s="59" t="s">
        <v>64</v>
      </c>
    </row>
    <row r="28" spans="1:12" ht="15" thickBot="1" x14ac:dyDescent="0.25">
      <c r="A28" s="3" t="s">
        <v>232</v>
      </c>
      <c r="B28" s="68">
        <v>0</v>
      </c>
      <c r="C28" s="69">
        <v>126</v>
      </c>
      <c r="D28" s="68">
        <v>126</v>
      </c>
      <c r="E28" s="69">
        <v>126</v>
      </c>
      <c r="F28" s="68">
        <v>126</v>
      </c>
      <c r="G28" s="69">
        <v>126</v>
      </c>
      <c r="H28" s="68">
        <v>126</v>
      </c>
      <c r="I28" s="69">
        <v>126</v>
      </c>
      <c r="J28" s="68">
        <v>126</v>
      </c>
      <c r="K28" s="69">
        <v>126</v>
      </c>
      <c r="L28" s="59" t="s">
        <v>64</v>
      </c>
    </row>
    <row r="29" spans="1:12" ht="15" thickBot="1" x14ac:dyDescent="0.25">
      <c r="A29" s="24" t="s">
        <v>49</v>
      </c>
      <c r="B29" s="63">
        <f>SUM(B4:B28)</f>
        <v>3890.3999999999996</v>
      </c>
      <c r="C29" s="64">
        <f>SUM(C4:C28)</f>
        <v>4160.3999999999996</v>
      </c>
      <c r="D29" s="63">
        <f t="shared" ref="D29:K29" si="0">SUM(D4:D28)</f>
        <v>4160.3999999999996</v>
      </c>
      <c r="E29" s="64">
        <f t="shared" si="0"/>
        <v>4160.3999999999996</v>
      </c>
      <c r="F29" s="63">
        <f>SUM(F4:F28)</f>
        <v>4160.3999999999996</v>
      </c>
      <c r="G29" s="64">
        <f t="shared" si="0"/>
        <v>4160.3999999999996</v>
      </c>
      <c r="H29" s="63">
        <f t="shared" si="0"/>
        <v>4160.3999999999996</v>
      </c>
      <c r="I29" s="64">
        <f t="shared" si="0"/>
        <v>4160.3999999999996</v>
      </c>
      <c r="J29" s="63">
        <f t="shared" si="0"/>
        <v>4160.3999999999996</v>
      </c>
      <c r="K29" s="64">
        <f t="shared" si="0"/>
        <v>4160.3999999999996</v>
      </c>
      <c r="L29" s="23"/>
    </row>
    <row r="30" spans="1:12" x14ac:dyDescent="0.2">
      <c r="A30" s="120" t="s">
        <v>338</v>
      </c>
      <c r="B30" s="120"/>
      <c r="C30" s="120"/>
      <c r="D30" s="120"/>
      <c r="E30" s="120"/>
      <c r="F30" s="120"/>
      <c r="G30" s="120"/>
      <c r="H30" s="120"/>
      <c r="I30" s="120"/>
      <c r="J30" s="120"/>
      <c r="K30" s="120"/>
      <c r="L30" s="120"/>
    </row>
    <row r="31" spans="1:12" x14ac:dyDescent="0.2">
      <c r="A31" s="37"/>
      <c r="B31" s="37"/>
      <c r="C31" s="37"/>
      <c r="D31" s="37"/>
      <c r="E31" s="37"/>
      <c r="F31" s="37"/>
      <c r="G31" s="37"/>
      <c r="H31" s="37"/>
      <c r="I31" s="37"/>
      <c r="J31" s="37"/>
      <c r="K31" s="37"/>
      <c r="L31" s="37"/>
    </row>
    <row r="32" spans="1:12" ht="22.5" customHeight="1" x14ac:dyDescent="0.2">
      <c r="A32" s="121" t="s">
        <v>328</v>
      </c>
      <c r="B32" s="121"/>
      <c r="C32" s="121"/>
      <c r="D32" s="121"/>
      <c r="E32" s="121"/>
      <c r="F32" s="121"/>
      <c r="G32" s="121"/>
      <c r="H32" s="121"/>
      <c r="I32" s="121"/>
      <c r="J32" s="121"/>
      <c r="K32" s="121"/>
      <c r="L32" s="121"/>
    </row>
    <row r="33" spans="1:12" ht="46.5" customHeight="1" x14ac:dyDescent="0.2">
      <c r="A33" s="121" t="s">
        <v>332</v>
      </c>
      <c r="B33" s="121"/>
      <c r="C33" s="121"/>
      <c r="D33" s="121"/>
      <c r="E33" s="121"/>
      <c r="F33" s="121"/>
      <c r="G33" s="121"/>
      <c r="H33" s="121"/>
      <c r="I33" s="121"/>
      <c r="J33" s="121"/>
      <c r="K33" s="121"/>
      <c r="L33" s="121"/>
    </row>
    <row r="34" spans="1:12" ht="57" customHeight="1" x14ac:dyDescent="0.2">
      <c r="A34" s="121" t="s">
        <v>329</v>
      </c>
      <c r="B34" s="121"/>
      <c r="C34" s="121"/>
      <c r="D34" s="121"/>
      <c r="E34" s="121"/>
      <c r="F34" s="121"/>
      <c r="G34" s="121"/>
      <c r="H34" s="121"/>
      <c r="I34" s="121"/>
      <c r="J34" s="121"/>
      <c r="K34" s="121"/>
      <c r="L34" s="121"/>
    </row>
    <row r="35" spans="1:12" ht="21" customHeight="1" x14ac:dyDescent="0.2"/>
    <row r="36" spans="1:12" ht="22.5" customHeight="1" x14ac:dyDescent="0.2">
      <c r="A36" s="13" t="s">
        <v>83</v>
      </c>
    </row>
    <row r="37" spans="1:12" x14ac:dyDescent="0.2">
      <c r="A37" s="116" t="s">
        <v>37</v>
      </c>
      <c r="B37" s="20">
        <v>2013</v>
      </c>
      <c r="C37" s="20">
        <v>2014</v>
      </c>
      <c r="D37" s="20">
        <v>2015</v>
      </c>
      <c r="E37" s="20">
        <v>2016</v>
      </c>
      <c r="F37" s="20">
        <v>2017</v>
      </c>
      <c r="G37" s="20">
        <v>2018</v>
      </c>
      <c r="H37" s="20">
        <v>2019</v>
      </c>
      <c r="I37" s="20">
        <v>2020</v>
      </c>
      <c r="J37" s="20">
        <v>2021</v>
      </c>
      <c r="K37" s="20">
        <v>2022</v>
      </c>
      <c r="L37" s="118" t="s">
        <v>46</v>
      </c>
    </row>
    <row r="38" spans="1:12" ht="15" thickBot="1" x14ac:dyDescent="0.25">
      <c r="A38" s="117" t="s">
        <v>47</v>
      </c>
      <c r="B38" s="21" t="s">
        <v>38</v>
      </c>
      <c r="C38" s="21" t="s">
        <v>39</v>
      </c>
      <c r="D38" s="21" t="s">
        <v>40</v>
      </c>
      <c r="E38" s="21" t="s">
        <v>41</v>
      </c>
      <c r="F38" s="21" t="s">
        <v>42</v>
      </c>
      <c r="G38" s="21" t="s">
        <v>43</v>
      </c>
      <c r="H38" s="21" t="s">
        <v>44</v>
      </c>
      <c r="I38" s="21" t="s">
        <v>45</v>
      </c>
      <c r="J38" s="21">
        <v>-22</v>
      </c>
      <c r="K38" s="21">
        <v>-23</v>
      </c>
      <c r="L38" s="119" t="s">
        <v>48</v>
      </c>
    </row>
    <row r="39" spans="1:12" ht="15.75" thickTop="1" thickBot="1" x14ac:dyDescent="0.25">
      <c r="A39" s="3" t="s">
        <v>85</v>
      </c>
      <c r="B39" s="68">
        <v>112</v>
      </c>
      <c r="C39" s="69">
        <v>112</v>
      </c>
      <c r="D39" s="68">
        <v>112</v>
      </c>
      <c r="E39" s="69">
        <v>112</v>
      </c>
      <c r="F39" s="68">
        <v>112</v>
      </c>
      <c r="G39" s="69">
        <v>112</v>
      </c>
      <c r="H39" s="68">
        <v>112</v>
      </c>
      <c r="I39" s="69">
        <v>112</v>
      </c>
      <c r="J39" s="68">
        <v>112</v>
      </c>
      <c r="K39" s="69">
        <v>112</v>
      </c>
      <c r="L39" s="23" t="s">
        <v>48</v>
      </c>
    </row>
    <row r="40" spans="1:12" ht="15" thickBot="1" x14ac:dyDescent="0.25">
      <c r="A40" s="3" t="s">
        <v>86</v>
      </c>
      <c r="B40" s="68">
        <v>198</v>
      </c>
      <c r="C40" s="69">
        <v>198</v>
      </c>
      <c r="D40" s="68">
        <v>198</v>
      </c>
      <c r="E40" s="69">
        <v>198</v>
      </c>
      <c r="F40" s="68">
        <v>198</v>
      </c>
      <c r="G40" s="69">
        <v>198</v>
      </c>
      <c r="H40" s="68">
        <v>198</v>
      </c>
      <c r="I40" s="69">
        <v>198</v>
      </c>
      <c r="J40" s="68">
        <v>198</v>
      </c>
      <c r="K40" s="69">
        <v>198</v>
      </c>
      <c r="L40" s="23" t="s">
        <v>48</v>
      </c>
    </row>
    <row r="41" spans="1:12" ht="15" thickBot="1" x14ac:dyDescent="0.25">
      <c r="A41" s="3" t="s">
        <v>87</v>
      </c>
      <c r="B41" s="70">
        <v>70</v>
      </c>
      <c r="C41" s="71">
        <v>70</v>
      </c>
      <c r="D41" s="70">
        <v>70</v>
      </c>
      <c r="E41" s="71">
        <v>70</v>
      </c>
      <c r="F41" s="70">
        <v>70</v>
      </c>
      <c r="G41" s="71">
        <v>70</v>
      </c>
      <c r="H41" s="70">
        <v>70</v>
      </c>
      <c r="I41" s="71">
        <v>70</v>
      </c>
      <c r="J41" s="70">
        <v>70</v>
      </c>
      <c r="K41" s="71">
        <v>70</v>
      </c>
      <c r="L41" s="23" t="s">
        <v>48</v>
      </c>
    </row>
    <row r="42" spans="1:12" ht="15" thickBot="1" x14ac:dyDescent="0.25">
      <c r="A42" s="3" t="s">
        <v>88</v>
      </c>
      <c r="B42" s="68">
        <v>74</v>
      </c>
      <c r="C42" s="69">
        <v>74</v>
      </c>
      <c r="D42" s="68">
        <v>74</v>
      </c>
      <c r="E42" s="69">
        <v>74</v>
      </c>
      <c r="F42" s="68">
        <v>74</v>
      </c>
      <c r="G42" s="69">
        <v>74</v>
      </c>
      <c r="H42" s="68">
        <v>74</v>
      </c>
      <c r="I42" s="69">
        <v>74</v>
      </c>
      <c r="J42" s="68">
        <v>74</v>
      </c>
      <c r="K42" s="69">
        <v>74</v>
      </c>
      <c r="L42" s="23" t="s">
        <v>48</v>
      </c>
    </row>
    <row r="43" spans="1:12" ht="15" thickBot="1" x14ac:dyDescent="0.25">
      <c r="A43" s="3" t="s">
        <v>89</v>
      </c>
      <c r="B43" s="68">
        <v>546</v>
      </c>
      <c r="C43" s="69">
        <v>546</v>
      </c>
      <c r="D43" s="68">
        <v>546</v>
      </c>
      <c r="E43" s="69">
        <v>546</v>
      </c>
      <c r="F43" s="68">
        <v>546</v>
      </c>
      <c r="G43" s="69">
        <v>546</v>
      </c>
      <c r="H43" s="68">
        <v>546</v>
      </c>
      <c r="I43" s="69">
        <v>546</v>
      </c>
      <c r="J43" s="68">
        <v>546</v>
      </c>
      <c r="K43" s="69">
        <v>546</v>
      </c>
      <c r="L43" s="23" t="s">
        <v>48</v>
      </c>
    </row>
    <row r="44" spans="1:12" ht="15" thickBot="1" x14ac:dyDescent="0.25">
      <c r="A44" s="3" t="s">
        <v>90</v>
      </c>
      <c r="B44" s="68">
        <v>175</v>
      </c>
      <c r="C44" s="69">
        <v>175</v>
      </c>
      <c r="D44" s="68">
        <v>175</v>
      </c>
      <c r="E44" s="69">
        <v>175</v>
      </c>
      <c r="F44" s="68">
        <v>175</v>
      </c>
      <c r="G44" s="69">
        <v>175</v>
      </c>
      <c r="H44" s="68">
        <v>175</v>
      </c>
      <c r="I44" s="69">
        <v>175</v>
      </c>
      <c r="J44" s="68">
        <v>175</v>
      </c>
      <c r="K44" s="69">
        <v>175</v>
      </c>
      <c r="L44" s="23" t="s">
        <v>48</v>
      </c>
    </row>
    <row r="45" spans="1:12" ht="15" thickBot="1" x14ac:dyDescent="0.25">
      <c r="A45" s="3" t="s">
        <v>91</v>
      </c>
      <c r="B45" s="68">
        <v>448</v>
      </c>
      <c r="C45" s="69">
        <v>448</v>
      </c>
      <c r="D45" s="68">
        <v>448</v>
      </c>
      <c r="E45" s="69">
        <v>448</v>
      </c>
      <c r="F45" s="68">
        <v>448</v>
      </c>
      <c r="G45" s="69">
        <v>448</v>
      </c>
      <c r="H45" s="68">
        <v>448</v>
      </c>
      <c r="I45" s="69">
        <v>448</v>
      </c>
      <c r="J45" s="68">
        <v>448</v>
      </c>
      <c r="K45" s="69">
        <v>448</v>
      </c>
      <c r="L45" s="23" t="s">
        <v>48</v>
      </c>
    </row>
    <row r="46" spans="1:12" ht="15" thickBot="1" x14ac:dyDescent="0.25">
      <c r="A46" s="3" t="s">
        <v>242</v>
      </c>
      <c r="B46" s="68">
        <v>0</v>
      </c>
      <c r="C46" s="69">
        <v>0</v>
      </c>
      <c r="D46" s="68">
        <v>0</v>
      </c>
      <c r="E46" s="69">
        <v>0</v>
      </c>
      <c r="F46" s="68">
        <v>0</v>
      </c>
      <c r="G46" s="69">
        <v>0</v>
      </c>
      <c r="H46" s="68">
        <v>0</v>
      </c>
      <c r="I46" s="69">
        <v>0</v>
      </c>
      <c r="J46" s="68">
        <v>0</v>
      </c>
      <c r="K46" s="69">
        <v>0</v>
      </c>
      <c r="L46" s="23" t="s">
        <v>48</v>
      </c>
    </row>
    <row r="47" spans="1:12" ht="15" thickBot="1" x14ac:dyDescent="0.25">
      <c r="A47" s="3" t="s">
        <v>93</v>
      </c>
      <c r="B47" s="68">
        <v>56</v>
      </c>
      <c r="C47" s="69">
        <v>56</v>
      </c>
      <c r="D47" s="68">
        <v>56</v>
      </c>
      <c r="E47" s="69">
        <v>56</v>
      </c>
      <c r="F47" s="68">
        <v>56</v>
      </c>
      <c r="G47" s="69">
        <v>56</v>
      </c>
      <c r="H47" s="68">
        <v>56</v>
      </c>
      <c r="I47" s="69">
        <v>56</v>
      </c>
      <c r="J47" s="68">
        <v>56</v>
      </c>
      <c r="K47" s="69">
        <v>56</v>
      </c>
      <c r="L47" s="23" t="s">
        <v>48</v>
      </c>
    </row>
    <row r="48" spans="1:12" ht="15" thickBot="1" x14ac:dyDescent="0.25">
      <c r="A48" s="3" t="s">
        <v>94</v>
      </c>
      <c r="B48" s="68">
        <v>186</v>
      </c>
      <c r="C48" s="69">
        <v>186</v>
      </c>
      <c r="D48" s="68">
        <v>186</v>
      </c>
      <c r="E48" s="69">
        <v>186</v>
      </c>
      <c r="F48" s="68">
        <v>186</v>
      </c>
      <c r="G48" s="69">
        <v>186</v>
      </c>
      <c r="H48" s="68">
        <v>186</v>
      </c>
      <c r="I48" s="69">
        <v>186</v>
      </c>
      <c r="J48" s="68">
        <v>186</v>
      </c>
      <c r="K48" s="69">
        <v>186</v>
      </c>
      <c r="L48" s="23" t="s">
        <v>48</v>
      </c>
    </row>
    <row r="49" spans="1:12" ht="15" thickBot="1" x14ac:dyDescent="0.25">
      <c r="A49" s="3" t="s">
        <v>96</v>
      </c>
      <c r="B49" s="68">
        <v>54</v>
      </c>
      <c r="C49" s="69">
        <v>54</v>
      </c>
      <c r="D49" s="68">
        <v>54</v>
      </c>
      <c r="E49" s="69">
        <v>54</v>
      </c>
      <c r="F49" s="68">
        <v>54</v>
      </c>
      <c r="G49" s="69">
        <v>54</v>
      </c>
      <c r="H49" s="68">
        <v>54</v>
      </c>
      <c r="I49" s="69">
        <v>54</v>
      </c>
      <c r="J49" s="68">
        <v>54</v>
      </c>
      <c r="K49" s="69">
        <v>54</v>
      </c>
      <c r="L49" s="23" t="s">
        <v>48</v>
      </c>
    </row>
    <row r="50" spans="1:12" ht="15" thickBot="1" x14ac:dyDescent="0.25">
      <c r="A50" s="3" t="s">
        <v>97</v>
      </c>
      <c r="B50" s="68">
        <v>480</v>
      </c>
      <c r="C50" s="69">
        <v>480</v>
      </c>
      <c r="D50" s="68">
        <v>480</v>
      </c>
      <c r="E50" s="69">
        <v>480</v>
      </c>
      <c r="F50" s="68">
        <v>480</v>
      </c>
      <c r="G50" s="69">
        <v>480</v>
      </c>
      <c r="H50" s="68">
        <v>480</v>
      </c>
      <c r="I50" s="69">
        <v>480</v>
      </c>
      <c r="J50" s="68">
        <v>480</v>
      </c>
      <c r="K50" s="69">
        <v>480</v>
      </c>
      <c r="L50" s="23" t="s">
        <v>48</v>
      </c>
    </row>
    <row r="51" spans="1:12" ht="15" thickBot="1" x14ac:dyDescent="0.25">
      <c r="A51" s="3" t="s">
        <v>98</v>
      </c>
      <c r="B51" s="68">
        <v>780</v>
      </c>
      <c r="C51" s="69">
        <v>780</v>
      </c>
      <c r="D51" s="68">
        <v>780</v>
      </c>
      <c r="E51" s="69">
        <v>780</v>
      </c>
      <c r="F51" s="68">
        <v>780</v>
      </c>
      <c r="G51" s="69">
        <v>780</v>
      </c>
      <c r="H51" s="68">
        <v>780</v>
      </c>
      <c r="I51" s="69">
        <v>780</v>
      </c>
      <c r="J51" s="68">
        <v>780</v>
      </c>
      <c r="K51" s="69">
        <v>780</v>
      </c>
      <c r="L51" s="23" t="s">
        <v>48</v>
      </c>
    </row>
    <row r="52" spans="1:12" ht="15" thickBot="1" x14ac:dyDescent="0.25">
      <c r="A52" s="3" t="s">
        <v>129</v>
      </c>
      <c r="B52" s="68">
        <f>B72*0.086</f>
        <v>61.180400000000006</v>
      </c>
      <c r="C52" s="69">
        <f t="shared" ref="C52:K52" si="1">C72*0.086</f>
        <v>84.400400000000005</v>
      </c>
      <c r="D52" s="68">
        <f t="shared" si="1"/>
        <v>84.400400000000005</v>
      </c>
      <c r="E52" s="69">
        <f t="shared" si="1"/>
        <v>84.400400000000005</v>
      </c>
      <c r="F52" s="68">
        <f t="shared" si="1"/>
        <v>84.400400000000005</v>
      </c>
      <c r="G52" s="69">
        <f t="shared" si="1"/>
        <v>84.400400000000005</v>
      </c>
      <c r="H52" s="68">
        <f t="shared" si="1"/>
        <v>84.400400000000005</v>
      </c>
      <c r="I52" s="69">
        <f t="shared" si="1"/>
        <v>84.400400000000005</v>
      </c>
      <c r="J52" s="68">
        <f t="shared" si="1"/>
        <v>84.400400000000005</v>
      </c>
      <c r="K52" s="69">
        <f t="shared" si="1"/>
        <v>84.400400000000005</v>
      </c>
      <c r="L52" s="23" t="s">
        <v>64</v>
      </c>
    </row>
    <row r="53" spans="1:12" ht="15" thickBot="1" x14ac:dyDescent="0.25">
      <c r="A53" s="24" t="s">
        <v>49</v>
      </c>
      <c r="B53" s="43">
        <f>SUM(B39:B52)</f>
        <v>3240.1804000000002</v>
      </c>
      <c r="C53" s="44">
        <f>SUM(C39:C52)</f>
        <v>3263.4004</v>
      </c>
      <c r="D53" s="43">
        <f t="shared" ref="D53:K53" si="2">SUM(D39:D52)</f>
        <v>3263.4004</v>
      </c>
      <c r="E53" s="44">
        <f t="shared" si="2"/>
        <v>3263.4004</v>
      </c>
      <c r="F53" s="43">
        <f>SUM(F39:F52)</f>
        <v>3263.4004</v>
      </c>
      <c r="G53" s="44">
        <f t="shared" si="2"/>
        <v>3263.4004</v>
      </c>
      <c r="H53" s="43">
        <f t="shared" si="2"/>
        <v>3263.4004</v>
      </c>
      <c r="I53" s="44">
        <f t="shared" si="2"/>
        <v>3263.4004</v>
      </c>
      <c r="J53" s="43">
        <f t="shared" si="2"/>
        <v>3263.4004</v>
      </c>
      <c r="K53" s="44">
        <f t="shared" si="2"/>
        <v>3263.4004</v>
      </c>
      <c r="L53" s="42"/>
    </row>
    <row r="54" spans="1:12" x14ac:dyDescent="0.2">
      <c r="A54" s="120" t="s">
        <v>336</v>
      </c>
      <c r="B54" s="120"/>
      <c r="C54" s="120"/>
      <c r="D54" s="120"/>
      <c r="E54" s="120"/>
      <c r="F54" s="120"/>
      <c r="G54" s="120"/>
      <c r="H54" s="120"/>
      <c r="I54" s="120"/>
      <c r="J54" s="120"/>
      <c r="K54" s="120"/>
      <c r="L54" s="120"/>
    </row>
    <row r="55" spans="1:12" x14ac:dyDescent="0.2">
      <c r="A55" s="37"/>
      <c r="B55" s="37"/>
      <c r="C55" s="37"/>
      <c r="D55" s="37"/>
      <c r="E55" s="37"/>
      <c r="F55" s="37"/>
      <c r="G55" s="37"/>
      <c r="H55" s="37"/>
      <c r="I55" s="37"/>
      <c r="J55" s="37"/>
      <c r="K55" s="37"/>
      <c r="L55" s="37"/>
    </row>
    <row r="56" spans="1:12" x14ac:dyDescent="0.2">
      <c r="A56" s="37"/>
      <c r="B56" s="37"/>
      <c r="C56" s="37"/>
      <c r="D56" s="37"/>
      <c r="E56" s="37"/>
      <c r="F56" s="37"/>
      <c r="G56" s="37"/>
      <c r="H56" s="37"/>
      <c r="I56" s="37"/>
      <c r="J56" s="37"/>
      <c r="K56" s="37"/>
      <c r="L56" s="37"/>
    </row>
    <row r="57" spans="1:12" ht="22.5" customHeight="1" x14ac:dyDescent="0.2">
      <c r="A57" s="13" t="s">
        <v>298</v>
      </c>
      <c r="B57"/>
      <c r="C57"/>
      <c r="D57"/>
      <c r="E57"/>
      <c r="F57"/>
      <c r="G57"/>
      <c r="H57"/>
      <c r="I57" s="37"/>
      <c r="J57" s="37"/>
      <c r="K57" s="37"/>
      <c r="L57" s="37"/>
    </row>
    <row r="58" spans="1:12" x14ac:dyDescent="0.2">
      <c r="A58" s="116" t="s">
        <v>37</v>
      </c>
      <c r="B58" s="20">
        <v>2013</v>
      </c>
      <c r="C58" s="20">
        <v>2014</v>
      </c>
      <c r="D58" s="20">
        <v>2015</v>
      </c>
      <c r="E58" s="20">
        <v>2016</v>
      </c>
      <c r="F58" s="20">
        <v>2017</v>
      </c>
      <c r="G58" s="20">
        <v>2018</v>
      </c>
      <c r="H58" s="20">
        <v>2019</v>
      </c>
      <c r="I58" s="20">
        <v>2020</v>
      </c>
      <c r="J58" s="20">
        <v>2021</v>
      </c>
      <c r="K58" s="20">
        <v>2022</v>
      </c>
      <c r="L58" s="118" t="s">
        <v>46</v>
      </c>
    </row>
    <row r="59" spans="1:12" ht="15" thickBot="1" x14ac:dyDescent="0.25">
      <c r="A59" s="117" t="s">
        <v>47</v>
      </c>
      <c r="B59" s="21" t="s">
        <v>38</v>
      </c>
      <c r="C59" s="21" t="s">
        <v>39</v>
      </c>
      <c r="D59" s="21" t="s">
        <v>40</v>
      </c>
      <c r="E59" s="21" t="s">
        <v>41</v>
      </c>
      <c r="F59" s="21" t="s">
        <v>42</v>
      </c>
      <c r="G59" s="21" t="s">
        <v>43</v>
      </c>
      <c r="H59" s="21" t="s">
        <v>44</v>
      </c>
      <c r="I59" s="21" t="s">
        <v>45</v>
      </c>
      <c r="J59" s="21">
        <v>-22</v>
      </c>
      <c r="K59" s="21">
        <v>-23</v>
      </c>
      <c r="L59" s="119" t="s">
        <v>48</v>
      </c>
    </row>
    <row r="60" spans="1:12" ht="15.75" thickTop="1" thickBot="1" x14ac:dyDescent="0.25">
      <c r="A60" s="3" t="s">
        <v>84</v>
      </c>
      <c r="B60" s="68">
        <v>56.7</v>
      </c>
      <c r="C60" s="69">
        <v>56.7</v>
      </c>
      <c r="D60" s="68">
        <v>56.7</v>
      </c>
      <c r="E60" s="69">
        <v>56.7</v>
      </c>
      <c r="F60" s="68">
        <v>56.7</v>
      </c>
      <c r="G60" s="69">
        <v>56.7</v>
      </c>
      <c r="H60" s="68">
        <v>56.7</v>
      </c>
      <c r="I60" s="69">
        <v>56.7</v>
      </c>
      <c r="J60" s="68">
        <v>56.7</v>
      </c>
      <c r="K60" s="69">
        <v>56.7</v>
      </c>
      <c r="L60" s="59" t="s">
        <v>64</v>
      </c>
    </row>
    <row r="61" spans="1:12" ht="15" thickBot="1" x14ac:dyDescent="0.25">
      <c r="A61" s="3" t="s">
        <v>236</v>
      </c>
      <c r="B61" s="68">
        <v>99.2</v>
      </c>
      <c r="C61" s="69">
        <v>99.2</v>
      </c>
      <c r="D61" s="68">
        <v>99.2</v>
      </c>
      <c r="E61" s="69">
        <v>99.2</v>
      </c>
      <c r="F61" s="68">
        <v>99.2</v>
      </c>
      <c r="G61" s="69">
        <v>99.2</v>
      </c>
      <c r="H61" s="68">
        <v>99.2</v>
      </c>
      <c r="I61" s="69">
        <v>99.2</v>
      </c>
      <c r="J61" s="68">
        <v>99.2</v>
      </c>
      <c r="K61" s="69">
        <v>99.2</v>
      </c>
      <c r="L61" s="59" t="s">
        <v>64</v>
      </c>
    </row>
    <row r="62" spans="1:12" ht="15" thickBot="1" x14ac:dyDescent="0.25">
      <c r="A62" s="3" t="s">
        <v>237</v>
      </c>
      <c r="B62" s="68">
        <v>39.4</v>
      </c>
      <c r="C62" s="69">
        <v>39.4</v>
      </c>
      <c r="D62" s="68">
        <v>39.4</v>
      </c>
      <c r="E62" s="69">
        <v>39.4</v>
      </c>
      <c r="F62" s="68">
        <v>39.4</v>
      </c>
      <c r="G62" s="69">
        <v>39.4</v>
      </c>
      <c r="H62" s="68">
        <v>39.4</v>
      </c>
      <c r="I62" s="69">
        <v>39.4</v>
      </c>
      <c r="J62" s="68">
        <v>39.4</v>
      </c>
      <c r="K62" s="69">
        <v>39.4</v>
      </c>
      <c r="L62" s="59" t="s">
        <v>64</v>
      </c>
    </row>
    <row r="63" spans="1:12" ht="15" thickBot="1" x14ac:dyDescent="0.25">
      <c r="A63" s="3" t="s">
        <v>238</v>
      </c>
      <c r="B63" s="68">
        <v>70.900000000000006</v>
      </c>
      <c r="C63" s="69">
        <v>70.900000000000006</v>
      </c>
      <c r="D63" s="68">
        <v>70.900000000000006</v>
      </c>
      <c r="E63" s="69">
        <v>70.900000000000006</v>
      </c>
      <c r="F63" s="68">
        <v>70.900000000000006</v>
      </c>
      <c r="G63" s="69">
        <v>70.900000000000006</v>
      </c>
      <c r="H63" s="68">
        <v>70.900000000000006</v>
      </c>
      <c r="I63" s="69">
        <v>70.900000000000006</v>
      </c>
      <c r="J63" s="68">
        <v>70.900000000000006</v>
      </c>
      <c r="K63" s="69">
        <v>70.900000000000006</v>
      </c>
      <c r="L63" s="59" t="s">
        <v>64</v>
      </c>
    </row>
    <row r="64" spans="1:12" ht="15" thickBot="1" x14ac:dyDescent="0.25">
      <c r="A64" s="3" t="s">
        <v>239</v>
      </c>
      <c r="B64" s="68">
        <v>53.5</v>
      </c>
      <c r="C64" s="69">
        <v>53.5</v>
      </c>
      <c r="D64" s="68">
        <v>53.5</v>
      </c>
      <c r="E64" s="69">
        <v>53.5</v>
      </c>
      <c r="F64" s="68">
        <v>53.5</v>
      </c>
      <c r="G64" s="69">
        <v>53.5</v>
      </c>
      <c r="H64" s="68">
        <v>53.5</v>
      </c>
      <c r="I64" s="69">
        <v>53.5</v>
      </c>
      <c r="J64" s="68">
        <v>53.5</v>
      </c>
      <c r="K64" s="69">
        <v>53.5</v>
      </c>
      <c r="L64" s="59" t="s">
        <v>64</v>
      </c>
    </row>
    <row r="65" spans="1:12" ht="15" thickBot="1" x14ac:dyDescent="0.25">
      <c r="A65" s="3" t="s">
        <v>240</v>
      </c>
      <c r="B65" s="68">
        <v>146</v>
      </c>
      <c r="C65" s="69">
        <v>146</v>
      </c>
      <c r="D65" s="68">
        <v>146</v>
      </c>
      <c r="E65" s="69">
        <v>146</v>
      </c>
      <c r="F65" s="68">
        <v>146</v>
      </c>
      <c r="G65" s="69">
        <v>146</v>
      </c>
      <c r="H65" s="68">
        <v>146</v>
      </c>
      <c r="I65" s="69">
        <v>146</v>
      </c>
      <c r="J65" s="68">
        <v>146</v>
      </c>
      <c r="K65" s="69">
        <v>146</v>
      </c>
      <c r="L65" s="59" t="s">
        <v>64</v>
      </c>
    </row>
    <row r="66" spans="1:12" ht="15" thickBot="1" x14ac:dyDescent="0.25">
      <c r="A66" s="3" t="s">
        <v>241</v>
      </c>
      <c r="B66" s="68">
        <v>36</v>
      </c>
      <c r="C66" s="69">
        <v>36</v>
      </c>
      <c r="D66" s="68">
        <v>36</v>
      </c>
      <c r="E66" s="69">
        <v>36</v>
      </c>
      <c r="F66" s="68">
        <v>36</v>
      </c>
      <c r="G66" s="69">
        <v>36</v>
      </c>
      <c r="H66" s="68">
        <v>36</v>
      </c>
      <c r="I66" s="69">
        <v>36</v>
      </c>
      <c r="J66" s="68">
        <v>36</v>
      </c>
      <c r="K66" s="69">
        <v>36</v>
      </c>
      <c r="L66" s="59" t="s">
        <v>64</v>
      </c>
    </row>
    <row r="67" spans="1:12" ht="15" thickBot="1" x14ac:dyDescent="0.25">
      <c r="A67" s="3" t="s">
        <v>95</v>
      </c>
      <c r="B67" s="68">
        <v>98.7</v>
      </c>
      <c r="C67" s="69">
        <v>98.7</v>
      </c>
      <c r="D67" s="68">
        <v>98.7</v>
      </c>
      <c r="E67" s="69">
        <v>98.7</v>
      </c>
      <c r="F67" s="68">
        <v>98.7</v>
      </c>
      <c r="G67" s="69">
        <v>98.7</v>
      </c>
      <c r="H67" s="68">
        <v>98.7</v>
      </c>
      <c r="I67" s="69">
        <v>98.7</v>
      </c>
      <c r="J67" s="68">
        <v>98.7</v>
      </c>
      <c r="K67" s="69">
        <v>98.7</v>
      </c>
      <c r="L67" s="59" t="s">
        <v>64</v>
      </c>
    </row>
    <row r="68" spans="1:12" ht="15" thickBot="1" x14ac:dyDescent="0.25">
      <c r="A68" s="3" t="s">
        <v>99</v>
      </c>
      <c r="B68" s="68">
        <v>111</v>
      </c>
      <c r="C68" s="69">
        <v>111</v>
      </c>
      <c r="D68" s="68">
        <v>111</v>
      </c>
      <c r="E68" s="69">
        <v>111</v>
      </c>
      <c r="F68" s="68">
        <v>111</v>
      </c>
      <c r="G68" s="69">
        <v>111</v>
      </c>
      <c r="H68" s="68">
        <v>111</v>
      </c>
      <c r="I68" s="69">
        <v>111</v>
      </c>
      <c r="J68" s="68">
        <v>111</v>
      </c>
      <c r="K68" s="69">
        <v>111</v>
      </c>
      <c r="L68" s="59" t="s">
        <v>64</v>
      </c>
    </row>
    <row r="69" spans="1:12" ht="15" thickBot="1" x14ac:dyDescent="0.25">
      <c r="A69" s="115" t="s">
        <v>230</v>
      </c>
      <c r="B69" s="115"/>
      <c r="C69" s="115"/>
      <c r="D69" s="115"/>
      <c r="E69" s="115"/>
      <c r="F69" s="115"/>
      <c r="G69" s="115"/>
      <c r="H69" s="115"/>
      <c r="I69" s="115"/>
      <c r="J69" s="115"/>
      <c r="K69" s="115"/>
      <c r="L69" s="115"/>
    </row>
    <row r="70" spans="1:12" ht="15" thickBot="1" x14ac:dyDescent="0.25">
      <c r="A70" s="3" t="s">
        <v>231</v>
      </c>
      <c r="B70" s="57">
        <v>0</v>
      </c>
      <c r="C70" s="58">
        <v>144</v>
      </c>
      <c r="D70" s="57">
        <v>144</v>
      </c>
      <c r="E70" s="58">
        <v>144</v>
      </c>
      <c r="F70" s="57">
        <v>144</v>
      </c>
      <c r="G70" s="58">
        <v>144</v>
      </c>
      <c r="H70" s="57">
        <v>144</v>
      </c>
      <c r="I70" s="58">
        <v>144</v>
      </c>
      <c r="J70" s="57">
        <v>144</v>
      </c>
      <c r="K70" s="58">
        <v>144</v>
      </c>
      <c r="L70" s="59" t="s">
        <v>64</v>
      </c>
    </row>
    <row r="71" spans="1:12" ht="15" thickBot="1" x14ac:dyDescent="0.25">
      <c r="A71" s="3" t="s">
        <v>232</v>
      </c>
      <c r="B71" s="57">
        <v>0</v>
      </c>
      <c r="C71" s="58">
        <v>126</v>
      </c>
      <c r="D71" s="57">
        <v>126</v>
      </c>
      <c r="E71" s="58">
        <v>126</v>
      </c>
      <c r="F71" s="57">
        <v>126</v>
      </c>
      <c r="G71" s="58">
        <v>126</v>
      </c>
      <c r="H71" s="57">
        <v>126</v>
      </c>
      <c r="I71" s="58">
        <v>126</v>
      </c>
      <c r="J71" s="57">
        <v>126</v>
      </c>
      <c r="K71" s="58">
        <v>126</v>
      </c>
      <c r="L71" s="59" t="s">
        <v>64</v>
      </c>
    </row>
    <row r="72" spans="1:12" ht="15" thickBot="1" x14ac:dyDescent="0.25">
      <c r="A72" s="24" t="s">
        <v>49</v>
      </c>
      <c r="B72" s="63">
        <f>SUM(B60:B71)</f>
        <v>711.40000000000009</v>
      </c>
      <c r="C72" s="64">
        <f>SUM(C60:C71)</f>
        <v>981.40000000000009</v>
      </c>
      <c r="D72" s="63">
        <f t="shared" ref="D72:J72" si="3">SUM(D60:D71)</f>
        <v>981.40000000000009</v>
      </c>
      <c r="E72" s="64">
        <f t="shared" si="3"/>
        <v>981.40000000000009</v>
      </c>
      <c r="F72" s="63">
        <f>SUM(F60:F71)</f>
        <v>981.40000000000009</v>
      </c>
      <c r="G72" s="64">
        <f t="shared" si="3"/>
        <v>981.40000000000009</v>
      </c>
      <c r="H72" s="63">
        <f t="shared" si="3"/>
        <v>981.40000000000009</v>
      </c>
      <c r="I72" s="64">
        <f t="shared" si="3"/>
        <v>981.40000000000009</v>
      </c>
      <c r="J72" s="63">
        <f t="shared" si="3"/>
        <v>981.40000000000009</v>
      </c>
      <c r="K72" s="64">
        <f>SUM(K60:K71)</f>
        <v>981.40000000000009</v>
      </c>
      <c r="L72" s="42"/>
    </row>
  </sheetData>
  <mergeCells count="13">
    <mergeCell ref="A69:L69"/>
    <mergeCell ref="A58:A59"/>
    <mergeCell ref="L58:L59"/>
    <mergeCell ref="A54:L54"/>
    <mergeCell ref="A2:A3"/>
    <mergeCell ref="L2:L3"/>
    <mergeCell ref="A33:L33"/>
    <mergeCell ref="A34:L34"/>
    <mergeCell ref="A37:A38"/>
    <mergeCell ref="L37:L38"/>
    <mergeCell ref="A30:L30"/>
    <mergeCell ref="A32:L32"/>
    <mergeCell ref="A26:L26"/>
  </mergeCells>
  <conditionalFormatting sqref="B4:K17 B27:K29 B60:K68 B70:K72 B39:K45 B19:K25 B47:K53">
    <cfRule type="expression" dxfId="4" priority="3">
      <formula>MOD(B4,1)&gt;0</formula>
    </cfRule>
  </conditionalFormatting>
  <conditionalFormatting sqref="B18:K18">
    <cfRule type="expression" dxfId="3" priority="2">
      <formula>MOD(B18,1)&gt;0</formula>
    </cfRule>
  </conditionalFormatting>
  <conditionalFormatting sqref="B46:K46">
    <cfRule type="expression" dxfId="2" priority="1">
      <formula>MOD(B46,1)&gt;0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J72:K72 J29:K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1"/>
  <sheetViews>
    <sheetView zoomScaleNormal="100" workbookViewId="0"/>
  </sheetViews>
  <sheetFormatPr defaultRowHeight="14.25" x14ac:dyDescent="0.2"/>
  <cols>
    <col min="1" max="1" width="18.375" customWidth="1"/>
    <col min="12" max="12" width="10.5" bestFit="1" customWidth="1"/>
    <col min="13" max="13" width="9" style="7"/>
    <col min="14" max="14" width="16.125" style="7" customWidth="1"/>
    <col min="15" max="21" width="9" style="7"/>
  </cols>
  <sheetData>
    <row r="1" spans="1:12" ht="19.5" x14ac:dyDescent="0.2">
      <c r="A1" s="13" t="s">
        <v>100</v>
      </c>
    </row>
    <row r="2" spans="1:12" ht="15" thickBot="1" x14ac:dyDescent="0.25">
      <c r="A2" s="35" t="s">
        <v>82</v>
      </c>
      <c r="B2" s="62">
        <v>2014</v>
      </c>
      <c r="C2" s="62">
        <v>2015</v>
      </c>
      <c r="D2" s="62">
        <v>2016</v>
      </c>
      <c r="E2" s="62">
        <v>2017</v>
      </c>
      <c r="F2" s="62">
        <v>2018</v>
      </c>
      <c r="G2" s="62">
        <v>2019</v>
      </c>
      <c r="H2" s="62">
        <v>2020</v>
      </c>
      <c r="I2" s="62">
        <v>2021</v>
      </c>
      <c r="J2" s="21">
        <v>2022</v>
      </c>
      <c r="K2" s="21">
        <v>2023</v>
      </c>
      <c r="L2" s="25" t="s">
        <v>46</v>
      </c>
    </row>
    <row r="3" spans="1:12" ht="15.75" thickTop="1" thickBot="1" x14ac:dyDescent="0.25">
      <c r="A3" s="3" t="s">
        <v>84</v>
      </c>
      <c r="B3" s="68">
        <v>56.7</v>
      </c>
      <c r="C3" s="69">
        <v>56.7</v>
      </c>
      <c r="D3" s="68">
        <v>56.7</v>
      </c>
      <c r="E3" s="69">
        <v>56.7</v>
      </c>
      <c r="F3" s="68">
        <v>56.7</v>
      </c>
      <c r="G3" s="69">
        <v>56.7</v>
      </c>
      <c r="H3" s="68">
        <v>56.7</v>
      </c>
      <c r="I3" s="69">
        <v>56.7</v>
      </c>
      <c r="J3" s="68">
        <v>56.7</v>
      </c>
      <c r="K3" s="69">
        <v>56.7</v>
      </c>
      <c r="L3" s="72" t="s">
        <v>64</v>
      </c>
    </row>
    <row r="4" spans="1:12" ht="15" thickBot="1" x14ac:dyDescent="0.25">
      <c r="A4" s="3" t="s">
        <v>85</v>
      </c>
      <c r="B4" s="68">
        <v>143</v>
      </c>
      <c r="C4" s="69">
        <v>143</v>
      </c>
      <c r="D4" s="68">
        <v>143</v>
      </c>
      <c r="E4" s="69">
        <v>143</v>
      </c>
      <c r="F4" s="68">
        <v>143</v>
      </c>
      <c r="G4" s="69">
        <v>143</v>
      </c>
      <c r="H4" s="68">
        <v>143</v>
      </c>
      <c r="I4" s="69">
        <v>143</v>
      </c>
      <c r="J4" s="68">
        <v>143</v>
      </c>
      <c r="K4" s="69">
        <v>143</v>
      </c>
      <c r="L4" s="72" t="s">
        <v>48</v>
      </c>
    </row>
    <row r="5" spans="1:12" ht="15" thickBot="1" x14ac:dyDescent="0.25">
      <c r="A5" s="3" t="s">
        <v>236</v>
      </c>
      <c r="B5" s="68">
        <v>132.19999999999999</v>
      </c>
      <c r="C5" s="69">
        <v>132.19999999999999</v>
      </c>
      <c r="D5" s="68">
        <v>132.19999999999999</v>
      </c>
      <c r="E5" s="69">
        <v>132.19999999999999</v>
      </c>
      <c r="F5" s="68">
        <v>132.19999999999999</v>
      </c>
      <c r="G5" s="69">
        <v>132.19999999999999</v>
      </c>
      <c r="H5" s="68">
        <v>132.19999999999999</v>
      </c>
      <c r="I5" s="69">
        <v>132.19999999999999</v>
      </c>
      <c r="J5" s="68">
        <v>132.19999999999999</v>
      </c>
      <c r="K5" s="69">
        <v>132.19999999999999</v>
      </c>
      <c r="L5" s="72" t="s">
        <v>64</v>
      </c>
    </row>
    <row r="6" spans="1:12" ht="15" thickBot="1" x14ac:dyDescent="0.25">
      <c r="A6" s="3" t="s">
        <v>237</v>
      </c>
      <c r="B6" s="68">
        <v>52.5</v>
      </c>
      <c r="C6" s="69">
        <v>52.5</v>
      </c>
      <c r="D6" s="68">
        <v>52.5</v>
      </c>
      <c r="E6" s="69">
        <v>52.5</v>
      </c>
      <c r="F6" s="68">
        <v>52.5</v>
      </c>
      <c r="G6" s="69">
        <v>52.5</v>
      </c>
      <c r="H6" s="68">
        <v>52.5</v>
      </c>
      <c r="I6" s="69">
        <v>52.5</v>
      </c>
      <c r="J6" s="68">
        <v>52.5</v>
      </c>
      <c r="K6" s="69">
        <v>52.5</v>
      </c>
      <c r="L6" s="72" t="s">
        <v>64</v>
      </c>
    </row>
    <row r="7" spans="1:12" ht="15" thickBot="1" x14ac:dyDescent="0.25">
      <c r="A7" s="3" t="s">
        <v>86</v>
      </c>
      <c r="B7" s="68">
        <v>198</v>
      </c>
      <c r="C7" s="69">
        <v>198</v>
      </c>
      <c r="D7" s="68">
        <v>198</v>
      </c>
      <c r="E7" s="69">
        <v>198</v>
      </c>
      <c r="F7" s="68">
        <v>198</v>
      </c>
      <c r="G7" s="69">
        <v>198</v>
      </c>
      <c r="H7" s="68">
        <v>198</v>
      </c>
      <c r="I7" s="69">
        <v>198</v>
      </c>
      <c r="J7" s="68">
        <v>198</v>
      </c>
      <c r="K7" s="69">
        <v>198</v>
      </c>
      <c r="L7" s="72" t="s">
        <v>48</v>
      </c>
    </row>
    <row r="8" spans="1:12" ht="15" thickBot="1" x14ac:dyDescent="0.25">
      <c r="A8" s="3" t="s">
        <v>238</v>
      </c>
      <c r="B8" s="68">
        <v>94.5</v>
      </c>
      <c r="C8" s="69">
        <v>94.5</v>
      </c>
      <c r="D8" s="68">
        <v>94.5</v>
      </c>
      <c r="E8" s="69">
        <v>94.5</v>
      </c>
      <c r="F8" s="68">
        <v>94.5</v>
      </c>
      <c r="G8" s="69">
        <v>94.5</v>
      </c>
      <c r="H8" s="68">
        <v>94.5</v>
      </c>
      <c r="I8" s="69">
        <v>94.5</v>
      </c>
      <c r="J8" s="68">
        <v>94.5</v>
      </c>
      <c r="K8" s="69">
        <v>94.5</v>
      </c>
      <c r="L8" s="72" t="s">
        <v>64</v>
      </c>
    </row>
    <row r="9" spans="1:12" ht="15" thickBot="1" x14ac:dyDescent="0.25">
      <c r="A9" s="3" t="s">
        <v>239</v>
      </c>
      <c r="B9" s="68">
        <v>71.400000000000006</v>
      </c>
      <c r="C9" s="69">
        <v>71.400000000000006</v>
      </c>
      <c r="D9" s="68">
        <v>71.400000000000006</v>
      </c>
      <c r="E9" s="69">
        <v>71.400000000000006</v>
      </c>
      <c r="F9" s="68">
        <v>71.400000000000006</v>
      </c>
      <c r="G9" s="69">
        <v>71.400000000000006</v>
      </c>
      <c r="H9" s="68">
        <v>71.400000000000006</v>
      </c>
      <c r="I9" s="69">
        <v>71.400000000000006</v>
      </c>
      <c r="J9" s="68">
        <v>71.400000000000006</v>
      </c>
      <c r="K9" s="69">
        <v>71.400000000000006</v>
      </c>
      <c r="L9" s="72" t="s">
        <v>64</v>
      </c>
    </row>
    <row r="10" spans="1:12" ht="15" thickBot="1" x14ac:dyDescent="0.25">
      <c r="A10" s="3" t="s">
        <v>87</v>
      </c>
      <c r="B10" s="68">
        <v>84</v>
      </c>
      <c r="C10" s="69">
        <v>84</v>
      </c>
      <c r="D10" s="68">
        <v>84</v>
      </c>
      <c r="E10" s="69">
        <v>84</v>
      </c>
      <c r="F10" s="68">
        <v>84</v>
      </c>
      <c r="G10" s="69">
        <v>84</v>
      </c>
      <c r="H10" s="68">
        <v>84</v>
      </c>
      <c r="I10" s="69">
        <v>84</v>
      </c>
      <c r="J10" s="68">
        <v>84</v>
      </c>
      <c r="K10" s="69">
        <v>84</v>
      </c>
      <c r="L10" s="72" t="s">
        <v>48</v>
      </c>
    </row>
    <row r="11" spans="1:12" ht="15" thickBot="1" x14ac:dyDescent="0.25">
      <c r="A11" s="3" t="s">
        <v>240</v>
      </c>
      <c r="B11" s="68">
        <v>159</v>
      </c>
      <c r="C11" s="69">
        <v>159</v>
      </c>
      <c r="D11" s="68">
        <v>159</v>
      </c>
      <c r="E11" s="69">
        <v>159</v>
      </c>
      <c r="F11" s="68">
        <v>159</v>
      </c>
      <c r="G11" s="69">
        <v>159</v>
      </c>
      <c r="H11" s="68">
        <v>159</v>
      </c>
      <c r="I11" s="69">
        <v>159</v>
      </c>
      <c r="J11" s="68">
        <v>159</v>
      </c>
      <c r="K11" s="69">
        <v>159</v>
      </c>
      <c r="L11" s="72" t="s">
        <v>64</v>
      </c>
    </row>
    <row r="12" spans="1:12" ht="15" thickBot="1" x14ac:dyDescent="0.25">
      <c r="A12" s="3" t="s">
        <v>241</v>
      </c>
      <c r="B12" s="68">
        <v>39</v>
      </c>
      <c r="C12" s="69">
        <v>39</v>
      </c>
      <c r="D12" s="68">
        <v>39</v>
      </c>
      <c r="E12" s="69">
        <v>39</v>
      </c>
      <c r="F12" s="68">
        <v>39</v>
      </c>
      <c r="G12" s="69">
        <v>39</v>
      </c>
      <c r="H12" s="68">
        <v>39</v>
      </c>
      <c r="I12" s="69">
        <v>39</v>
      </c>
      <c r="J12" s="68">
        <v>39</v>
      </c>
      <c r="K12" s="69">
        <v>39</v>
      </c>
      <c r="L12" s="72" t="s">
        <v>64</v>
      </c>
    </row>
    <row r="13" spans="1:12" ht="15" thickBot="1" x14ac:dyDescent="0.25">
      <c r="A13" s="3" t="s">
        <v>88</v>
      </c>
      <c r="B13" s="68">
        <v>95</v>
      </c>
      <c r="C13" s="69">
        <v>95</v>
      </c>
      <c r="D13" s="68">
        <v>95</v>
      </c>
      <c r="E13" s="69">
        <v>95</v>
      </c>
      <c r="F13" s="68">
        <v>95</v>
      </c>
      <c r="G13" s="69">
        <v>95</v>
      </c>
      <c r="H13" s="68">
        <v>95</v>
      </c>
      <c r="I13" s="69">
        <v>95</v>
      </c>
      <c r="J13" s="68">
        <v>95</v>
      </c>
      <c r="K13" s="69">
        <v>95</v>
      </c>
      <c r="L13" s="72" t="s">
        <v>48</v>
      </c>
    </row>
    <row r="14" spans="1:12" ht="15" thickBot="1" x14ac:dyDescent="0.25">
      <c r="A14" s="3" t="s">
        <v>243</v>
      </c>
      <c r="B14" s="68">
        <v>0</v>
      </c>
      <c r="C14" s="69">
        <v>546</v>
      </c>
      <c r="D14" s="68">
        <v>546</v>
      </c>
      <c r="E14" s="69">
        <v>546</v>
      </c>
      <c r="F14" s="68">
        <v>546</v>
      </c>
      <c r="G14" s="69">
        <v>546</v>
      </c>
      <c r="H14" s="68">
        <v>546</v>
      </c>
      <c r="I14" s="69">
        <v>546</v>
      </c>
      <c r="J14" s="68">
        <v>546</v>
      </c>
      <c r="K14" s="69">
        <v>546</v>
      </c>
      <c r="L14" s="72" t="s">
        <v>48</v>
      </c>
    </row>
    <row r="15" spans="1:12" ht="15" thickBot="1" x14ac:dyDescent="0.25">
      <c r="A15" s="3" t="s">
        <v>90</v>
      </c>
      <c r="B15" s="68">
        <v>190</v>
      </c>
      <c r="C15" s="69">
        <v>190</v>
      </c>
      <c r="D15" s="68">
        <v>190</v>
      </c>
      <c r="E15" s="69">
        <v>190</v>
      </c>
      <c r="F15" s="68">
        <v>190</v>
      </c>
      <c r="G15" s="69">
        <v>190</v>
      </c>
      <c r="H15" s="68">
        <v>190</v>
      </c>
      <c r="I15" s="69">
        <v>190</v>
      </c>
      <c r="J15" s="68">
        <v>190</v>
      </c>
      <c r="K15" s="69">
        <v>190</v>
      </c>
      <c r="L15" s="72" t="s">
        <v>48</v>
      </c>
    </row>
    <row r="16" spans="1:12" ht="15" thickBot="1" x14ac:dyDescent="0.25">
      <c r="A16" s="3" t="s">
        <v>91</v>
      </c>
      <c r="B16" s="68">
        <v>474</v>
      </c>
      <c r="C16" s="69">
        <v>474</v>
      </c>
      <c r="D16" s="68">
        <v>474</v>
      </c>
      <c r="E16" s="69">
        <v>474</v>
      </c>
      <c r="F16" s="68">
        <v>474</v>
      </c>
      <c r="G16" s="69">
        <v>474</v>
      </c>
      <c r="H16" s="68">
        <v>474</v>
      </c>
      <c r="I16" s="69">
        <v>474</v>
      </c>
      <c r="J16" s="68">
        <v>474</v>
      </c>
      <c r="K16" s="69">
        <v>474</v>
      </c>
      <c r="L16" s="72" t="s">
        <v>48</v>
      </c>
    </row>
    <row r="17" spans="1:23" ht="15" thickBot="1" x14ac:dyDescent="0.25">
      <c r="A17" s="3" t="s">
        <v>244</v>
      </c>
      <c r="B17" s="68">
        <v>0</v>
      </c>
      <c r="C17" s="69">
        <v>0</v>
      </c>
      <c r="D17" s="68">
        <v>0</v>
      </c>
      <c r="E17" s="69">
        <v>0</v>
      </c>
      <c r="F17" s="68">
        <v>0</v>
      </c>
      <c r="G17" s="69">
        <v>0</v>
      </c>
      <c r="H17" s="68">
        <v>0</v>
      </c>
      <c r="I17" s="69">
        <v>0</v>
      </c>
      <c r="J17" s="68">
        <v>0</v>
      </c>
      <c r="K17" s="69">
        <v>0</v>
      </c>
      <c r="L17" s="72" t="s">
        <v>48</v>
      </c>
    </row>
    <row r="18" spans="1:23" ht="15" thickBot="1" x14ac:dyDescent="0.25">
      <c r="A18" s="3" t="s">
        <v>93</v>
      </c>
      <c r="B18" s="68">
        <v>74</v>
      </c>
      <c r="C18" s="69">
        <v>74</v>
      </c>
      <c r="D18" s="68">
        <v>74</v>
      </c>
      <c r="E18" s="69">
        <v>74</v>
      </c>
      <c r="F18" s="68">
        <v>74</v>
      </c>
      <c r="G18" s="69">
        <v>74</v>
      </c>
      <c r="H18" s="68">
        <v>74</v>
      </c>
      <c r="I18" s="69">
        <v>74</v>
      </c>
      <c r="J18" s="68">
        <v>74</v>
      </c>
      <c r="K18" s="69">
        <v>74</v>
      </c>
      <c r="L18" s="72" t="s">
        <v>48</v>
      </c>
    </row>
    <row r="19" spans="1:23" ht="15" thickBot="1" x14ac:dyDescent="0.25">
      <c r="A19" s="3" t="s">
        <v>94</v>
      </c>
      <c r="B19" s="68">
        <v>220</v>
      </c>
      <c r="C19" s="69">
        <v>220</v>
      </c>
      <c r="D19" s="68">
        <v>220</v>
      </c>
      <c r="E19" s="69">
        <v>220</v>
      </c>
      <c r="F19" s="68">
        <v>220</v>
      </c>
      <c r="G19" s="69">
        <v>220</v>
      </c>
      <c r="H19" s="68">
        <v>220</v>
      </c>
      <c r="I19" s="69">
        <v>220</v>
      </c>
      <c r="J19" s="68">
        <v>220</v>
      </c>
      <c r="K19" s="69">
        <v>220</v>
      </c>
      <c r="L19" s="72" t="s">
        <v>48</v>
      </c>
    </row>
    <row r="20" spans="1:23" ht="15" thickBot="1" x14ac:dyDescent="0.25">
      <c r="A20" s="3" t="s">
        <v>95</v>
      </c>
      <c r="B20" s="68">
        <v>98.7</v>
      </c>
      <c r="C20" s="69">
        <v>98.7</v>
      </c>
      <c r="D20" s="68">
        <v>98.7</v>
      </c>
      <c r="E20" s="69">
        <v>98.7</v>
      </c>
      <c r="F20" s="68">
        <v>98.7</v>
      </c>
      <c r="G20" s="69">
        <v>98.7</v>
      </c>
      <c r="H20" s="68">
        <v>98.7</v>
      </c>
      <c r="I20" s="69">
        <v>98.7</v>
      </c>
      <c r="J20" s="68">
        <v>98.7</v>
      </c>
      <c r="K20" s="69">
        <v>98.7</v>
      </c>
      <c r="L20" s="72" t="s">
        <v>64</v>
      </c>
    </row>
    <row r="21" spans="1:23" ht="15" thickBot="1" x14ac:dyDescent="0.25">
      <c r="A21" s="3" t="s">
        <v>96</v>
      </c>
      <c r="B21" s="68">
        <v>63</v>
      </c>
      <c r="C21" s="69">
        <v>63</v>
      </c>
      <c r="D21" s="68">
        <v>63</v>
      </c>
      <c r="E21" s="69">
        <v>63</v>
      </c>
      <c r="F21" s="68">
        <v>63</v>
      </c>
      <c r="G21" s="69">
        <v>63</v>
      </c>
      <c r="H21" s="68">
        <v>63</v>
      </c>
      <c r="I21" s="69">
        <v>63</v>
      </c>
      <c r="J21" s="68">
        <v>63</v>
      </c>
      <c r="K21" s="69">
        <v>63</v>
      </c>
      <c r="L21" s="72" t="s">
        <v>48</v>
      </c>
    </row>
    <row r="22" spans="1:23" ht="15" thickBot="1" x14ac:dyDescent="0.25">
      <c r="A22" s="3" t="s">
        <v>97</v>
      </c>
      <c r="B22" s="68">
        <v>480</v>
      </c>
      <c r="C22" s="69">
        <v>480</v>
      </c>
      <c r="D22" s="68">
        <v>480</v>
      </c>
      <c r="E22" s="69">
        <v>480</v>
      </c>
      <c r="F22" s="68">
        <v>480</v>
      </c>
      <c r="G22" s="69">
        <v>480</v>
      </c>
      <c r="H22" s="68">
        <v>480</v>
      </c>
      <c r="I22" s="69">
        <v>480</v>
      </c>
      <c r="J22" s="68">
        <v>480</v>
      </c>
      <c r="K22" s="69">
        <v>480</v>
      </c>
      <c r="L22" s="72" t="s">
        <v>48</v>
      </c>
    </row>
    <row r="23" spans="1:23" ht="15" thickBot="1" x14ac:dyDescent="0.25">
      <c r="A23" s="3" t="s">
        <v>98</v>
      </c>
      <c r="B23" s="68">
        <v>800</v>
      </c>
      <c r="C23" s="69">
        <v>800</v>
      </c>
      <c r="D23" s="68">
        <v>800</v>
      </c>
      <c r="E23" s="69">
        <v>800</v>
      </c>
      <c r="F23" s="68">
        <v>800</v>
      </c>
      <c r="G23" s="69">
        <v>800</v>
      </c>
      <c r="H23" s="68">
        <v>800</v>
      </c>
      <c r="I23" s="69">
        <v>800</v>
      </c>
      <c r="J23" s="68">
        <v>800</v>
      </c>
      <c r="K23" s="69">
        <v>800</v>
      </c>
      <c r="L23" s="72" t="s">
        <v>48</v>
      </c>
    </row>
    <row r="24" spans="1:23" ht="15" thickBot="1" x14ac:dyDescent="0.25">
      <c r="A24" s="3" t="s">
        <v>99</v>
      </c>
      <c r="B24" s="68">
        <v>111</v>
      </c>
      <c r="C24" s="69">
        <v>111</v>
      </c>
      <c r="D24" s="68">
        <v>111</v>
      </c>
      <c r="E24" s="69">
        <v>111</v>
      </c>
      <c r="F24" s="68">
        <v>111</v>
      </c>
      <c r="G24" s="69">
        <v>111</v>
      </c>
      <c r="H24" s="68">
        <v>111</v>
      </c>
      <c r="I24" s="69">
        <v>111</v>
      </c>
      <c r="J24" s="68">
        <v>111</v>
      </c>
      <c r="K24" s="69">
        <v>111</v>
      </c>
      <c r="L24" s="72" t="s">
        <v>64</v>
      </c>
    </row>
    <row r="25" spans="1:23" s="7" customFormat="1" ht="15" thickBot="1" x14ac:dyDescent="0.25">
      <c r="A25" s="115" t="s">
        <v>230</v>
      </c>
      <c r="B25" s="115"/>
      <c r="C25" s="115"/>
      <c r="D25" s="115"/>
      <c r="E25" s="115"/>
      <c r="F25" s="115"/>
      <c r="G25" s="115"/>
      <c r="H25" s="115"/>
      <c r="I25" s="115"/>
      <c r="J25" s="115"/>
      <c r="K25" s="115"/>
      <c r="L25" s="115"/>
    </row>
    <row r="26" spans="1:23" s="7" customFormat="1" ht="15" thickBot="1" x14ac:dyDescent="0.25">
      <c r="A26" s="3" t="s">
        <v>231</v>
      </c>
      <c r="B26" s="57">
        <v>0</v>
      </c>
      <c r="C26" s="58">
        <v>144</v>
      </c>
      <c r="D26" s="57">
        <v>144</v>
      </c>
      <c r="E26" s="58">
        <v>144</v>
      </c>
      <c r="F26" s="57">
        <v>144</v>
      </c>
      <c r="G26" s="58">
        <v>144</v>
      </c>
      <c r="H26" s="57">
        <v>144</v>
      </c>
      <c r="I26" s="58">
        <v>144</v>
      </c>
      <c r="J26" s="57">
        <v>144</v>
      </c>
      <c r="K26" s="58">
        <v>144</v>
      </c>
      <c r="L26" s="59" t="s">
        <v>64</v>
      </c>
      <c r="V26"/>
      <c r="W26"/>
    </row>
    <row r="27" spans="1:23" s="7" customFormat="1" ht="15" thickBot="1" x14ac:dyDescent="0.25">
      <c r="A27" s="3" t="s">
        <v>232</v>
      </c>
      <c r="B27" s="57">
        <v>126</v>
      </c>
      <c r="C27" s="58">
        <v>126</v>
      </c>
      <c r="D27" s="57">
        <v>126</v>
      </c>
      <c r="E27" s="58">
        <v>126</v>
      </c>
      <c r="F27" s="57">
        <v>126</v>
      </c>
      <c r="G27" s="58">
        <v>126</v>
      </c>
      <c r="H27" s="57">
        <v>126</v>
      </c>
      <c r="I27" s="58">
        <v>126</v>
      </c>
      <c r="J27" s="57">
        <v>126</v>
      </c>
      <c r="K27" s="58">
        <v>126</v>
      </c>
      <c r="L27" s="59" t="s">
        <v>64</v>
      </c>
      <c r="V27"/>
      <c r="W27"/>
    </row>
    <row r="28" spans="1:23" ht="15" thickBot="1" x14ac:dyDescent="0.25">
      <c r="A28" s="24" t="s">
        <v>49</v>
      </c>
      <c r="B28" s="63">
        <f>SUM(B3:B27)</f>
        <v>3762</v>
      </c>
      <c r="C28" s="64">
        <f t="shared" ref="C28:K28" si="0">SUM(C3:C27)</f>
        <v>4452</v>
      </c>
      <c r="D28" s="63">
        <f t="shared" si="0"/>
        <v>4452</v>
      </c>
      <c r="E28" s="64">
        <f t="shared" si="0"/>
        <v>4452</v>
      </c>
      <c r="F28" s="63">
        <f t="shared" si="0"/>
        <v>4452</v>
      </c>
      <c r="G28" s="64">
        <f>SUM(G3:G27)</f>
        <v>4452</v>
      </c>
      <c r="H28" s="63">
        <f t="shared" si="0"/>
        <v>4452</v>
      </c>
      <c r="I28" s="64">
        <f t="shared" si="0"/>
        <v>4452</v>
      </c>
      <c r="J28" s="63">
        <f t="shared" si="0"/>
        <v>4452</v>
      </c>
      <c r="K28" s="64">
        <f t="shared" si="0"/>
        <v>4452</v>
      </c>
      <c r="L28" s="42"/>
    </row>
    <row r="29" spans="1:23" ht="16.5" customHeight="1" thickBot="1" x14ac:dyDescent="0.25">
      <c r="A29" s="122" t="s">
        <v>235</v>
      </c>
      <c r="B29" s="122"/>
      <c r="C29" s="122"/>
      <c r="D29" s="122"/>
      <c r="E29" s="122"/>
      <c r="F29" s="122"/>
      <c r="G29" s="122"/>
      <c r="H29" s="122"/>
      <c r="I29" s="122"/>
      <c r="J29" s="122"/>
      <c r="K29" s="122"/>
      <c r="L29" s="122"/>
    </row>
    <row r="30" spans="1:23" x14ac:dyDescent="0.2">
      <c r="A30" s="120" t="s">
        <v>337</v>
      </c>
      <c r="B30" s="120"/>
      <c r="C30" s="120"/>
      <c r="D30" s="120"/>
      <c r="E30" s="120"/>
      <c r="F30" s="120"/>
      <c r="G30" s="120"/>
      <c r="H30" s="120"/>
      <c r="I30" s="120"/>
      <c r="J30" s="120"/>
      <c r="K30" s="120"/>
      <c r="L30" s="120"/>
    </row>
    <row r="31" spans="1:23" x14ac:dyDescent="0.2">
      <c r="A31" s="123"/>
      <c r="B31" s="123"/>
      <c r="C31" s="123"/>
      <c r="D31" s="123"/>
      <c r="E31" s="123"/>
      <c r="F31" s="123"/>
      <c r="G31" s="123"/>
      <c r="H31" s="123"/>
      <c r="I31" s="123"/>
      <c r="J31" s="123"/>
      <c r="K31" s="123"/>
      <c r="L31" s="123"/>
    </row>
    <row r="32" spans="1:23" ht="15" customHeight="1" x14ac:dyDescent="0.2">
      <c r="A32" s="121" t="s">
        <v>279</v>
      </c>
      <c r="B32" s="121"/>
      <c r="C32" s="121"/>
      <c r="D32" s="121"/>
      <c r="E32" s="121"/>
      <c r="F32" s="121"/>
      <c r="G32" s="121"/>
      <c r="H32" s="121"/>
      <c r="I32" s="121"/>
      <c r="J32" s="121"/>
      <c r="K32" s="121"/>
      <c r="L32" s="121"/>
    </row>
    <row r="33" spans="1:12" ht="36.75" customHeight="1" x14ac:dyDescent="0.2">
      <c r="A33" s="121" t="s">
        <v>331</v>
      </c>
      <c r="B33" s="121"/>
      <c r="C33" s="121"/>
      <c r="D33" s="121"/>
      <c r="E33" s="121"/>
      <c r="F33" s="121"/>
      <c r="G33" s="121"/>
      <c r="H33" s="121"/>
      <c r="I33" s="121"/>
      <c r="J33" s="121"/>
      <c r="K33" s="121"/>
      <c r="L33" s="121"/>
    </row>
    <row r="34" spans="1:12" ht="60" customHeight="1" x14ac:dyDescent="0.2">
      <c r="A34" s="121" t="s">
        <v>330</v>
      </c>
      <c r="B34" s="121"/>
      <c r="C34" s="121"/>
      <c r="D34" s="121"/>
      <c r="E34" s="121"/>
      <c r="F34" s="121"/>
      <c r="G34" s="121"/>
      <c r="H34" s="121"/>
      <c r="I34" s="121"/>
      <c r="J34" s="121"/>
      <c r="K34" s="121"/>
      <c r="L34" s="121"/>
    </row>
    <row r="35" spans="1:12" x14ac:dyDescent="0.2">
      <c r="A35" s="7"/>
      <c r="B35" s="7"/>
      <c r="C35" s="7"/>
      <c r="D35" s="7"/>
      <c r="E35" s="7"/>
      <c r="F35" s="7"/>
      <c r="G35" s="7"/>
      <c r="H35" s="7"/>
      <c r="I35" s="7"/>
      <c r="J35" s="7"/>
      <c r="K35" s="7"/>
      <c r="L35" s="7"/>
    </row>
    <row r="36" spans="1:12" ht="21" customHeight="1" x14ac:dyDescent="0.2">
      <c r="A36" s="13" t="s">
        <v>297</v>
      </c>
      <c r="B36" s="7"/>
      <c r="C36" s="7"/>
      <c r="D36" s="7"/>
      <c r="E36" s="7"/>
      <c r="F36" s="7"/>
      <c r="G36" s="7"/>
      <c r="H36" s="7"/>
      <c r="I36" s="7"/>
      <c r="J36" s="7"/>
      <c r="K36" s="7"/>
      <c r="L36" s="7"/>
    </row>
    <row r="37" spans="1:12" ht="18.75" customHeight="1" thickBot="1" x14ac:dyDescent="0.25">
      <c r="A37" s="34" t="s">
        <v>82</v>
      </c>
      <c r="B37" s="62">
        <v>2014</v>
      </c>
      <c r="C37" s="62">
        <v>2015</v>
      </c>
      <c r="D37" s="62">
        <v>2016</v>
      </c>
      <c r="E37" s="62">
        <v>2017</v>
      </c>
      <c r="F37" s="62">
        <v>2018</v>
      </c>
      <c r="G37" s="62">
        <v>2019</v>
      </c>
      <c r="H37" s="62">
        <v>2020</v>
      </c>
      <c r="I37" s="62">
        <v>2021</v>
      </c>
      <c r="J37" s="21">
        <v>2022</v>
      </c>
      <c r="K37" s="21">
        <v>2023</v>
      </c>
      <c r="L37" s="25" t="s">
        <v>46</v>
      </c>
    </row>
    <row r="38" spans="1:12" ht="15.75" thickTop="1" thickBot="1" x14ac:dyDescent="0.25">
      <c r="A38" s="3" t="s">
        <v>85</v>
      </c>
      <c r="B38" s="68">
        <v>143</v>
      </c>
      <c r="C38" s="69">
        <v>143</v>
      </c>
      <c r="D38" s="68">
        <v>143</v>
      </c>
      <c r="E38" s="69">
        <v>143</v>
      </c>
      <c r="F38" s="68">
        <v>143</v>
      </c>
      <c r="G38" s="69">
        <v>143</v>
      </c>
      <c r="H38" s="68">
        <v>143</v>
      </c>
      <c r="I38" s="69">
        <v>143</v>
      </c>
      <c r="J38" s="68">
        <v>143</v>
      </c>
      <c r="K38" s="69">
        <v>143</v>
      </c>
      <c r="L38" s="72" t="s">
        <v>48</v>
      </c>
    </row>
    <row r="39" spans="1:12" ht="15" thickBot="1" x14ac:dyDescent="0.25">
      <c r="A39" s="3" t="s">
        <v>86</v>
      </c>
      <c r="B39" s="68">
        <v>198</v>
      </c>
      <c r="C39" s="69">
        <v>198</v>
      </c>
      <c r="D39" s="68">
        <v>198</v>
      </c>
      <c r="E39" s="69">
        <v>198</v>
      </c>
      <c r="F39" s="68">
        <v>198</v>
      </c>
      <c r="G39" s="69">
        <v>198</v>
      </c>
      <c r="H39" s="68">
        <v>198</v>
      </c>
      <c r="I39" s="69">
        <v>198</v>
      </c>
      <c r="J39" s="68">
        <v>198</v>
      </c>
      <c r="K39" s="69">
        <v>198</v>
      </c>
      <c r="L39" s="72" t="s">
        <v>48</v>
      </c>
    </row>
    <row r="40" spans="1:12" ht="15" thickBot="1" x14ac:dyDescent="0.25">
      <c r="A40" s="3" t="s">
        <v>87</v>
      </c>
      <c r="B40" s="68">
        <v>84</v>
      </c>
      <c r="C40" s="69">
        <v>84</v>
      </c>
      <c r="D40" s="68">
        <v>84</v>
      </c>
      <c r="E40" s="69">
        <v>84</v>
      </c>
      <c r="F40" s="68">
        <v>84</v>
      </c>
      <c r="G40" s="69">
        <v>84</v>
      </c>
      <c r="H40" s="68">
        <v>84</v>
      </c>
      <c r="I40" s="69">
        <v>84</v>
      </c>
      <c r="J40" s="68">
        <v>84</v>
      </c>
      <c r="K40" s="69">
        <v>84</v>
      </c>
      <c r="L40" s="72" t="s">
        <v>48</v>
      </c>
    </row>
    <row r="41" spans="1:12" ht="15" thickBot="1" x14ac:dyDescent="0.25">
      <c r="A41" s="3" t="s">
        <v>88</v>
      </c>
      <c r="B41" s="68">
        <v>95</v>
      </c>
      <c r="C41" s="69">
        <v>95</v>
      </c>
      <c r="D41" s="68">
        <v>95</v>
      </c>
      <c r="E41" s="69">
        <v>95</v>
      </c>
      <c r="F41" s="68">
        <v>95</v>
      </c>
      <c r="G41" s="69">
        <v>95</v>
      </c>
      <c r="H41" s="68">
        <v>95</v>
      </c>
      <c r="I41" s="69">
        <v>95</v>
      </c>
      <c r="J41" s="68">
        <v>95</v>
      </c>
      <c r="K41" s="69">
        <v>95</v>
      </c>
      <c r="L41" s="72" t="s">
        <v>48</v>
      </c>
    </row>
    <row r="42" spans="1:12" ht="15" thickBot="1" x14ac:dyDescent="0.25">
      <c r="A42" s="3" t="s">
        <v>243</v>
      </c>
      <c r="B42" s="68">
        <v>0</v>
      </c>
      <c r="C42" s="69">
        <v>546</v>
      </c>
      <c r="D42" s="68">
        <v>546</v>
      </c>
      <c r="E42" s="69">
        <v>546</v>
      </c>
      <c r="F42" s="68">
        <v>546</v>
      </c>
      <c r="G42" s="69">
        <v>546</v>
      </c>
      <c r="H42" s="68">
        <v>546</v>
      </c>
      <c r="I42" s="69">
        <v>546</v>
      </c>
      <c r="J42" s="68">
        <v>546</v>
      </c>
      <c r="K42" s="69">
        <v>546</v>
      </c>
      <c r="L42" s="72" t="s">
        <v>48</v>
      </c>
    </row>
    <row r="43" spans="1:12" ht="15" thickBot="1" x14ac:dyDescent="0.25">
      <c r="A43" s="3" t="s">
        <v>90</v>
      </c>
      <c r="B43" s="68">
        <v>190</v>
      </c>
      <c r="C43" s="69">
        <v>190</v>
      </c>
      <c r="D43" s="68">
        <v>190</v>
      </c>
      <c r="E43" s="69">
        <v>190</v>
      </c>
      <c r="F43" s="68">
        <v>190</v>
      </c>
      <c r="G43" s="69">
        <v>190</v>
      </c>
      <c r="H43" s="68">
        <v>190</v>
      </c>
      <c r="I43" s="69">
        <v>190</v>
      </c>
      <c r="J43" s="68">
        <v>190</v>
      </c>
      <c r="K43" s="69">
        <v>190</v>
      </c>
      <c r="L43" s="72" t="s">
        <v>48</v>
      </c>
    </row>
    <row r="44" spans="1:12" ht="15" thickBot="1" x14ac:dyDescent="0.25">
      <c r="A44" s="3" t="s">
        <v>91</v>
      </c>
      <c r="B44" s="68">
        <v>474</v>
      </c>
      <c r="C44" s="69">
        <v>474</v>
      </c>
      <c r="D44" s="68">
        <v>474</v>
      </c>
      <c r="E44" s="69">
        <v>474</v>
      </c>
      <c r="F44" s="68">
        <v>474</v>
      </c>
      <c r="G44" s="69">
        <v>474</v>
      </c>
      <c r="H44" s="68">
        <v>474</v>
      </c>
      <c r="I44" s="69">
        <v>474</v>
      </c>
      <c r="J44" s="68">
        <v>474</v>
      </c>
      <c r="K44" s="69">
        <v>474</v>
      </c>
      <c r="L44" s="72" t="s">
        <v>48</v>
      </c>
    </row>
    <row r="45" spans="1:12" ht="15" thickBot="1" x14ac:dyDescent="0.25">
      <c r="A45" s="3" t="s">
        <v>244</v>
      </c>
      <c r="B45" s="68">
        <v>0</v>
      </c>
      <c r="C45" s="69">
        <v>0</v>
      </c>
      <c r="D45" s="68">
        <v>0</v>
      </c>
      <c r="E45" s="69">
        <v>0</v>
      </c>
      <c r="F45" s="68">
        <v>0</v>
      </c>
      <c r="G45" s="69">
        <v>0</v>
      </c>
      <c r="H45" s="68">
        <v>0</v>
      </c>
      <c r="I45" s="69">
        <v>0</v>
      </c>
      <c r="J45" s="68">
        <v>0</v>
      </c>
      <c r="K45" s="69">
        <v>0</v>
      </c>
      <c r="L45" s="72" t="s">
        <v>48</v>
      </c>
    </row>
    <row r="46" spans="1:12" ht="15" thickBot="1" x14ac:dyDescent="0.25">
      <c r="A46" s="3" t="s">
        <v>93</v>
      </c>
      <c r="B46" s="68">
        <v>74</v>
      </c>
      <c r="C46" s="69">
        <v>74</v>
      </c>
      <c r="D46" s="68">
        <v>74</v>
      </c>
      <c r="E46" s="69">
        <v>74</v>
      </c>
      <c r="F46" s="68">
        <v>74</v>
      </c>
      <c r="G46" s="69">
        <v>74</v>
      </c>
      <c r="H46" s="68">
        <v>74</v>
      </c>
      <c r="I46" s="69">
        <v>74</v>
      </c>
      <c r="J46" s="68">
        <v>74</v>
      </c>
      <c r="K46" s="69">
        <v>74</v>
      </c>
      <c r="L46" s="72" t="s">
        <v>48</v>
      </c>
    </row>
    <row r="47" spans="1:12" ht="15" thickBot="1" x14ac:dyDescent="0.25">
      <c r="A47" s="3" t="s">
        <v>94</v>
      </c>
      <c r="B47" s="68">
        <v>220</v>
      </c>
      <c r="C47" s="69">
        <v>220</v>
      </c>
      <c r="D47" s="68">
        <v>220</v>
      </c>
      <c r="E47" s="69">
        <v>220</v>
      </c>
      <c r="F47" s="68">
        <v>220</v>
      </c>
      <c r="G47" s="69">
        <v>220</v>
      </c>
      <c r="H47" s="68">
        <v>220</v>
      </c>
      <c r="I47" s="69">
        <v>220</v>
      </c>
      <c r="J47" s="68">
        <v>220</v>
      </c>
      <c r="K47" s="69">
        <v>220</v>
      </c>
      <c r="L47" s="72" t="s">
        <v>48</v>
      </c>
    </row>
    <row r="48" spans="1:12" ht="15" thickBot="1" x14ac:dyDescent="0.25">
      <c r="A48" s="3" t="s">
        <v>96</v>
      </c>
      <c r="B48" s="68">
        <v>63</v>
      </c>
      <c r="C48" s="69">
        <v>63</v>
      </c>
      <c r="D48" s="68">
        <v>63</v>
      </c>
      <c r="E48" s="69">
        <v>63</v>
      </c>
      <c r="F48" s="68">
        <v>63</v>
      </c>
      <c r="G48" s="69">
        <v>63</v>
      </c>
      <c r="H48" s="68">
        <v>63</v>
      </c>
      <c r="I48" s="69">
        <v>63</v>
      </c>
      <c r="J48" s="68">
        <v>63</v>
      </c>
      <c r="K48" s="69">
        <v>63</v>
      </c>
      <c r="L48" s="72" t="s">
        <v>48</v>
      </c>
    </row>
    <row r="49" spans="1:23" ht="15" thickBot="1" x14ac:dyDescent="0.25">
      <c r="A49" s="3" t="s">
        <v>97</v>
      </c>
      <c r="B49" s="68">
        <v>480</v>
      </c>
      <c r="C49" s="69">
        <v>480</v>
      </c>
      <c r="D49" s="68">
        <v>480</v>
      </c>
      <c r="E49" s="69">
        <v>480</v>
      </c>
      <c r="F49" s="68">
        <v>480</v>
      </c>
      <c r="G49" s="69">
        <v>480</v>
      </c>
      <c r="H49" s="68">
        <v>480</v>
      </c>
      <c r="I49" s="69">
        <v>480</v>
      </c>
      <c r="J49" s="68">
        <v>480</v>
      </c>
      <c r="K49" s="69">
        <v>480</v>
      </c>
      <c r="L49" s="72" t="s">
        <v>48</v>
      </c>
    </row>
    <row r="50" spans="1:23" ht="15" thickBot="1" x14ac:dyDescent="0.25">
      <c r="A50" s="3" t="s">
        <v>98</v>
      </c>
      <c r="B50" s="68">
        <v>800</v>
      </c>
      <c r="C50" s="69">
        <v>800</v>
      </c>
      <c r="D50" s="68">
        <v>800</v>
      </c>
      <c r="E50" s="69">
        <v>800</v>
      </c>
      <c r="F50" s="68">
        <v>800</v>
      </c>
      <c r="G50" s="69">
        <v>800</v>
      </c>
      <c r="H50" s="68">
        <v>800</v>
      </c>
      <c r="I50" s="69">
        <v>800</v>
      </c>
      <c r="J50" s="68">
        <v>800</v>
      </c>
      <c r="K50" s="69">
        <v>800</v>
      </c>
      <c r="L50" s="72" t="s">
        <v>48</v>
      </c>
    </row>
    <row r="51" spans="1:23" ht="15" thickBot="1" x14ac:dyDescent="0.25">
      <c r="A51" s="3" t="s">
        <v>129</v>
      </c>
      <c r="B51" s="68">
        <f>B70*0.079</f>
        <v>74.338999999999999</v>
      </c>
      <c r="C51" s="69">
        <f t="shared" ref="C51:K51" si="1">C70*0.079</f>
        <v>85.715000000000003</v>
      </c>
      <c r="D51" s="68">
        <f t="shared" si="1"/>
        <v>85.715000000000003</v>
      </c>
      <c r="E51" s="69">
        <f t="shared" si="1"/>
        <v>85.715000000000003</v>
      </c>
      <c r="F51" s="68">
        <f t="shared" si="1"/>
        <v>85.715000000000003</v>
      </c>
      <c r="G51" s="69">
        <f t="shared" si="1"/>
        <v>85.715000000000003</v>
      </c>
      <c r="H51" s="68">
        <f t="shared" si="1"/>
        <v>85.715000000000003</v>
      </c>
      <c r="I51" s="69">
        <f t="shared" si="1"/>
        <v>85.715000000000003</v>
      </c>
      <c r="J51" s="68">
        <f t="shared" si="1"/>
        <v>85.715000000000003</v>
      </c>
      <c r="K51" s="69">
        <f t="shared" si="1"/>
        <v>85.715000000000003</v>
      </c>
      <c r="L51" s="72" t="s">
        <v>64</v>
      </c>
    </row>
    <row r="52" spans="1:23" ht="15" thickBot="1" x14ac:dyDescent="0.25">
      <c r="A52" s="24" t="s">
        <v>49</v>
      </c>
      <c r="B52" s="43">
        <f>SUM(B38:B51)</f>
        <v>2895.3389999999999</v>
      </c>
      <c r="C52" s="44">
        <f t="shared" ref="C52:K52" si="2">SUM(C38:C51)</f>
        <v>3452.7150000000001</v>
      </c>
      <c r="D52" s="43">
        <f t="shared" si="2"/>
        <v>3452.7150000000001</v>
      </c>
      <c r="E52" s="44">
        <f t="shared" si="2"/>
        <v>3452.7150000000001</v>
      </c>
      <c r="F52" s="43">
        <f t="shared" si="2"/>
        <v>3452.7150000000001</v>
      </c>
      <c r="G52" s="44">
        <f>SUM(G38:G51)</f>
        <v>3452.7150000000001</v>
      </c>
      <c r="H52" s="43">
        <f t="shared" si="2"/>
        <v>3452.7150000000001</v>
      </c>
      <c r="I52" s="44">
        <f t="shared" si="2"/>
        <v>3452.7150000000001</v>
      </c>
      <c r="J52" s="43">
        <f t="shared" si="2"/>
        <v>3452.7150000000001</v>
      </c>
      <c r="K52" s="44">
        <f t="shared" si="2"/>
        <v>3452.7150000000001</v>
      </c>
      <c r="L52" s="42"/>
    </row>
    <row r="53" spans="1:23" ht="21.75" customHeight="1" thickBot="1" x14ac:dyDescent="0.25">
      <c r="A53" s="122" t="s">
        <v>235</v>
      </c>
      <c r="B53" s="122"/>
      <c r="C53" s="122"/>
      <c r="D53" s="122"/>
      <c r="E53" s="122"/>
      <c r="F53" s="122"/>
      <c r="G53" s="122"/>
      <c r="H53" s="122"/>
      <c r="I53" s="122"/>
      <c r="J53" s="122"/>
      <c r="K53" s="122"/>
      <c r="L53" s="122"/>
    </row>
    <row r="54" spans="1:23" x14ac:dyDescent="0.2">
      <c r="A54" s="120" t="s">
        <v>337</v>
      </c>
      <c r="B54" s="120"/>
      <c r="C54" s="120"/>
      <c r="D54" s="120"/>
      <c r="E54" s="120"/>
      <c r="F54" s="120"/>
      <c r="G54" s="120"/>
      <c r="H54" s="120"/>
      <c r="I54" s="120"/>
      <c r="J54" s="120"/>
      <c r="K54" s="120"/>
      <c r="L54" s="120"/>
    </row>
    <row r="55" spans="1:23" x14ac:dyDescent="0.2">
      <c r="A55" s="37"/>
      <c r="B55" s="37"/>
      <c r="C55" s="37"/>
      <c r="D55" s="37"/>
      <c r="E55" s="37"/>
      <c r="F55" s="37"/>
      <c r="G55" s="37"/>
      <c r="H55" s="37"/>
      <c r="I55" s="37"/>
      <c r="J55" s="37"/>
      <c r="K55" s="37"/>
      <c r="L55" s="37"/>
    </row>
    <row r="56" spans="1:23" ht="19.5" x14ac:dyDescent="0.2">
      <c r="A56" s="13" t="s">
        <v>299</v>
      </c>
      <c r="B56" s="7"/>
      <c r="C56" s="7"/>
      <c r="D56" s="7"/>
      <c r="E56" s="7"/>
      <c r="F56" s="7"/>
      <c r="G56" s="7"/>
      <c r="H56" s="7"/>
      <c r="I56" s="7"/>
      <c r="J56" s="7"/>
      <c r="K56" s="7"/>
      <c r="L56" s="7"/>
    </row>
    <row r="57" spans="1:23" ht="15" thickBot="1" x14ac:dyDescent="0.25">
      <c r="A57" s="61" t="s">
        <v>82</v>
      </c>
      <c r="B57" s="62">
        <v>2014</v>
      </c>
      <c r="C57" s="62">
        <v>2015</v>
      </c>
      <c r="D57" s="62">
        <v>2016</v>
      </c>
      <c r="E57" s="62">
        <v>2017</v>
      </c>
      <c r="F57" s="62">
        <v>2018</v>
      </c>
      <c r="G57" s="62">
        <v>2019</v>
      </c>
      <c r="H57" s="62">
        <v>2020</v>
      </c>
      <c r="I57" s="62">
        <v>2021</v>
      </c>
      <c r="J57" s="21">
        <v>2022</v>
      </c>
      <c r="K57" s="21">
        <v>2023</v>
      </c>
      <c r="L57" s="25" t="s">
        <v>46</v>
      </c>
    </row>
    <row r="58" spans="1:23" ht="15.75" thickTop="1" thickBot="1" x14ac:dyDescent="0.25">
      <c r="A58" s="3" t="s">
        <v>84</v>
      </c>
      <c r="B58" s="68">
        <v>56.7</v>
      </c>
      <c r="C58" s="69">
        <v>56.7</v>
      </c>
      <c r="D58" s="68">
        <v>56.7</v>
      </c>
      <c r="E58" s="69">
        <v>56.7</v>
      </c>
      <c r="F58" s="68">
        <v>56.7</v>
      </c>
      <c r="G58" s="69">
        <v>56.7</v>
      </c>
      <c r="H58" s="68">
        <v>56.7</v>
      </c>
      <c r="I58" s="69">
        <v>56.7</v>
      </c>
      <c r="J58" s="68">
        <v>56.7</v>
      </c>
      <c r="K58" s="69">
        <v>56.7</v>
      </c>
      <c r="L58" s="72" t="s">
        <v>64</v>
      </c>
    </row>
    <row r="59" spans="1:23" ht="15" thickBot="1" x14ac:dyDescent="0.25">
      <c r="A59" s="3" t="s">
        <v>236</v>
      </c>
      <c r="B59" s="68">
        <v>132.19999999999999</v>
      </c>
      <c r="C59" s="69">
        <v>132.19999999999999</v>
      </c>
      <c r="D59" s="68">
        <v>132.19999999999999</v>
      </c>
      <c r="E59" s="69">
        <v>132.19999999999999</v>
      </c>
      <c r="F59" s="68">
        <v>132.19999999999999</v>
      </c>
      <c r="G59" s="69">
        <v>132.19999999999999</v>
      </c>
      <c r="H59" s="68">
        <v>132.19999999999999</v>
      </c>
      <c r="I59" s="69">
        <v>132.19999999999999</v>
      </c>
      <c r="J59" s="68">
        <v>132.19999999999999</v>
      </c>
      <c r="K59" s="69">
        <v>132.19999999999999</v>
      </c>
      <c r="L59" s="72" t="s">
        <v>64</v>
      </c>
    </row>
    <row r="60" spans="1:23" ht="15" thickBot="1" x14ac:dyDescent="0.25">
      <c r="A60" s="3" t="s">
        <v>237</v>
      </c>
      <c r="B60" s="68">
        <v>52.5</v>
      </c>
      <c r="C60" s="69">
        <v>52.5</v>
      </c>
      <c r="D60" s="68">
        <v>52.5</v>
      </c>
      <c r="E60" s="69">
        <v>52.5</v>
      </c>
      <c r="F60" s="68">
        <v>52.5</v>
      </c>
      <c r="G60" s="69">
        <v>52.5</v>
      </c>
      <c r="H60" s="68">
        <v>52.5</v>
      </c>
      <c r="I60" s="69">
        <v>52.5</v>
      </c>
      <c r="J60" s="68">
        <v>52.5</v>
      </c>
      <c r="K60" s="69">
        <v>52.5</v>
      </c>
      <c r="L60" s="72" t="s">
        <v>64</v>
      </c>
    </row>
    <row r="61" spans="1:23" ht="15" thickBot="1" x14ac:dyDescent="0.25">
      <c r="A61" s="3" t="s">
        <v>238</v>
      </c>
      <c r="B61" s="68">
        <v>94.5</v>
      </c>
      <c r="C61" s="69">
        <v>94.5</v>
      </c>
      <c r="D61" s="68">
        <v>94.5</v>
      </c>
      <c r="E61" s="69">
        <v>94.5</v>
      </c>
      <c r="F61" s="68">
        <v>94.5</v>
      </c>
      <c r="G61" s="69">
        <v>94.5</v>
      </c>
      <c r="H61" s="68">
        <v>94.5</v>
      </c>
      <c r="I61" s="69">
        <v>94.5</v>
      </c>
      <c r="J61" s="68">
        <v>94.5</v>
      </c>
      <c r="K61" s="69">
        <v>94.5</v>
      </c>
      <c r="L61" s="72" t="s">
        <v>64</v>
      </c>
    </row>
    <row r="62" spans="1:23" ht="15" thickBot="1" x14ac:dyDescent="0.25">
      <c r="A62" s="3" t="s">
        <v>239</v>
      </c>
      <c r="B62" s="68">
        <v>71.400000000000006</v>
      </c>
      <c r="C62" s="69">
        <v>71.400000000000006</v>
      </c>
      <c r="D62" s="68">
        <v>71.400000000000006</v>
      </c>
      <c r="E62" s="69">
        <v>71.400000000000006</v>
      </c>
      <c r="F62" s="68">
        <v>71.400000000000006</v>
      </c>
      <c r="G62" s="69">
        <v>71.400000000000006</v>
      </c>
      <c r="H62" s="68">
        <v>71.400000000000006</v>
      </c>
      <c r="I62" s="69">
        <v>71.400000000000006</v>
      </c>
      <c r="J62" s="68">
        <v>71.400000000000006</v>
      </c>
      <c r="K62" s="69">
        <v>71.400000000000006</v>
      </c>
      <c r="L62" s="72" t="s">
        <v>64</v>
      </c>
    </row>
    <row r="63" spans="1:23" ht="15" thickBot="1" x14ac:dyDescent="0.25">
      <c r="A63" s="3" t="s">
        <v>240</v>
      </c>
      <c r="B63" s="68">
        <v>159</v>
      </c>
      <c r="C63" s="69">
        <v>159</v>
      </c>
      <c r="D63" s="68">
        <v>159</v>
      </c>
      <c r="E63" s="69">
        <v>159</v>
      </c>
      <c r="F63" s="68">
        <v>159</v>
      </c>
      <c r="G63" s="69">
        <v>159</v>
      </c>
      <c r="H63" s="68">
        <v>159</v>
      </c>
      <c r="I63" s="69">
        <v>159</v>
      </c>
      <c r="J63" s="68">
        <v>159</v>
      </c>
      <c r="K63" s="69">
        <v>159</v>
      </c>
      <c r="L63" s="72" t="s">
        <v>64</v>
      </c>
      <c r="V63" s="7"/>
      <c r="W63" s="7"/>
    </row>
    <row r="64" spans="1:23" s="7" customFormat="1" ht="15" thickBot="1" x14ac:dyDescent="0.25">
      <c r="A64" s="3" t="s">
        <v>241</v>
      </c>
      <c r="B64" s="68">
        <v>39</v>
      </c>
      <c r="C64" s="69">
        <v>39</v>
      </c>
      <c r="D64" s="68">
        <v>39</v>
      </c>
      <c r="E64" s="69">
        <v>39</v>
      </c>
      <c r="F64" s="68">
        <v>39</v>
      </c>
      <c r="G64" s="69">
        <v>39</v>
      </c>
      <c r="H64" s="68">
        <v>39</v>
      </c>
      <c r="I64" s="69">
        <v>39</v>
      </c>
      <c r="J64" s="68">
        <v>39</v>
      </c>
      <c r="K64" s="69">
        <v>39</v>
      </c>
      <c r="L64" s="72" t="s">
        <v>64</v>
      </c>
    </row>
    <row r="65" spans="1:12" ht="15" thickBot="1" x14ac:dyDescent="0.25">
      <c r="A65" s="3" t="s">
        <v>95</v>
      </c>
      <c r="B65" s="68">
        <v>98.7</v>
      </c>
      <c r="C65" s="69">
        <v>98.7</v>
      </c>
      <c r="D65" s="68">
        <v>98.7</v>
      </c>
      <c r="E65" s="69">
        <v>98.7</v>
      </c>
      <c r="F65" s="68">
        <v>98.7</v>
      </c>
      <c r="G65" s="69">
        <v>98.7</v>
      </c>
      <c r="H65" s="68">
        <v>98.7</v>
      </c>
      <c r="I65" s="69">
        <v>98.7</v>
      </c>
      <c r="J65" s="68">
        <v>98.7</v>
      </c>
      <c r="K65" s="69">
        <v>98.7</v>
      </c>
      <c r="L65" s="72" t="s">
        <v>64</v>
      </c>
    </row>
    <row r="66" spans="1:12" ht="15" thickBot="1" x14ac:dyDescent="0.25">
      <c r="A66" s="3" t="s">
        <v>99</v>
      </c>
      <c r="B66" s="68">
        <v>111</v>
      </c>
      <c r="C66" s="69">
        <v>111</v>
      </c>
      <c r="D66" s="68">
        <v>111</v>
      </c>
      <c r="E66" s="69">
        <v>111</v>
      </c>
      <c r="F66" s="68">
        <v>111</v>
      </c>
      <c r="G66" s="69">
        <v>111</v>
      </c>
      <c r="H66" s="68">
        <v>111</v>
      </c>
      <c r="I66" s="69">
        <v>111</v>
      </c>
      <c r="J66" s="68">
        <v>111</v>
      </c>
      <c r="K66" s="69">
        <v>111</v>
      </c>
      <c r="L66" s="72" t="s">
        <v>64</v>
      </c>
    </row>
    <row r="67" spans="1:12" ht="15" thickBot="1" x14ac:dyDescent="0.25">
      <c r="A67" s="115" t="s">
        <v>230</v>
      </c>
      <c r="B67" s="115"/>
      <c r="C67" s="115"/>
      <c r="D67" s="115"/>
      <c r="E67" s="115"/>
      <c r="F67" s="115"/>
      <c r="G67" s="115"/>
      <c r="H67" s="115"/>
      <c r="I67" s="115"/>
      <c r="J67" s="115"/>
      <c r="K67" s="115"/>
      <c r="L67" s="115"/>
    </row>
    <row r="68" spans="1:12" ht="15" thickBot="1" x14ac:dyDescent="0.25">
      <c r="A68" s="3" t="s">
        <v>231</v>
      </c>
      <c r="B68" s="57">
        <v>0</v>
      </c>
      <c r="C68" s="58">
        <v>144</v>
      </c>
      <c r="D68" s="57">
        <v>144</v>
      </c>
      <c r="E68" s="58">
        <v>144</v>
      </c>
      <c r="F68" s="57">
        <v>144</v>
      </c>
      <c r="G68" s="58">
        <v>144</v>
      </c>
      <c r="H68" s="57">
        <v>144</v>
      </c>
      <c r="I68" s="58">
        <v>144</v>
      </c>
      <c r="J68" s="57">
        <v>144</v>
      </c>
      <c r="K68" s="58">
        <v>144</v>
      </c>
      <c r="L68" s="59" t="s">
        <v>64</v>
      </c>
    </row>
    <row r="69" spans="1:12" ht="15" thickBot="1" x14ac:dyDescent="0.25">
      <c r="A69" s="3" t="s">
        <v>232</v>
      </c>
      <c r="B69" s="57">
        <v>126</v>
      </c>
      <c r="C69" s="58">
        <v>126</v>
      </c>
      <c r="D69" s="57">
        <v>126</v>
      </c>
      <c r="E69" s="58">
        <v>126</v>
      </c>
      <c r="F69" s="57">
        <v>126</v>
      </c>
      <c r="G69" s="58">
        <v>126</v>
      </c>
      <c r="H69" s="57">
        <v>126</v>
      </c>
      <c r="I69" s="58">
        <v>126</v>
      </c>
      <c r="J69" s="57">
        <v>126</v>
      </c>
      <c r="K69" s="58">
        <v>126</v>
      </c>
      <c r="L69" s="59" t="s">
        <v>64</v>
      </c>
    </row>
    <row r="70" spans="1:12" ht="15" thickBot="1" x14ac:dyDescent="0.25">
      <c r="A70" s="24" t="s">
        <v>49</v>
      </c>
      <c r="B70" s="63">
        <f t="shared" ref="B70:K70" si="3">SUM(B58:B69)</f>
        <v>941</v>
      </c>
      <c r="C70" s="64">
        <f t="shared" si="3"/>
        <v>1085</v>
      </c>
      <c r="D70" s="63">
        <f t="shared" si="3"/>
        <v>1085</v>
      </c>
      <c r="E70" s="64">
        <f t="shared" si="3"/>
        <v>1085</v>
      </c>
      <c r="F70" s="63">
        <f t="shared" si="3"/>
        <v>1085</v>
      </c>
      <c r="G70" s="64">
        <f>SUM(G58:G69)</f>
        <v>1085</v>
      </c>
      <c r="H70" s="63">
        <f t="shared" si="3"/>
        <v>1085</v>
      </c>
      <c r="I70" s="64">
        <f t="shared" si="3"/>
        <v>1085</v>
      </c>
      <c r="J70" s="63">
        <f t="shared" si="3"/>
        <v>1085</v>
      </c>
      <c r="K70" s="64">
        <f t="shared" si="3"/>
        <v>1085</v>
      </c>
      <c r="L70" s="42"/>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row r="147" spans="1:12" x14ac:dyDescent="0.2">
      <c r="A147" s="7"/>
      <c r="B147" s="7"/>
      <c r="C147" s="7"/>
      <c r="D147" s="7"/>
      <c r="E147" s="7"/>
      <c r="F147" s="7"/>
      <c r="G147" s="7"/>
      <c r="H147" s="7"/>
      <c r="I147" s="7"/>
      <c r="J147" s="7"/>
      <c r="K147" s="7"/>
      <c r="L147" s="7"/>
    </row>
    <row r="148" spans="1:12" x14ac:dyDescent="0.2">
      <c r="A148" s="7"/>
      <c r="B148" s="7"/>
      <c r="C148" s="7"/>
      <c r="D148" s="7"/>
      <c r="E148" s="7"/>
      <c r="F148" s="7"/>
      <c r="G148" s="7"/>
      <c r="H148" s="7"/>
      <c r="I148" s="7"/>
      <c r="J148" s="7"/>
      <c r="K148" s="7"/>
      <c r="L148" s="7"/>
    </row>
    <row r="149" spans="1:12" x14ac:dyDescent="0.2">
      <c r="A149" s="7"/>
      <c r="B149" s="7"/>
      <c r="C149" s="7"/>
      <c r="D149" s="7"/>
      <c r="E149" s="7"/>
      <c r="F149" s="7"/>
      <c r="G149" s="7"/>
      <c r="H149" s="7"/>
      <c r="I149" s="7"/>
      <c r="J149" s="7"/>
      <c r="K149" s="7"/>
      <c r="L149" s="7"/>
    </row>
    <row r="150" spans="1:12" x14ac:dyDescent="0.2">
      <c r="A150" s="7"/>
      <c r="B150" s="7"/>
      <c r="C150" s="7"/>
      <c r="D150" s="7"/>
      <c r="E150" s="7"/>
      <c r="F150" s="7"/>
      <c r="G150" s="7"/>
      <c r="H150" s="7"/>
      <c r="I150" s="7"/>
      <c r="J150" s="7"/>
      <c r="K150" s="7"/>
      <c r="L150" s="7"/>
    </row>
    <row r="151" spans="1:12" x14ac:dyDescent="0.2">
      <c r="A151" s="7"/>
      <c r="B151" s="7"/>
      <c r="C151" s="7"/>
      <c r="D151" s="7"/>
      <c r="E151" s="7"/>
      <c r="F151" s="7"/>
      <c r="G151" s="7"/>
      <c r="H151" s="7"/>
      <c r="I151" s="7"/>
      <c r="J151" s="7"/>
      <c r="K151" s="7"/>
      <c r="L151" s="7"/>
    </row>
    <row r="152" spans="1:12" x14ac:dyDescent="0.2">
      <c r="A152" s="7"/>
      <c r="B152" s="7"/>
      <c r="C152" s="7"/>
      <c r="D152" s="7"/>
      <c r="E152" s="7"/>
      <c r="F152" s="7"/>
      <c r="G152" s="7"/>
      <c r="H152" s="7"/>
      <c r="I152" s="7"/>
      <c r="J152" s="7"/>
      <c r="K152" s="7"/>
      <c r="L152" s="7"/>
    </row>
    <row r="153" spans="1:12" x14ac:dyDescent="0.2">
      <c r="A153" s="7"/>
      <c r="B153" s="7"/>
      <c r="C153" s="7"/>
      <c r="D153" s="7"/>
      <c r="E153" s="7"/>
      <c r="F153" s="7"/>
      <c r="G153" s="7"/>
      <c r="H153" s="7"/>
      <c r="I153" s="7"/>
      <c r="J153" s="7"/>
      <c r="K153" s="7"/>
      <c r="L153" s="7"/>
    </row>
    <row r="154" spans="1:12" x14ac:dyDescent="0.2">
      <c r="A154" s="7"/>
      <c r="B154" s="7"/>
      <c r="C154" s="7"/>
      <c r="D154" s="7"/>
      <c r="E154" s="7"/>
      <c r="F154" s="7"/>
      <c r="G154" s="7"/>
      <c r="H154" s="7"/>
      <c r="I154" s="7"/>
      <c r="J154" s="7"/>
      <c r="K154" s="7"/>
      <c r="L154" s="7"/>
    </row>
    <row r="155" spans="1:12" x14ac:dyDescent="0.2">
      <c r="A155" s="7"/>
      <c r="B155" s="7"/>
      <c r="C155" s="7"/>
      <c r="D155" s="7"/>
      <c r="E155" s="7"/>
      <c r="F155" s="7"/>
      <c r="G155" s="7"/>
      <c r="H155" s="7"/>
      <c r="I155" s="7"/>
      <c r="J155" s="7"/>
      <c r="K155" s="7"/>
      <c r="L155" s="7"/>
    </row>
    <row r="156" spans="1:12" x14ac:dyDescent="0.2">
      <c r="A156" s="7"/>
      <c r="B156" s="7"/>
      <c r="C156" s="7"/>
      <c r="D156" s="7"/>
      <c r="E156" s="7"/>
      <c r="F156" s="7"/>
      <c r="G156" s="7"/>
      <c r="H156" s="7"/>
      <c r="I156" s="7"/>
      <c r="J156" s="7"/>
      <c r="K156" s="7"/>
      <c r="L156" s="7"/>
    </row>
    <row r="157" spans="1:12" x14ac:dyDescent="0.2">
      <c r="A157" s="7"/>
      <c r="B157" s="7"/>
      <c r="C157" s="7"/>
      <c r="D157" s="7"/>
      <c r="E157" s="7"/>
      <c r="F157" s="7"/>
      <c r="G157" s="7"/>
      <c r="H157" s="7"/>
      <c r="I157" s="7"/>
      <c r="J157" s="7"/>
      <c r="K157" s="7"/>
      <c r="L157" s="7"/>
    </row>
    <row r="158" spans="1:12" x14ac:dyDescent="0.2">
      <c r="A158" s="7"/>
      <c r="B158" s="7"/>
      <c r="C158" s="7"/>
      <c r="D158" s="7"/>
      <c r="E158" s="7"/>
      <c r="F158" s="7"/>
      <c r="G158" s="7"/>
      <c r="H158" s="7"/>
      <c r="I158" s="7"/>
      <c r="J158" s="7"/>
      <c r="K158" s="7"/>
      <c r="L158" s="7"/>
    </row>
    <row r="159" spans="1:12" x14ac:dyDescent="0.2">
      <c r="A159" s="7"/>
      <c r="B159" s="7"/>
      <c r="C159" s="7"/>
      <c r="D159" s="7"/>
      <c r="E159" s="7"/>
      <c r="F159" s="7"/>
      <c r="G159" s="7"/>
      <c r="H159" s="7"/>
      <c r="I159" s="7"/>
      <c r="J159" s="7"/>
      <c r="K159" s="7"/>
      <c r="L159" s="7"/>
    </row>
    <row r="160" spans="1:12" x14ac:dyDescent="0.2">
      <c r="A160" s="7"/>
      <c r="B160" s="7"/>
      <c r="C160" s="7"/>
      <c r="D160" s="7"/>
      <c r="E160" s="7"/>
      <c r="F160" s="7"/>
      <c r="G160" s="7"/>
      <c r="H160" s="7"/>
      <c r="I160" s="7"/>
      <c r="J160" s="7"/>
      <c r="K160" s="7"/>
      <c r="L160" s="7"/>
    </row>
    <row r="161" spans="1:12" x14ac:dyDescent="0.2">
      <c r="A161" s="7"/>
      <c r="B161" s="7"/>
      <c r="C161" s="7"/>
      <c r="D161" s="7"/>
      <c r="E161" s="7"/>
      <c r="F161" s="7"/>
      <c r="G161" s="7"/>
      <c r="H161" s="7"/>
      <c r="I161" s="7"/>
      <c r="J161" s="7"/>
      <c r="K161" s="7"/>
      <c r="L161" s="7"/>
    </row>
    <row r="162" spans="1:12" x14ac:dyDescent="0.2">
      <c r="A162" s="7"/>
      <c r="B162" s="7"/>
      <c r="C162" s="7"/>
      <c r="D162" s="7"/>
      <c r="E162" s="7"/>
      <c r="F162" s="7"/>
      <c r="G162" s="7"/>
      <c r="H162" s="7"/>
      <c r="I162" s="7"/>
      <c r="J162" s="7"/>
      <c r="K162" s="7"/>
      <c r="L162" s="7"/>
    </row>
    <row r="163" spans="1:12" x14ac:dyDescent="0.2">
      <c r="A163" s="7"/>
      <c r="B163" s="7"/>
      <c r="C163" s="7"/>
      <c r="D163" s="7"/>
      <c r="E163" s="7"/>
      <c r="F163" s="7"/>
      <c r="G163" s="7"/>
      <c r="H163" s="7"/>
      <c r="I163" s="7"/>
      <c r="J163" s="7"/>
      <c r="K163" s="7"/>
      <c r="L163" s="7"/>
    </row>
    <row r="164" spans="1:12" x14ac:dyDescent="0.2">
      <c r="A164" s="7"/>
      <c r="B164" s="7"/>
      <c r="C164" s="7"/>
      <c r="D164" s="7"/>
      <c r="E164" s="7"/>
      <c r="F164" s="7"/>
      <c r="G164" s="7"/>
      <c r="H164" s="7"/>
      <c r="I164" s="7"/>
      <c r="J164" s="7"/>
      <c r="K164" s="7"/>
      <c r="L164" s="7"/>
    </row>
    <row r="165" spans="1:12" x14ac:dyDescent="0.2">
      <c r="A165" s="7"/>
      <c r="B165" s="7"/>
      <c r="C165" s="7"/>
      <c r="D165" s="7"/>
      <c r="E165" s="7"/>
      <c r="F165" s="7"/>
      <c r="G165" s="7"/>
      <c r="H165" s="7"/>
      <c r="I165" s="7"/>
      <c r="J165" s="7"/>
      <c r="K165" s="7"/>
      <c r="L165" s="7"/>
    </row>
    <row r="166" spans="1:12" x14ac:dyDescent="0.2">
      <c r="A166" s="7"/>
      <c r="B166" s="7"/>
      <c r="C166" s="7"/>
      <c r="D166" s="7"/>
      <c r="E166" s="7"/>
      <c r="F166" s="7"/>
      <c r="G166" s="7"/>
      <c r="H166" s="7"/>
      <c r="I166" s="7"/>
      <c r="J166" s="7"/>
      <c r="K166" s="7"/>
      <c r="L166" s="7"/>
    </row>
    <row r="167" spans="1:12" x14ac:dyDescent="0.2">
      <c r="A167" s="7"/>
      <c r="B167" s="7"/>
      <c r="C167" s="7"/>
      <c r="D167" s="7"/>
      <c r="E167" s="7"/>
      <c r="F167" s="7"/>
      <c r="G167" s="7"/>
      <c r="H167" s="7"/>
      <c r="I167" s="7"/>
      <c r="J167" s="7"/>
      <c r="K167" s="7"/>
      <c r="L167" s="7"/>
    </row>
    <row r="168" spans="1:12" x14ac:dyDescent="0.2">
      <c r="A168" s="7"/>
      <c r="B168" s="7"/>
      <c r="C168" s="7"/>
      <c r="D168" s="7"/>
      <c r="E168" s="7"/>
      <c r="F168" s="7"/>
      <c r="G168" s="7"/>
      <c r="H168" s="7"/>
      <c r="I168" s="7"/>
      <c r="J168" s="7"/>
      <c r="K168" s="7"/>
      <c r="L168" s="7"/>
    </row>
    <row r="169" spans="1:12" x14ac:dyDescent="0.2">
      <c r="A169" s="7"/>
      <c r="B169" s="7"/>
      <c r="C169" s="7"/>
      <c r="D169" s="7"/>
      <c r="E169" s="7"/>
      <c r="F169" s="7"/>
      <c r="G169" s="7"/>
      <c r="H169" s="7"/>
      <c r="I169" s="7"/>
      <c r="J169" s="7"/>
      <c r="K169" s="7"/>
      <c r="L169" s="7"/>
    </row>
    <row r="170" spans="1:12" x14ac:dyDescent="0.2">
      <c r="A170" s="7"/>
      <c r="B170" s="7"/>
      <c r="C170" s="7"/>
      <c r="D170" s="7"/>
      <c r="E170" s="7"/>
      <c r="F170" s="7"/>
      <c r="G170" s="7"/>
      <c r="H170" s="7"/>
      <c r="I170" s="7"/>
      <c r="J170" s="7"/>
      <c r="K170" s="7"/>
      <c r="L170" s="7"/>
    </row>
    <row r="171" spans="1:12" x14ac:dyDescent="0.2">
      <c r="A171" s="7"/>
      <c r="B171" s="7"/>
      <c r="C171" s="7"/>
      <c r="D171" s="7"/>
      <c r="E171" s="7"/>
      <c r="F171" s="7"/>
      <c r="G171" s="7"/>
      <c r="H171" s="7"/>
      <c r="I171" s="7"/>
      <c r="J171" s="7"/>
      <c r="K171" s="7"/>
      <c r="L171" s="7"/>
    </row>
    <row r="172" spans="1:12" x14ac:dyDescent="0.2">
      <c r="A172" s="7"/>
      <c r="B172" s="7"/>
      <c r="C172" s="7"/>
      <c r="D172" s="7"/>
      <c r="E172" s="7"/>
      <c r="F172" s="7"/>
      <c r="G172" s="7"/>
      <c r="H172" s="7"/>
      <c r="I172" s="7"/>
      <c r="J172" s="7"/>
      <c r="K172" s="7"/>
      <c r="L172" s="7"/>
    </row>
    <row r="173" spans="1:12" x14ac:dyDescent="0.2">
      <c r="A173" s="7"/>
      <c r="B173" s="7"/>
      <c r="C173" s="7"/>
      <c r="D173" s="7"/>
      <c r="E173" s="7"/>
      <c r="F173" s="7"/>
      <c r="G173" s="7"/>
      <c r="H173" s="7"/>
      <c r="I173" s="7"/>
      <c r="J173" s="7"/>
      <c r="K173" s="7"/>
      <c r="L173" s="7"/>
    </row>
    <row r="174" spans="1:12" x14ac:dyDescent="0.2">
      <c r="A174" s="7"/>
      <c r="B174" s="7"/>
      <c r="C174" s="7"/>
      <c r="D174" s="7"/>
      <c r="E174" s="7"/>
      <c r="F174" s="7"/>
      <c r="G174" s="7"/>
      <c r="H174" s="7"/>
      <c r="I174" s="7"/>
      <c r="J174" s="7"/>
      <c r="K174" s="7"/>
      <c r="L174" s="7"/>
    </row>
    <row r="175" spans="1:12" x14ac:dyDescent="0.2">
      <c r="A175" s="7"/>
      <c r="B175" s="7"/>
      <c r="C175" s="7"/>
      <c r="D175" s="7"/>
      <c r="E175" s="7"/>
      <c r="F175" s="7"/>
      <c r="G175" s="7"/>
      <c r="H175" s="7"/>
      <c r="I175" s="7"/>
      <c r="J175" s="7"/>
      <c r="K175" s="7"/>
      <c r="L175" s="7"/>
    </row>
    <row r="176" spans="1:12" x14ac:dyDescent="0.2">
      <c r="A176" s="7"/>
      <c r="B176" s="7"/>
      <c r="C176" s="7"/>
      <c r="D176" s="7"/>
      <c r="E176" s="7"/>
      <c r="F176" s="7"/>
      <c r="G176" s="7"/>
      <c r="H176" s="7"/>
      <c r="I176" s="7"/>
      <c r="J176" s="7"/>
      <c r="K176" s="7"/>
      <c r="L176" s="7"/>
    </row>
    <row r="177" spans="1:12" x14ac:dyDescent="0.2">
      <c r="A177" s="7"/>
      <c r="B177" s="7"/>
      <c r="C177" s="7"/>
      <c r="D177" s="7"/>
      <c r="E177" s="7"/>
      <c r="F177" s="7"/>
      <c r="G177" s="7"/>
      <c r="H177" s="7"/>
      <c r="I177" s="7"/>
      <c r="J177" s="7"/>
      <c r="K177" s="7"/>
      <c r="L177" s="7"/>
    </row>
    <row r="178" spans="1:12" x14ac:dyDescent="0.2">
      <c r="A178" s="7"/>
      <c r="B178" s="7"/>
      <c r="C178" s="7"/>
      <c r="D178" s="7"/>
      <c r="E178" s="7"/>
      <c r="F178" s="7"/>
      <c r="G178" s="7"/>
      <c r="H178" s="7"/>
      <c r="I178" s="7"/>
      <c r="J178" s="7"/>
      <c r="K178" s="7"/>
      <c r="L178" s="7"/>
    </row>
    <row r="179" spans="1:12" x14ac:dyDescent="0.2">
      <c r="A179" s="7"/>
      <c r="B179" s="7"/>
      <c r="C179" s="7"/>
      <c r="D179" s="7"/>
      <c r="E179" s="7"/>
      <c r="F179" s="7"/>
      <c r="G179" s="7"/>
      <c r="H179" s="7"/>
      <c r="I179" s="7"/>
      <c r="J179" s="7"/>
      <c r="K179" s="7"/>
      <c r="L179" s="7"/>
    </row>
    <row r="180" spans="1:12" x14ac:dyDescent="0.2">
      <c r="A180" s="7"/>
      <c r="B180" s="7"/>
      <c r="C180" s="7"/>
      <c r="D180" s="7"/>
      <c r="E180" s="7"/>
      <c r="F180" s="7"/>
      <c r="G180" s="7"/>
      <c r="H180" s="7"/>
      <c r="I180" s="7"/>
      <c r="J180" s="7"/>
      <c r="K180" s="7"/>
      <c r="L180" s="7"/>
    </row>
    <row r="181" spans="1:12" x14ac:dyDescent="0.2">
      <c r="A181" s="7"/>
      <c r="B181" s="7"/>
      <c r="C181" s="7"/>
      <c r="D181" s="7"/>
      <c r="E181" s="7"/>
      <c r="F181" s="7"/>
      <c r="G181" s="7"/>
      <c r="H181" s="7"/>
      <c r="I181" s="7"/>
      <c r="J181" s="7"/>
      <c r="K181" s="7"/>
      <c r="L181" s="7"/>
    </row>
    <row r="182" spans="1:12" x14ac:dyDescent="0.2">
      <c r="A182" s="7"/>
      <c r="B182" s="7"/>
      <c r="C182" s="7"/>
      <c r="D182" s="7"/>
      <c r="E182" s="7"/>
      <c r="F182" s="7"/>
      <c r="G182" s="7"/>
      <c r="H182" s="7"/>
      <c r="I182" s="7"/>
      <c r="J182" s="7"/>
      <c r="K182" s="7"/>
      <c r="L182" s="7"/>
    </row>
    <row r="183" spans="1:12" x14ac:dyDescent="0.2">
      <c r="A183" s="7"/>
      <c r="B183" s="7"/>
      <c r="C183" s="7"/>
      <c r="D183" s="7"/>
      <c r="E183" s="7"/>
      <c r="F183" s="7"/>
      <c r="G183" s="7"/>
      <c r="H183" s="7"/>
      <c r="I183" s="7"/>
      <c r="J183" s="7"/>
      <c r="K183" s="7"/>
      <c r="L183" s="7"/>
    </row>
    <row r="184" spans="1:12" x14ac:dyDescent="0.2">
      <c r="A184" s="7"/>
      <c r="B184" s="7"/>
      <c r="C184" s="7"/>
      <c r="D184" s="7"/>
      <c r="E184" s="7"/>
      <c r="F184" s="7"/>
      <c r="G184" s="7"/>
      <c r="H184" s="7"/>
      <c r="I184" s="7"/>
      <c r="J184" s="7"/>
      <c r="K184" s="7"/>
      <c r="L184" s="7"/>
    </row>
    <row r="185" spans="1:12" x14ac:dyDescent="0.2">
      <c r="A185" s="7"/>
      <c r="B185" s="7"/>
      <c r="C185" s="7"/>
      <c r="D185" s="7"/>
      <c r="E185" s="7"/>
      <c r="F185" s="7"/>
      <c r="G185" s="7"/>
      <c r="H185" s="7"/>
      <c r="I185" s="7"/>
      <c r="J185" s="7"/>
      <c r="K185" s="7"/>
      <c r="L185" s="7"/>
    </row>
    <row r="186" spans="1:12" x14ac:dyDescent="0.2">
      <c r="A186" s="7"/>
      <c r="B186" s="7"/>
      <c r="C186" s="7"/>
      <c r="D186" s="7"/>
      <c r="E186" s="7"/>
      <c r="F186" s="7"/>
      <c r="G186" s="7"/>
      <c r="H186" s="7"/>
      <c r="I186" s="7"/>
      <c r="J186" s="7"/>
      <c r="K186" s="7"/>
      <c r="L186" s="7"/>
    </row>
    <row r="187" spans="1:12" x14ac:dyDescent="0.2">
      <c r="A187" s="7"/>
      <c r="B187" s="7"/>
      <c r="C187" s="7"/>
      <c r="D187" s="7"/>
      <c r="E187" s="7"/>
      <c r="F187" s="7"/>
      <c r="G187" s="7"/>
      <c r="H187" s="7"/>
      <c r="I187" s="7"/>
      <c r="J187" s="7"/>
      <c r="K187" s="7"/>
      <c r="L187" s="7"/>
    </row>
    <row r="188" spans="1:12" x14ac:dyDescent="0.2">
      <c r="A188" s="7"/>
      <c r="B188" s="7"/>
      <c r="C188" s="7"/>
      <c r="D188" s="7"/>
      <c r="E188" s="7"/>
      <c r="F188" s="7"/>
      <c r="G188" s="7"/>
      <c r="H188" s="7"/>
      <c r="I188" s="7"/>
      <c r="J188" s="7"/>
      <c r="K188" s="7"/>
      <c r="L188" s="7"/>
    </row>
    <row r="189" spans="1:12" x14ac:dyDescent="0.2">
      <c r="A189" s="7"/>
      <c r="B189" s="7"/>
      <c r="C189" s="7"/>
      <c r="D189" s="7"/>
      <c r="E189" s="7"/>
      <c r="F189" s="7"/>
      <c r="G189" s="7"/>
      <c r="H189" s="7"/>
      <c r="I189" s="7"/>
      <c r="J189" s="7"/>
      <c r="K189" s="7"/>
      <c r="L189" s="7"/>
    </row>
    <row r="190" spans="1:12" x14ac:dyDescent="0.2">
      <c r="A190" s="7"/>
      <c r="B190" s="7"/>
      <c r="C190" s="7"/>
      <c r="D190" s="7"/>
      <c r="E190" s="7"/>
      <c r="F190" s="7"/>
      <c r="G190" s="7"/>
      <c r="H190" s="7"/>
      <c r="I190" s="7"/>
      <c r="J190" s="7"/>
      <c r="K190" s="7"/>
      <c r="L190" s="7"/>
    </row>
    <row r="191" spans="1:12" x14ac:dyDescent="0.2">
      <c r="A191" s="7"/>
      <c r="B191" s="7"/>
      <c r="C191" s="7"/>
      <c r="D191" s="7"/>
      <c r="E191" s="7"/>
      <c r="F191" s="7"/>
      <c r="G191" s="7"/>
      <c r="H191" s="7"/>
      <c r="I191" s="7"/>
      <c r="J191" s="7"/>
      <c r="K191" s="7"/>
      <c r="L191" s="7"/>
    </row>
    <row r="192" spans="1:12" x14ac:dyDescent="0.2">
      <c r="A192" s="7"/>
      <c r="B192" s="7"/>
      <c r="C192" s="7"/>
      <c r="D192" s="7"/>
      <c r="E192" s="7"/>
      <c r="F192" s="7"/>
      <c r="G192" s="7"/>
      <c r="H192" s="7"/>
      <c r="I192" s="7"/>
      <c r="J192" s="7"/>
      <c r="K192" s="7"/>
      <c r="L192" s="7"/>
    </row>
    <row r="193" spans="1:12" x14ac:dyDescent="0.2">
      <c r="A193" s="7"/>
      <c r="B193" s="7"/>
      <c r="C193" s="7"/>
      <c r="D193" s="7"/>
      <c r="E193" s="7"/>
      <c r="F193" s="7"/>
      <c r="G193" s="7"/>
      <c r="H193" s="7"/>
      <c r="I193" s="7"/>
      <c r="J193" s="7"/>
      <c r="K193" s="7"/>
      <c r="L193" s="7"/>
    </row>
    <row r="194" spans="1:12" x14ac:dyDescent="0.2">
      <c r="A194" s="7"/>
      <c r="B194" s="7"/>
      <c r="C194" s="7"/>
      <c r="D194" s="7"/>
      <c r="E194" s="7"/>
      <c r="F194" s="7"/>
      <c r="G194" s="7"/>
      <c r="H194" s="7"/>
      <c r="I194" s="7"/>
      <c r="J194" s="7"/>
      <c r="K194" s="7"/>
      <c r="L194" s="7"/>
    </row>
    <row r="195" spans="1:12" x14ac:dyDescent="0.2">
      <c r="A195" s="7"/>
      <c r="B195" s="7"/>
      <c r="C195" s="7"/>
      <c r="D195" s="7"/>
      <c r="E195" s="7"/>
      <c r="F195" s="7"/>
      <c r="G195" s="7"/>
      <c r="H195" s="7"/>
      <c r="I195" s="7"/>
      <c r="J195" s="7"/>
      <c r="K195" s="7"/>
      <c r="L195" s="7"/>
    </row>
    <row r="196" spans="1:12" x14ac:dyDescent="0.2">
      <c r="A196" s="7"/>
      <c r="B196" s="7"/>
      <c r="C196" s="7"/>
      <c r="D196" s="7"/>
      <c r="E196" s="7"/>
      <c r="F196" s="7"/>
      <c r="G196" s="7"/>
      <c r="H196" s="7"/>
      <c r="I196" s="7"/>
      <c r="J196" s="7"/>
      <c r="K196" s="7"/>
      <c r="L196" s="7"/>
    </row>
    <row r="197" spans="1:12" x14ac:dyDescent="0.2">
      <c r="A197" s="7"/>
      <c r="B197" s="7"/>
      <c r="C197" s="7"/>
      <c r="D197" s="7"/>
      <c r="E197" s="7"/>
      <c r="F197" s="7"/>
      <c r="G197" s="7"/>
      <c r="H197" s="7"/>
      <c r="I197" s="7"/>
      <c r="J197" s="7"/>
      <c r="K197" s="7"/>
      <c r="L197" s="7"/>
    </row>
    <row r="198" spans="1:12" x14ac:dyDescent="0.2">
      <c r="A198" s="7"/>
      <c r="B198" s="7"/>
      <c r="C198" s="7"/>
      <c r="D198" s="7"/>
      <c r="E198" s="7"/>
      <c r="F198" s="7"/>
      <c r="G198" s="7"/>
      <c r="H198" s="7"/>
      <c r="I198" s="7"/>
      <c r="J198" s="7"/>
      <c r="K198" s="7"/>
      <c r="L198" s="7"/>
    </row>
    <row r="199" spans="1:12" x14ac:dyDescent="0.2">
      <c r="A199" s="7"/>
      <c r="B199" s="7"/>
      <c r="C199" s="7"/>
      <c r="D199" s="7"/>
      <c r="E199" s="7"/>
      <c r="F199" s="7"/>
      <c r="G199" s="7"/>
      <c r="H199" s="7"/>
      <c r="I199" s="7"/>
      <c r="J199" s="7"/>
      <c r="K199" s="7"/>
      <c r="L199" s="7"/>
    </row>
    <row r="200" spans="1:12" x14ac:dyDescent="0.2">
      <c r="A200" s="7"/>
      <c r="B200" s="7"/>
      <c r="C200" s="7"/>
      <c r="D200" s="7"/>
      <c r="E200" s="7"/>
      <c r="F200" s="7"/>
      <c r="G200" s="7"/>
      <c r="H200" s="7"/>
      <c r="I200" s="7"/>
      <c r="J200" s="7"/>
      <c r="K200" s="7"/>
      <c r="L200" s="7"/>
    </row>
    <row r="201" spans="1:12" x14ac:dyDescent="0.2">
      <c r="A201" s="7"/>
      <c r="B201" s="7"/>
      <c r="C201" s="7"/>
      <c r="D201" s="7"/>
      <c r="E201" s="7"/>
      <c r="F201" s="7"/>
      <c r="G201" s="7"/>
      <c r="H201" s="7"/>
      <c r="I201" s="7"/>
      <c r="J201" s="7"/>
      <c r="K201" s="7"/>
      <c r="L201" s="7"/>
    </row>
  </sheetData>
  <mergeCells count="10">
    <mergeCell ref="A67:L67"/>
    <mergeCell ref="A25:L25"/>
    <mergeCell ref="A29:L29"/>
    <mergeCell ref="A30:L30"/>
    <mergeCell ref="A31:L31"/>
    <mergeCell ref="A32:L32"/>
    <mergeCell ref="A53:L53"/>
    <mergeCell ref="A54:L54"/>
    <mergeCell ref="A33:L33"/>
    <mergeCell ref="A34:L34"/>
  </mergeCells>
  <conditionalFormatting sqref="B3:K24 B26:K28 B58:K66 B68:K70 B38:K52">
    <cfRule type="expression" dxfId="1" priority="1">
      <formula>MOD(B3,1)&gt;0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70:K70 B28:K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8"/>
  <sheetViews>
    <sheetView zoomScaleNormal="100" workbookViewId="0"/>
  </sheetViews>
  <sheetFormatPr defaultRowHeight="14.25" x14ac:dyDescent="0.2"/>
  <cols>
    <col min="1" max="1" width="26.75" customWidth="1"/>
    <col min="2" max="2" width="20.125" customWidth="1"/>
    <col min="3" max="3" width="9.7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7" customWidth="1"/>
    <col min="16" max="16" width="11.75" style="7" customWidth="1"/>
    <col min="17" max="17" width="9" style="65"/>
    <col min="18" max="26" width="9" style="7"/>
  </cols>
  <sheetData>
    <row r="1" spans="1:29" ht="19.5" x14ac:dyDescent="0.2">
      <c r="A1" s="13" t="s">
        <v>185</v>
      </c>
    </row>
    <row r="2" spans="1:29" ht="34.5" thickBot="1" x14ac:dyDescent="0.25">
      <c r="A2" s="4" t="s">
        <v>51</v>
      </c>
      <c r="B2" s="4" t="s">
        <v>52</v>
      </c>
      <c r="C2" s="1" t="s">
        <v>53</v>
      </c>
      <c r="D2" s="1" t="s">
        <v>54</v>
      </c>
      <c r="E2" s="1" t="s">
        <v>55</v>
      </c>
      <c r="F2" s="1" t="s">
        <v>56</v>
      </c>
      <c r="G2" s="1" t="s">
        <v>57</v>
      </c>
      <c r="H2" s="1" t="s">
        <v>58</v>
      </c>
      <c r="I2" s="1" t="s">
        <v>21</v>
      </c>
      <c r="J2" s="1" t="s">
        <v>59</v>
      </c>
      <c r="K2" s="1" t="s">
        <v>60</v>
      </c>
      <c r="L2" s="1" t="s">
        <v>61</v>
      </c>
      <c r="M2" s="1" t="s">
        <v>46</v>
      </c>
      <c r="N2" s="2" t="s">
        <v>62</v>
      </c>
      <c r="Q2" s="7"/>
      <c r="AA2" s="7"/>
      <c r="AB2" s="7"/>
      <c r="AC2" s="7"/>
    </row>
    <row r="3" spans="1:29" ht="15.75" thickTop="1" thickBot="1" x14ac:dyDescent="0.25">
      <c r="A3" s="87" t="s">
        <v>306</v>
      </c>
      <c r="B3" s="31" t="s">
        <v>307</v>
      </c>
      <c r="C3" s="38" t="s">
        <v>130</v>
      </c>
      <c r="D3" s="75" t="s">
        <v>308</v>
      </c>
      <c r="E3" s="22" t="s">
        <v>309</v>
      </c>
      <c r="F3" s="27"/>
      <c r="G3" s="28"/>
      <c r="H3" s="27"/>
      <c r="I3" s="28"/>
      <c r="J3" s="27"/>
      <c r="K3" s="29" t="s">
        <v>25</v>
      </c>
      <c r="L3" s="88">
        <v>570</v>
      </c>
      <c r="M3" s="22" t="s">
        <v>48</v>
      </c>
      <c r="N3" s="30">
        <v>43830</v>
      </c>
      <c r="Q3" s="7"/>
      <c r="AA3" s="7"/>
      <c r="AB3" s="7"/>
      <c r="AC3" s="7"/>
    </row>
    <row r="4" spans="1:29" ht="15" thickBot="1" x14ac:dyDescent="0.25">
      <c r="A4" s="87" t="s">
        <v>131</v>
      </c>
      <c r="B4" s="31" t="s">
        <v>132</v>
      </c>
      <c r="C4" s="38" t="s">
        <v>133</v>
      </c>
      <c r="D4" s="75" t="s">
        <v>63</v>
      </c>
      <c r="E4" s="22" t="s">
        <v>245</v>
      </c>
      <c r="F4" s="27"/>
      <c r="G4" s="28"/>
      <c r="H4" s="27"/>
      <c r="I4" s="28"/>
      <c r="J4" s="27"/>
      <c r="K4" s="29" t="s">
        <v>25</v>
      </c>
      <c r="L4" s="88" t="s">
        <v>134</v>
      </c>
      <c r="M4" s="22" t="s">
        <v>64</v>
      </c>
      <c r="N4" s="30" t="s">
        <v>65</v>
      </c>
      <c r="Q4" s="7"/>
      <c r="AA4" s="7"/>
      <c r="AB4" s="7"/>
      <c r="AC4" s="7"/>
    </row>
    <row r="5" spans="1:29" ht="15" thickBot="1" x14ac:dyDescent="0.25">
      <c r="A5" s="87" t="s">
        <v>135</v>
      </c>
      <c r="B5" s="31" t="s">
        <v>136</v>
      </c>
      <c r="C5" s="38" t="s">
        <v>342</v>
      </c>
      <c r="D5" s="75" t="s">
        <v>63</v>
      </c>
      <c r="E5" s="22" t="s">
        <v>245</v>
      </c>
      <c r="F5" s="27"/>
      <c r="G5" s="28"/>
      <c r="H5" s="27"/>
      <c r="I5" s="28"/>
      <c r="J5" s="27"/>
      <c r="K5" s="29" t="s">
        <v>25</v>
      </c>
      <c r="L5" s="88">
        <v>140</v>
      </c>
      <c r="M5" s="22" t="s">
        <v>64</v>
      </c>
      <c r="N5" s="30" t="s">
        <v>65</v>
      </c>
      <c r="Q5" s="7"/>
      <c r="AA5" s="7"/>
      <c r="AB5" s="7"/>
      <c r="AC5" s="7"/>
    </row>
    <row r="6" spans="1:29" ht="15" thickBot="1" x14ac:dyDescent="0.25">
      <c r="A6" s="87" t="s">
        <v>137</v>
      </c>
      <c r="B6" s="31" t="s">
        <v>333</v>
      </c>
      <c r="C6" s="38" t="s">
        <v>343</v>
      </c>
      <c r="D6" s="75" t="s">
        <v>63</v>
      </c>
      <c r="E6" s="22" t="s">
        <v>245</v>
      </c>
      <c r="F6" s="27"/>
      <c r="G6" s="28"/>
      <c r="H6" s="27"/>
      <c r="I6" s="28"/>
      <c r="J6" s="27"/>
      <c r="K6" s="29" t="s">
        <v>25</v>
      </c>
      <c r="L6" s="88">
        <v>624</v>
      </c>
      <c r="M6" s="22" t="s">
        <v>64</v>
      </c>
      <c r="N6" s="30" t="s">
        <v>65</v>
      </c>
      <c r="Q6" s="7"/>
      <c r="AA6" s="7"/>
      <c r="AB6" s="7"/>
      <c r="AC6" s="7"/>
    </row>
    <row r="7" spans="1:29" ht="15" thickBot="1" x14ac:dyDescent="0.25">
      <c r="A7" s="87" t="s">
        <v>138</v>
      </c>
      <c r="B7" s="31" t="s">
        <v>139</v>
      </c>
      <c r="C7" s="38" t="s">
        <v>253</v>
      </c>
      <c r="D7" s="75" t="s">
        <v>103</v>
      </c>
      <c r="E7" s="22" t="s">
        <v>66</v>
      </c>
      <c r="F7" s="27"/>
      <c r="G7" s="28"/>
      <c r="H7" s="27"/>
      <c r="I7" s="28"/>
      <c r="J7" s="27"/>
      <c r="K7" s="29" t="s">
        <v>25</v>
      </c>
      <c r="L7" s="88">
        <v>250</v>
      </c>
      <c r="M7" s="22" t="s">
        <v>48</v>
      </c>
      <c r="N7" s="30">
        <v>42644</v>
      </c>
      <c r="Q7" s="7"/>
      <c r="AA7" s="7"/>
      <c r="AB7" s="7"/>
      <c r="AC7" s="7"/>
    </row>
    <row r="8" spans="1:29" ht="15" thickBot="1" x14ac:dyDescent="0.25">
      <c r="A8" s="87" t="s">
        <v>141</v>
      </c>
      <c r="B8" s="31" t="s">
        <v>142</v>
      </c>
      <c r="C8" s="38" t="s">
        <v>143</v>
      </c>
      <c r="D8" s="75" t="s">
        <v>63</v>
      </c>
      <c r="E8" s="22" t="s">
        <v>245</v>
      </c>
      <c r="F8" s="27"/>
      <c r="G8" s="28"/>
      <c r="H8" s="27"/>
      <c r="I8" s="28"/>
      <c r="J8" s="27"/>
      <c r="K8" s="29" t="s">
        <v>25</v>
      </c>
      <c r="L8" s="88">
        <v>144</v>
      </c>
      <c r="M8" s="22" t="s">
        <v>64</v>
      </c>
      <c r="N8" s="30" t="s">
        <v>65</v>
      </c>
      <c r="Q8" s="7"/>
      <c r="AA8" s="7"/>
      <c r="AB8" s="7"/>
      <c r="AC8" s="7"/>
    </row>
    <row r="9" spans="1:29" ht="15" thickBot="1" x14ac:dyDescent="0.25">
      <c r="A9" s="87" t="s">
        <v>254</v>
      </c>
      <c r="B9" s="31" t="s">
        <v>144</v>
      </c>
      <c r="C9" s="38" t="s">
        <v>145</v>
      </c>
      <c r="D9" s="75" t="s">
        <v>63</v>
      </c>
      <c r="E9" s="22" t="s">
        <v>245</v>
      </c>
      <c r="F9" s="27" t="s">
        <v>67</v>
      </c>
      <c r="G9" s="28"/>
      <c r="H9" s="27"/>
      <c r="I9" s="28"/>
      <c r="J9" s="27"/>
      <c r="K9" s="29" t="s">
        <v>25</v>
      </c>
      <c r="L9" s="88">
        <v>99</v>
      </c>
      <c r="M9" s="22" t="s">
        <v>64</v>
      </c>
      <c r="N9" s="30" t="s">
        <v>65</v>
      </c>
      <c r="Q9" s="7"/>
      <c r="AA9" s="7"/>
      <c r="AB9" s="7"/>
      <c r="AC9" s="7"/>
    </row>
    <row r="10" spans="1:29" ht="15" thickBot="1" x14ac:dyDescent="0.25">
      <c r="A10" s="87" t="s">
        <v>146</v>
      </c>
      <c r="B10" s="31" t="s">
        <v>147</v>
      </c>
      <c r="C10" s="38" t="s">
        <v>253</v>
      </c>
      <c r="D10" s="75" t="s">
        <v>63</v>
      </c>
      <c r="E10" s="22" t="s">
        <v>245</v>
      </c>
      <c r="F10" s="27"/>
      <c r="G10" s="28"/>
      <c r="H10" s="27"/>
      <c r="I10" s="28"/>
      <c r="J10" s="27"/>
      <c r="K10" s="29" t="s">
        <v>25</v>
      </c>
      <c r="L10" s="88">
        <v>270</v>
      </c>
      <c r="M10" s="22" t="s">
        <v>64</v>
      </c>
      <c r="N10" s="30">
        <v>42309</v>
      </c>
      <c r="Q10" s="7"/>
      <c r="AA10" s="7"/>
      <c r="AB10" s="7"/>
      <c r="AC10" s="7"/>
    </row>
    <row r="11" spans="1:29" ht="15" customHeight="1" thickBot="1" x14ac:dyDescent="0.25">
      <c r="A11" s="124" t="s">
        <v>148</v>
      </c>
      <c r="B11" s="127" t="s">
        <v>255</v>
      </c>
      <c r="C11" s="38" t="s">
        <v>149</v>
      </c>
      <c r="D11" s="75" t="s">
        <v>150</v>
      </c>
      <c r="E11" s="22" t="s">
        <v>151</v>
      </c>
      <c r="F11" s="27"/>
      <c r="G11" s="28"/>
      <c r="H11" s="27"/>
      <c r="I11" s="28"/>
      <c r="J11" s="27"/>
      <c r="K11" s="29" t="s">
        <v>25</v>
      </c>
      <c r="L11" s="75">
        <v>10</v>
      </c>
      <c r="M11" s="22" t="s">
        <v>48</v>
      </c>
      <c r="N11" s="30">
        <v>42552</v>
      </c>
      <c r="Q11" s="7"/>
      <c r="AA11" s="7"/>
      <c r="AB11" s="7"/>
      <c r="AC11" s="7"/>
    </row>
    <row r="12" spans="1:29" ht="15" thickBot="1" x14ac:dyDescent="0.25">
      <c r="A12" s="125"/>
      <c r="B12" s="128"/>
      <c r="C12" s="38" t="s">
        <v>160</v>
      </c>
      <c r="D12" s="75" t="s">
        <v>150</v>
      </c>
      <c r="E12" s="22" t="s">
        <v>151</v>
      </c>
      <c r="F12" s="27"/>
      <c r="G12" s="28"/>
      <c r="H12" s="27"/>
      <c r="I12" s="28"/>
      <c r="J12" s="27"/>
      <c r="K12" s="29" t="s">
        <v>25</v>
      </c>
      <c r="L12" s="75">
        <v>50</v>
      </c>
      <c r="M12" s="22" t="s">
        <v>48</v>
      </c>
      <c r="N12" s="30">
        <v>44013</v>
      </c>
      <c r="Q12" s="7"/>
      <c r="AA12" s="7"/>
      <c r="AB12" s="7"/>
      <c r="AC12" s="7"/>
    </row>
    <row r="13" spans="1:29" ht="15" thickBot="1" x14ac:dyDescent="0.25">
      <c r="A13" s="125"/>
      <c r="B13" s="128"/>
      <c r="C13" s="38" t="s">
        <v>161</v>
      </c>
      <c r="D13" s="75" t="s">
        <v>150</v>
      </c>
      <c r="E13" s="22" t="s">
        <v>151</v>
      </c>
      <c r="F13" s="27"/>
      <c r="G13" s="28"/>
      <c r="H13" s="27"/>
      <c r="I13" s="28"/>
      <c r="J13" s="27"/>
      <c r="K13" s="29" t="s">
        <v>25</v>
      </c>
      <c r="L13" s="75" t="s">
        <v>289</v>
      </c>
      <c r="M13" s="22" t="s">
        <v>48</v>
      </c>
      <c r="N13" s="30">
        <v>44013</v>
      </c>
      <c r="Q13" s="7"/>
      <c r="AA13" s="7"/>
      <c r="AB13" s="7"/>
      <c r="AC13" s="7"/>
    </row>
    <row r="14" spans="1:29" ht="15" thickBot="1" x14ac:dyDescent="0.25">
      <c r="A14" s="125"/>
      <c r="B14" s="128"/>
      <c r="C14" s="38" t="s">
        <v>152</v>
      </c>
      <c r="D14" s="75" t="s">
        <v>150</v>
      </c>
      <c r="E14" s="22" t="s">
        <v>151</v>
      </c>
      <c r="F14" s="27"/>
      <c r="G14" s="28"/>
      <c r="H14" s="27"/>
      <c r="I14" s="28"/>
      <c r="J14" s="27"/>
      <c r="K14" s="29" t="s">
        <v>25</v>
      </c>
      <c r="L14" s="75" t="s">
        <v>289</v>
      </c>
      <c r="M14" s="22" t="s">
        <v>48</v>
      </c>
      <c r="N14" s="30">
        <v>43647</v>
      </c>
      <c r="Q14" s="7"/>
      <c r="AA14" s="7"/>
      <c r="AB14" s="7"/>
      <c r="AC14" s="7"/>
    </row>
    <row r="15" spans="1:29" ht="15" thickBot="1" x14ac:dyDescent="0.25">
      <c r="A15" s="125"/>
      <c r="B15" s="128"/>
      <c r="C15" s="38" t="s">
        <v>153</v>
      </c>
      <c r="D15" s="75" t="s">
        <v>150</v>
      </c>
      <c r="E15" s="22" t="s">
        <v>151</v>
      </c>
      <c r="F15" s="27"/>
      <c r="G15" s="28"/>
      <c r="H15" s="27"/>
      <c r="I15" s="28"/>
      <c r="J15" s="27"/>
      <c r="K15" s="29" t="s">
        <v>25</v>
      </c>
      <c r="L15" s="75" t="s">
        <v>289</v>
      </c>
      <c r="M15" s="22" t="s">
        <v>48</v>
      </c>
      <c r="N15" s="30">
        <v>43647</v>
      </c>
      <c r="Q15" s="7"/>
      <c r="AA15" s="7"/>
      <c r="AB15" s="7"/>
      <c r="AC15" s="7"/>
    </row>
    <row r="16" spans="1:29" ht="15" thickBot="1" x14ac:dyDescent="0.25">
      <c r="A16" s="125"/>
      <c r="B16" s="128"/>
      <c r="C16" s="38" t="s">
        <v>154</v>
      </c>
      <c r="D16" s="75" t="s">
        <v>150</v>
      </c>
      <c r="E16" s="22" t="s">
        <v>151</v>
      </c>
      <c r="F16" s="27"/>
      <c r="G16" s="28"/>
      <c r="H16" s="27"/>
      <c r="I16" s="28"/>
      <c r="J16" s="27"/>
      <c r="K16" s="29" t="s">
        <v>25</v>
      </c>
      <c r="L16" s="75" t="s">
        <v>289</v>
      </c>
      <c r="M16" s="22" t="s">
        <v>48</v>
      </c>
      <c r="N16" s="30">
        <v>43647</v>
      </c>
      <c r="Q16" s="7"/>
      <c r="AA16" s="7"/>
      <c r="AB16" s="7"/>
      <c r="AC16" s="7"/>
    </row>
    <row r="17" spans="1:29" ht="15" thickBot="1" x14ac:dyDescent="0.25">
      <c r="A17" s="125"/>
      <c r="B17" s="128"/>
      <c r="C17" s="38" t="s">
        <v>155</v>
      </c>
      <c r="D17" s="75" t="s">
        <v>150</v>
      </c>
      <c r="E17" s="22" t="s">
        <v>151</v>
      </c>
      <c r="F17" s="27"/>
      <c r="G17" s="28"/>
      <c r="H17" s="27"/>
      <c r="I17" s="28"/>
      <c r="J17" s="27"/>
      <c r="K17" s="29" t="s">
        <v>25</v>
      </c>
      <c r="L17" s="75" t="s">
        <v>289</v>
      </c>
      <c r="M17" s="22" t="s">
        <v>48</v>
      </c>
      <c r="N17" s="30">
        <v>43647</v>
      </c>
      <c r="Q17" s="7"/>
      <c r="AA17" s="7"/>
      <c r="AB17" s="7"/>
      <c r="AC17" s="7"/>
    </row>
    <row r="18" spans="1:29" ht="15" thickBot="1" x14ac:dyDescent="0.25">
      <c r="A18" s="125"/>
      <c r="B18" s="128"/>
      <c r="C18" s="38" t="s">
        <v>156</v>
      </c>
      <c r="D18" s="75" t="s">
        <v>150</v>
      </c>
      <c r="E18" s="22" t="s">
        <v>151</v>
      </c>
      <c r="F18" s="27"/>
      <c r="G18" s="28"/>
      <c r="H18" s="27"/>
      <c r="I18" s="28"/>
      <c r="J18" s="27"/>
      <c r="K18" s="29" t="s">
        <v>25</v>
      </c>
      <c r="L18" s="75" t="s">
        <v>289</v>
      </c>
      <c r="M18" s="22" t="s">
        <v>48</v>
      </c>
      <c r="N18" s="30">
        <v>43647</v>
      </c>
      <c r="Q18" s="7"/>
      <c r="AA18" s="7"/>
      <c r="AB18" s="7"/>
      <c r="AC18" s="7"/>
    </row>
    <row r="19" spans="1:29" ht="15" thickBot="1" x14ac:dyDescent="0.25">
      <c r="A19" s="125"/>
      <c r="B19" s="128"/>
      <c r="C19" s="38" t="s">
        <v>157</v>
      </c>
      <c r="D19" s="75" t="s">
        <v>150</v>
      </c>
      <c r="E19" s="22" t="s">
        <v>151</v>
      </c>
      <c r="F19" s="27"/>
      <c r="G19" s="28"/>
      <c r="H19" s="27"/>
      <c r="I19" s="28"/>
      <c r="J19" s="27"/>
      <c r="K19" s="29" t="s">
        <v>25</v>
      </c>
      <c r="L19" s="75" t="s">
        <v>289</v>
      </c>
      <c r="M19" s="22" t="s">
        <v>48</v>
      </c>
      <c r="N19" s="30">
        <v>43647</v>
      </c>
      <c r="Q19" s="7"/>
      <c r="AA19" s="7"/>
      <c r="AB19" s="7"/>
      <c r="AC19" s="7"/>
    </row>
    <row r="20" spans="1:29" ht="15" thickBot="1" x14ac:dyDescent="0.25">
      <c r="A20" s="125"/>
      <c r="B20" s="128"/>
      <c r="C20" s="38" t="s">
        <v>158</v>
      </c>
      <c r="D20" s="75" t="s">
        <v>150</v>
      </c>
      <c r="E20" s="22" t="s">
        <v>151</v>
      </c>
      <c r="F20" s="27"/>
      <c r="G20" s="28"/>
      <c r="H20" s="27"/>
      <c r="I20" s="28"/>
      <c r="J20" s="27"/>
      <c r="K20" s="29" t="s">
        <v>25</v>
      </c>
      <c r="L20" s="75" t="s">
        <v>289</v>
      </c>
      <c r="M20" s="22" t="s">
        <v>48</v>
      </c>
      <c r="N20" s="30">
        <v>44013</v>
      </c>
      <c r="Q20" s="7"/>
      <c r="AA20" s="7"/>
      <c r="AB20" s="7"/>
      <c r="AC20" s="7"/>
    </row>
    <row r="21" spans="1:29" ht="15" thickBot="1" x14ac:dyDescent="0.25">
      <c r="A21" s="126"/>
      <c r="B21" s="129"/>
      <c r="C21" s="38" t="s">
        <v>159</v>
      </c>
      <c r="D21" s="75" t="s">
        <v>150</v>
      </c>
      <c r="E21" s="22" t="s">
        <v>151</v>
      </c>
      <c r="F21" s="27"/>
      <c r="G21" s="28"/>
      <c r="H21" s="27"/>
      <c r="I21" s="28"/>
      <c r="J21" s="27"/>
      <c r="K21" s="29" t="s">
        <v>25</v>
      </c>
      <c r="L21" s="75" t="s">
        <v>289</v>
      </c>
      <c r="M21" s="22" t="s">
        <v>48</v>
      </c>
      <c r="N21" s="30">
        <v>44013</v>
      </c>
      <c r="Q21" s="7"/>
      <c r="AA21" s="7"/>
      <c r="AB21" s="7"/>
      <c r="AC21" s="7"/>
    </row>
    <row r="22" spans="1:29" ht="15" thickBot="1" x14ac:dyDescent="0.25">
      <c r="A22" s="87" t="s">
        <v>256</v>
      </c>
      <c r="B22" s="31" t="s">
        <v>257</v>
      </c>
      <c r="C22" s="38" t="s">
        <v>149</v>
      </c>
      <c r="D22" s="75" t="s">
        <v>258</v>
      </c>
      <c r="E22" s="22" t="s">
        <v>118</v>
      </c>
      <c r="F22" s="27"/>
      <c r="G22" s="28"/>
      <c r="H22" s="27"/>
      <c r="I22" s="28"/>
      <c r="J22" s="27"/>
      <c r="K22" s="29" t="s">
        <v>25</v>
      </c>
      <c r="L22" s="88">
        <v>10</v>
      </c>
      <c r="M22" s="22" t="s">
        <v>48</v>
      </c>
      <c r="N22" s="30" t="s">
        <v>65</v>
      </c>
      <c r="Q22" s="7"/>
      <c r="AA22" s="7"/>
      <c r="AB22" s="7"/>
      <c r="AC22" s="7"/>
    </row>
    <row r="23" spans="1:29" ht="15" thickBot="1" x14ac:dyDescent="0.25">
      <c r="A23" s="87" t="s">
        <v>162</v>
      </c>
      <c r="B23" s="31" t="s">
        <v>136</v>
      </c>
      <c r="C23" s="38" t="s">
        <v>163</v>
      </c>
      <c r="D23" s="75" t="s">
        <v>63</v>
      </c>
      <c r="E23" s="22" t="s">
        <v>245</v>
      </c>
      <c r="F23" s="27"/>
      <c r="G23" s="28"/>
      <c r="H23" s="27"/>
      <c r="I23" s="28"/>
      <c r="J23" s="27"/>
      <c r="K23" s="29" t="s">
        <v>25</v>
      </c>
      <c r="L23" s="88">
        <v>105</v>
      </c>
      <c r="M23" s="22" t="s">
        <v>64</v>
      </c>
      <c r="N23" s="30" t="s">
        <v>65</v>
      </c>
      <c r="Q23" s="7"/>
      <c r="AA23" s="7"/>
      <c r="AB23" s="7"/>
      <c r="AC23" s="7"/>
    </row>
    <row r="24" spans="1:29" ht="15" thickBot="1" x14ac:dyDescent="0.25">
      <c r="A24" s="87" t="s">
        <v>164</v>
      </c>
      <c r="B24" s="31" t="s">
        <v>165</v>
      </c>
      <c r="C24" s="38" t="s">
        <v>163</v>
      </c>
      <c r="D24" s="75" t="s">
        <v>63</v>
      </c>
      <c r="E24" s="22" t="s">
        <v>245</v>
      </c>
      <c r="F24" s="27"/>
      <c r="G24" s="28"/>
      <c r="H24" s="27"/>
      <c r="I24" s="28"/>
      <c r="J24" s="27"/>
      <c r="K24" s="29" t="s">
        <v>25</v>
      </c>
      <c r="L24" s="88" t="s">
        <v>166</v>
      </c>
      <c r="M24" s="22" t="s">
        <v>64</v>
      </c>
      <c r="N24" s="30">
        <v>43252</v>
      </c>
      <c r="Q24" s="7"/>
      <c r="AA24" s="7"/>
      <c r="AB24" s="7"/>
      <c r="AC24" s="7"/>
    </row>
    <row r="25" spans="1:29" ht="15" thickBot="1" x14ac:dyDescent="0.25">
      <c r="A25" s="87" t="s">
        <v>167</v>
      </c>
      <c r="B25" s="31" t="s">
        <v>165</v>
      </c>
      <c r="C25" s="38" t="s">
        <v>168</v>
      </c>
      <c r="D25" s="75" t="s">
        <v>63</v>
      </c>
      <c r="E25" s="22" t="s">
        <v>245</v>
      </c>
      <c r="F25" s="27"/>
      <c r="G25" s="28"/>
      <c r="H25" s="27"/>
      <c r="I25" s="28"/>
      <c r="J25" s="27"/>
      <c r="K25" s="29" t="s">
        <v>25</v>
      </c>
      <c r="L25" s="88" t="s">
        <v>169</v>
      </c>
      <c r="M25" s="22" t="s">
        <v>64</v>
      </c>
      <c r="N25" s="30">
        <v>43891</v>
      </c>
      <c r="Q25" s="7"/>
      <c r="AA25" s="7"/>
      <c r="AB25" s="7"/>
      <c r="AC25" s="7"/>
    </row>
    <row r="26" spans="1:29" ht="15" thickBot="1" x14ac:dyDescent="0.25">
      <c r="A26" s="87" t="s">
        <v>170</v>
      </c>
      <c r="B26" s="31" t="s">
        <v>171</v>
      </c>
      <c r="C26" s="38" t="s">
        <v>172</v>
      </c>
      <c r="D26" s="75" t="s">
        <v>63</v>
      </c>
      <c r="E26" s="22" t="s">
        <v>245</v>
      </c>
      <c r="F26" s="27"/>
      <c r="G26" s="28"/>
      <c r="H26" s="27" t="s">
        <v>67</v>
      </c>
      <c r="I26" s="28"/>
      <c r="J26" s="27"/>
      <c r="K26" s="29" t="s">
        <v>25</v>
      </c>
      <c r="L26" s="88">
        <v>118</v>
      </c>
      <c r="M26" s="22" t="s">
        <v>64</v>
      </c>
      <c r="N26" s="30" t="s">
        <v>65</v>
      </c>
      <c r="Q26" s="7"/>
      <c r="AA26" s="7"/>
      <c r="AB26" s="7"/>
      <c r="AC26" s="7"/>
    </row>
    <row r="27" spans="1:29" ht="15" thickBot="1" x14ac:dyDescent="0.25">
      <c r="A27" s="87" t="s">
        <v>173</v>
      </c>
      <c r="B27" s="31" t="s">
        <v>165</v>
      </c>
      <c r="C27" s="38" t="s">
        <v>174</v>
      </c>
      <c r="D27" s="75" t="s">
        <v>63</v>
      </c>
      <c r="E27" s="22" t="s">
        <v>245</v>
      </c>
      <c r="F27" s="27"/>
      <c r="G27" s="28"/>
      <c r="H27" s="27"/>
      <c r="I27" s="28"/>
      <c r="J27" s="27"/>
      <c r="K27" s="29" t="s">
        <v>25</v>
      </c>
      <c r="L27" s="88" t="s">
        <v>175</v>
      </c>
      <c r="M27" s="22" t="s">
        <v>64</v>
      </c>
      <c r="N27" s="30" t="s">
        <v>65</v>
      </c>
      <c r="Q27" s="7"/>
      <c r="AA27" s="7"/>
      <c r="AB27" s="7"/>
      <c r="AC27" s="7"/>
    </row>
    <row r="28" spans="1:29" ht="15" thickBot="1" x14ac:dyDescent="0.25">
      <c r="A28" s="87" t="s">
        <v>344</v>
      </c>
      <c r="B28" s="31" t="s">
        <v>345</v>
      </c>
      <c r="C28" s="38" t="s">
        <v>140</v>
      </c>
      <c r="D28" s="75" t="s">
        <v>63</v>
      </c>
      <c r="E28" s="22" t="s">
        <v>245</v>
      </c>
      <c r="F28" s="27"/>
      <c r="G28" s="28"/>
      <c r="H28" s="27"/>
      <c r="I28" s="28"/>
      <c r="J28" s="27"/>
      <c r="K28" s="29" t="s">
        <v>25</v>
      </c>
      <c r="L28" s="88" t="s">
        <v>346</v>
      </c>
      <c r="M28" s="22" t="s">
        <v>64</v>
      </c>
      <c r="N28" s="30" t="s">
        <v>65</v>
      </c>
      <c r="Q28" s="7"/>
      <c r="AA28" s="7"/>
      <c r="AB28" s="7"/>
      <c r="AC28" s="7"/>
    </row>
    <row r="29" spans="1:29" ht="15" thickBot="1" x14ac:dyDescent="0.25">
      <c r="A29" s="87" t="s">
        <v>259</v>
      </c>
      <c r="B29" s="31" t="s">
        <v>260</v>
      </c>
      <c r="C29" s="38" t="s">
        <v>149</v>
      </c>
      <c r="D29" s="75" t="s">
        <v>150</v>
      </c>
      <c r="E29" s="22" t="s">
        <v>151</v>
      </c>
      <c r="F29" s="27"/>
      <c r="G29" s="28"/>
      <c r="H29" s="27"/>
      <c r="I29" s="28"/>
      <c r="J29" s="27"/>
      <c r="K29" s="29" t="s">
        <v>25</v>
      </c>
      <c r="L29" s="88" t="s">
        <v>261</v>
      </c>
      <c r="M29" s="22" t="s">
        <v>64</v>
      </c>
      <c r="N29" s="30" t="s">
        <v>65</v>
      </c>
      <c r="Q29" s="7"/>
      <c r="AA29" s="7"/>
      <c r="AB29" s="7"/>
      <c r="AC29" s="7"/>
    </row>
    <row r="30" spans="1:29" ht="15" thickBot="1" x14ac:dyDescent="0.25">
      <c r="A30" s="87" t="s">
        <v>176</v>
      </c>
      <c r="B30" s="31" t="s">
        <v>177</v>
      </c>
      <c r="C30" s="38" t="s">
        <v>178</v>
      </c>
      <c r="D30" s="75" t="s">
        <v>150</v>
      </c>
      <c r="E30" s="22" t="s">
        <v>151</v>
      </c>
      <c r="F30" s="27"/>
      <c r="G30" s="28"/>
      <c r="H30" s="27"/>
      <c r="I30" s="28"/>
      <c r="J30" s="27"/>
      <c r="K30" s="29" t="s">
        <v>25</v>
      </c>
      <c r="L30" s="88">
        <v>3.75</v>
      </c>
      <c r="M30" s="22" t="s">
        <v>128</v>
      </c>
      <c r="N30" s="30">
        <v>42186</v>
      </c>
      <c r="Q30" s="7"/>
      <c r="AA30" s="7"/>
      <c r="AB30" s="7"/>
      <c r="AC30" s="7"/>
    </row>
    <row r="31" spans="1:29" ht="15" thickBot="1" x14ac:dyDescent="0.25">
      <c r="A31" s="87" t="s">
        <v>262</v>
      </c>
      <c r="B31" s="31" t="s">
        <v>263</v>
      </c>
      <c r="C31" s="38" t="s">
        <v>149</v>
      </c>
      <c r="D31" s="75" t="s">
        <v>150</v>
      </c>
      <c r="E31" s="22" t="s">
        <v>151</v>
      </c>
      <c r="F31" s="27"/>
      <c r="G31" s="28"/>
      <c r="H31" s="27"/>
      <c r="I31" s="28"/>
      <c r="J31" s="27"/>
      <c r="K31" s="29" t="s">
        <v>25</v>
      </c>
      <c r="L31" s="88">
        <v>30</v>
      </c>
      <c r="M31" s="22" t="s">
        <v>48</v>
      </c>
      <c r="N31" s="30" t="s">
        <v>65</v>
      </c>
      <c r="Q31" s="7"/>
      <c r="AA31" s="7"/>
      <c r="AB31" s="7"/>
      <c r="AC31" s="7"/>
    </row>
    <row r="32" spans="1:29" ht="15" thickBot="1" x14ac:dyDescent="0.25">
      <c r="A32" s="87" t="s">
        <v>179</v>
      </c>
      <c r="B32" s="31" t="s">
        <v>120</v>
      </c>
      <c r="C32" s="38" t="s">
        <v>130</v>
      </c>
      <c r="D32" s="75" t="s">
        <v>103</v>
      </c>
      <c r="E32" s="22" t="s">
        <v>66</v>
      </c>
      <c r="F32" s="27"/>
      <c r="G32" s="28"/>
      <c r="H32" s="27"/>
      <c r="I32" s="28"/>
      <c r="J32" s="27"/>
      <c r="K32" s="29" t="s">
        <v>25</v>
      </c>
      <c r="L32" s="88">
        <v>320</v>
      </c>
      <c r="M32" s="22" t="s">
        <v>48</v>
      </c>
      <c r="N32" s="30" t="s">
        <v>65</v>
      </c>
      <c r="Q32" s="7"/>
      <c r="AA32" s="7"/>
      <c r="AB32" s="7"/>
      <c r="AC32" s="7"/>
    </row>
    <row r="33" spans="1:29" ht="15" thickBot="1" x14ac:dyDescent="0.25">
      <c r="A33" s="87" t="s">
        <v>347</v>
      </c>
      <c r="B33" s="31" t="s">
        <v>348</v>
      </c>
      <c r="C33" s="38" t="s">
        <v>149</v>
      </c>
      <c r="D33" s="75" t="s">
        <v>150</v>
      </c>
      <c r="E33" s="22" t="s">
        <v>151</v>
      </c>
      <c r="F33" s="27"/>
      <c r="G33" s="28"/>
      <c r="H33" s="27"/>
      <c r="I33" s="28"/>
      <c r="J33" s="27"/>
      <c r="K33" s="29" t="s">
        <v>25</v>
      </c>
      <c r="L33" s="88">
        <v>5.9</v>
      </c>
      <c r="M33" s="22" t="s">
        <v>128</v>
      </c>
      <c r="N33" s="30" t="s">
        <v>65</v>
      </c>
      <c r="Q33" s="7"/>
      <c r="AA33" s="7"/>
      <c r="AB33" s="7"/>
      <c r="AC33" s="7"/>
    </row>
    <row r="34" spans="1:29" ht="15" thickBot="1" x14ac:dyDescent="0.25">
      <c r="A34" s="124" t="s">
        <v>264</v>
      </c>
      <c r="B34" s="127" t="s">
        <v>265</v>
      </c>
      <c r="C34" s="38" t="s">
        <v>266</v>
      </c>
      <c r="D34" s="75" t="s">
        <v>267</v>
      </c>
      <c r="E34" s="22" t="s">
        <v>70</v>
      </c>
      <c r="F34" s="27"/>
      <c r="G34" s="28"/>
      <c r="H34" s="27"/>
      <c r="I34" s="28"/>
      <c r="J34" s="27"/>
      <c r="K34" s="29" t="s">
        <v>25</v>
      </c>
      <c r="L34" s="88" t="s">
        <v>349</v>
      </c>
      <c r="M34" s="22" t="s">
        <v>48</v>
      </c>
      <c r="N34" s="30">
        <v>42794</v>
      </c>
      <c r="Q34" s="7"/>
      <c r="AA34" s="7"/>
      <c r="AB34" s="7"/>
      <c r="AC34" s="7"/>
    </row>
    <row r="35" spans="1:29" ht="15" thickBot="1" x14ac:dyDescent="0.25">
      <c r="A35" s="126"/>
      <c r="B35" s="129"/>
      <c r="C35" s="38" t="s">
        <v>268</v>
      </c>
      <c r="D35" s="75" t="s">
        <v>267</v>
      </c>
      <c r="E35" s="22" t="s">
        <v>350</v>
      </c>
      <c r="F35" s="27"/>
      <c r="G35" s="28"/>
      <c r="H35" s="27"/>
      <c r="I35" s="28"/>
      <c r="J35" s="27"/>
      <c r="K35" s="29" t="s">
        <v>25</v>
      </c>
      <c r="L35" s="88" t="s">
        <v>289</v>
      </c>
      <c r="M35" s="22" t="s">
        <v>48</v>
      </c>
      <c r="N35" s="30">
        <v>42516</v>
      </c>
      <c r="Q35" s="7"/>
      <c r="AA35" s="7"/>
      <c r="AB35" s="7"/>
      <c r="AC35" s="7"/>
    </row>
    <row r="36" spans="1:29" ht="15" thickBot="1" x14ac:dyDescent="0.25">
      <c r="A36" s="87" t="s">
        <v>269</v>
      </c>
      <c r="B36" s="31" t="s">
        <v>260</v>
      </c>
      <c r="C36" s="38" t="s">
        <v>149</v>
      </c>
      <c r="D36" s="75" t="s">
        <v>150</v>
      </c>
      <c r="E36" s="22" t="s">
        <v>151</v>
      </c>
      <c r="F36" s="27"/>
      <c r="G36" s="28"/>
      <c r="H36" s="27"/>
      <c r="I36" s="28"/>
      <c r="J36" s="27"/>
      <c r="K36" s="29" t="s">
        <v>25</v>
      </c>
      <c r="L36" s="88" t="s">
        <v>261</v>
      </c>
      <c r="M36" s="22" t="s">
        <v>64</v>
      </c>
      <c r="N36" s="30" t="s">
        <v>65</v>
      </c>
      <c r="Q36" s="7"/>
      <c r="AA36" s="7"/>
      <c r="AB36" s="7"/>
      <c r="AC36" s="7"/>
    </row>
    <row r="37" spans="1:29" ht="15" thickBot="1" x14ac:dyDescent="0.25">
      <c r="A37" s="87" t="s">
        <v>351</v>
      </c>
      <c r="B37" s="31" t="s">
        <v>352</v>
      </c>
      <c r="C37" s="38" t="s">
        <v>149</v>
      </c>
      <c r="D37" s="75" t="s">
        <v>213</v>
      </c>
      <c r="E37" s="22" t="s">
        <v>353</v>
      </c>
      <c r="F37" s="27" t="s">
        <v>67</v>
      </c>
      <c r="G37" s="28" t="s">
        <v>67</v>
      </c>
      <c r="H37" s="27" t="s">
        <v>67</v>
      </c>
      <c r="I37" s="28" t="s">
        <v>67</v>
      </c>
      <c r="J37" s="27" t="s">
        <v>67</v>
      </c>
      <c r="K37" s="29" t="s">
        <v>228</v>
      </c>
      <c r="L37" s="88" t="s">
        <v>149</v>
      </c>
      <c r="M37" s="22" t="s">
        <v>128</v>
      </c>
      <c r="N37" s="30">
        <v>41713</v>
      </c>
      <c r="Q37" s="7"/>
      <c r="AA37" s="7"/>
      <c r="AB37" s="7"/>
      <c r="AC37" s="7"/>
    </row>
    <row r="38" spans="1:29" ht="23.25" thickBot="1" x14ac:dyDescent="0.25">
      <c r="A38" s="87" t="s">
        <v>186</v>
      </c>
      <c r="B38" s="31" t="s">
        <v>270</v>
      </c>
      <c r="C38" s="38" t="s">
        <v>187</v>
      </c>
      <c r="D38" s="75" t="s">
        <v>63</v>
      </c>
      <c r="E38" s="22" t="s">
        <v>245</v>
      </c>
      <c r="F38" s="27"/>
      <c r="G38" s="28"/>
      <c r="H38" s="27"/>
      <c r="I38" s="28"/>
      <c r="J38" s="27"/>
      <c r="K38" s="29" t="s">
        <v>25</v>
      </c>
      <c r="L38" s="88">
        <v>75</v>
      </c>
      <c r="M38" s="22" t="s">
        <v>64</v>
      </c>
      <c r="N38" s="30" t="s">
        <v>65</v>
      </c>
      <c r="Q38" s="7"/>
      <c r="AA38" s="7"/>
      <c r="AB38" s="7"/>
      <c r="AC38" s="7"/>
    </row>
    <row r="39" spans="1:29" ht="15" thickBot="1" x14ac:dyDescent="0.25">
      <c r="A39" s="87" t="s">
        <v>232</v>
      </c>
      <c r="B39" s="31" t="s">
        <v>121</v>
      </c>
      <c r="C39" s="38" t="s">
        <v>273</v>
      </c>
      <c r="D39" s="75" t="s">
        <v>63</v>
      </c>
      <c r="E39" s="22" t="s">
        <v>245</v>
      </c>
      <c r="F39" s="27" t="s">
        <v>67</v>
      </c>
      <c r="G39" s="28" t="s">
        <v>67</v>
      </c>
      <c r="H39" s="27" t="s">
        <v>67</v>
      </c>
      <c r="I39" s="28" t="s">
        <v>67</v>
      </c>
      <c r="J39" s="27" t="s">
        <v>67</v>
      </c>
      <c r="K39" s="29" t="s">
        <v>228</v>
      </c>
      <c r="L39" s="88" t="s">
        <v>354</v>
      </c>
      <c r="M39" s="22" t="s">
        <v>64</v>
      </c>
      <c r="N39" s="30">
        <v>41760</v>
      </c>
      <c r="Q39" s="7"/>
      <c r="AA39" s="7"/>
      <c r="AB39" s="7"/>
      <c r="AC39" s="7"/>
    </row>
    <row r="40" spans="1:29" s="7" customFormat="1" ht="15" thickBot="1" x14ac:dyDescent="0.25">
      <c r="A40" s="87" t="s">
        <v>231</v>
      </c>
      <c r="B40" s="31" t="s">
        <v>121</v>
      </c>
      <c r="C40" s="38" t="s">
        <v>143</v>
      </c>
      <c r="D40" s="75" t="s">
        <v>63</v>
      </c>
      <c r="E40" s="22" t="s">
        <v>245</v>
      </c>
      <c r="F40" s="27" t="s">
        <v>67</v>
      </c>
      <c r="G40" s="28" t="s">
        <v>67</v>
      </c>
      <c r="H40" s="27" t="s">
        <v>67</v>
      </c>
      <c r="I40" s="28" t="s">
        <v>67</v>
      </c>
      <c r="J40" s="27" t="s">
        <v>67</v>
      </c>
      <c r="K40" s="29" t="s">
        <v>228</v>
      </c>
      <c r="L40" s="88" t="s">
        <v>355</v>
      </c>
      <c r="M40" s="22" t="s">
        <v>64</v>
      </c>
      <c r="N40" s="30">
        <v>41973</v>
      </c>
    </row>
    <row r="41" spans="1:29" s="7" customFormat="1" ht="23.25" thickBot="1" x14ac:dyDescent="0.25">
      <c r="A41" s="87" t="s">
        <v>180</v>
      </c>
      <c r="B41" s="31" t="s">
        <v>270</v>
      </c>
      <c r="C41" s="38" t="s">
        <v>65</v>
      </c>
      <c r="D41" s="75" t="s">
        <v>63</v>
      </c>
      <c r="E41" s="22" t="s">
        <v>245</v>
      </c>
      <c r="F41" s="27"/>
      <c r="G41" s="28"/>
      <c r="H41" s="27"/>
      <c r="I41" s="28"/>
      <c r="J41" s="27"/>
      <c r="K41" s="29" t="s">
        <v>25</v>
      </c>
      <c r="L41" s="88" t="s">
        <v>65</v>
      </c>
      <c r="M41" s="22" t="s">
        <v>64</v>
      </c>
      <c r="N41" s="30" t="s">
        <v>65</v>
      </c>
    </row>
    <row r="42" spans="1:29" s="7" customFormat="1" ht="15" thickBot="1" x14ac:dyDescent="0.25">
      <c r="A42" s="87" t="s">
        <v>99</v>
      </c>
      <c r="B42" s="89" t="s">
        <v>123</v>
      </c>
      <c r="C42" s="38" t="s">
        <v>181</v>
      </c>
      <c r="D42" s="75" t="s">
        <v>63</v>
      </c>
      <c r="E42" s="22" t="s">
        <v>245</v>
      </c>
      <c r="F42" s="27"/>
      <c r="G42" s="28"/>
      <c r="H42" s="27"/>
      <c r="I42" s="28"/>
      <c r="J42" s="27"/>
      <c r="K42" s="29" t="s">
        <v>25</v>
      </c>
      <c r="L42" s="88">
        <v>18</v>
      </c>
      <c r="M42" s="22" t="s">
        <v>64</v>
      </c>
      <c r="N42" s="30" t="s">
        <v>65</v>
      </c>
    </row>
    <row r="43" spans="1:29" s="7" customFormat="1" ht="15" thickBot="1" x14ac:dyDescent="0.25">
      <c r="A43" s="87" t="s">
        <v>271</v>
      </c>
      <c r="B43" s="31" t="s">
        <v>334</v>
      </c>
      <c r="C43" s="38" t="s">
        <v>149</v>
      </c>
      <c r="D43" s="75" t="s">
        <v>267</v>
      </c>
      <c r="E43" s="22" t="s">
        <v>350</v>
      </c>
      <c r="F43" s="27" t="s">
        <v>67</v>
      </c>
      <c r="G43" s="28"/>
      <c r="H43" s="27"/>
      <c r="I43" s="28"/>
      <c r="J43" s="27"/>
      <c r="K43" s="29" t="s">
        <v>25</v>
      </c>
      <c r="L43" s="88">
        <v>40</v>
      </c>
      <c r="M43" s="22" t="s">
        <v>64</v>
      </c>
      <c r="N43" s="30" t="s">
        <v>65</v>
      </c>
    </row>
    <row r="44" spans="1:29" s="7" customFormat="1" ht="15" thickBot="1" x14ac:dyDescent="0.25">
      <c r="A44" s="87" t="s">
        <v>183</v>
      </c>
      <c r="B44" s="31" t="s">
        <v>184</v>
      </c>
      <c r="C44" s="38" t="s">
        <v>174</v>
      </c>
      <c r="D44" s="75" t="s">
        <v>63</v>
      </c>
      <c r="E44" s="22" t="s">
        <v>245</v>
      </c>
      <c r="F44" s="27"/>
      <c r="G44" s="28"/>
      <c r="H44" s="27"/>
      <c r="I44" s="28"/>
      <c r="J44" s="27"/>
      <c r="K44" s="29" t="s">
        <v>25</v>
      </c>
      <c r="L44" s="88" t="s">
        <v>272</v>
      </c>
      <c r="M44" s="22" t="s">
        <v>64</v>
      </c>
      <c r="N44" s="30" t="s">
        <v>65</v>
      </c>
    </row>
    <row r="45" spans="1:29" s="7" customFormat="1" ht="15" thickBot="1" x14ac:dyDescent="0.25">
      <c r="A45" s="87" t="s">
        <v>182</v>
      </c>
      <c r="B45" s="31" t="s">
        <v>69</v>
      </c>
      <c r="C45" s="38" t="s">
        <v>369</v>
      </c>
      <c r="D45" s="75" t="s">
        <v>63</v>
      </c>
      <c r="E45" s="22" t="s">
        <v>245</v>
      </c>
      <c r="F45" s="27"/>
      <c r="G45" s="28"/>
      <c r="H45" s="27"/>
      <c r="I45" s="28"/>
      <c r="J45" s="27"/>
      <c r="K45" s="29" t="s">
        <v>25</v>
      </c>
      <c r="L45" s="88">
        <v>400</v>
      </c>
      <c r="M45" s="22" t="s">
        <v>64</v>
      </c>
      <c r="N45" s="30" t="s">
        <v>65</v>
      </c>
    </row>
    <row r="46" spans="1:29" s="7" customFormat="1" x14ac:dyDescent="0.2">
      <c r="Q46" s="65"/>
    </row>
    <row r="47" spans="1:29" s="7" customFormat="1" x14ac:dyDescent="0.2">
      <c r="Q47" s="65"/>
    </row>
    <row r="48" spans="1:29" s="7" customFormat="1" x14ac:dyDescent="0.2">
      <c r="Q48" s="65"/>
    </row>
    <row r="49" spans="17:17" s="7" customFormat="1" x14ac:dyDescent="0.2">
      <c r="Q49" s="65"/>
    </row>
    <row r="50" spans="17:17" s="7" customFormat="1" x14ac:dyDescent="0.2">
      <c r="Q50" s="65"/>
    </row>
    <row r="51" spans="17:17" s="7" customFormat="1" x14ac:dyDescent="0.2">
      <c r="Q51" s="65"/>
    </row>
    <row r="52" spans="17:17" s="7" customFormat="1" x14ac:dyDescent="0.2">
      <c r="Q52" s="65"/>
    </row>
    <row r="53" spans="17:17" s="7" customFormat="1" x14ac:dyDescent="0.2">
      <c r="Q53" s="65"/>
    </row>
    <row r="54" spans="17:17" s="7" customFormat="1" x14ac:dyDescent="0.2">
      <c r="Q54" s="65"/>
    </row>
    <row r="55" spans="17:17" s="7" customFormat="1" x14ac:dyDescent="0.2">
      <c r="Q55" s="65"/>
    </row>
    <row r="56" spans="17:17" s="7" customFormat="1" x14ac:dyDescent="0.2">
      <c r="Q56" s="65"/>
    </row>
    <row r="57" spans="17:17" s="7" customFormat="1" x14ac:dyDescent="0.2">
      <c r="Q57" s="65"/>
    </row>
    <row r="58" spans="17:17" s="7" customFormat="1" x14ac:dyDescent="0.2">
      <c r="Q58" s="65"/>
    </row>
    <row r="59" spans="17:17" s="7" customFormat="1" x14ac:dyDescent="0.2">
      <c r="Q59" s="65"/>
    </row>
    <row r="60" spans="17:17" s="7" customFormat="1" x14ac:dyDescent="0.2">
      <c r="Q60" s="65"/>
    </row>
    <row r="61" spans="17:17" s="7" customFormat="1" x14ac:dyDescent="0.2">
      <c r="Q61" s="65"/>
    </row>
    <row r="62" spans="17:17" s="7" customFormat="1" x14ac:dyDescent="0.2">
      <c r="Q62" s="65"/>
    </row>
    <row r="63" spans="17:17" s="7" customFormat="1" x14ac:dyDescent="0.2">
      <c r="Q63" s="65"/>
    </row>
    <row r="64" spans="17:17" s="7" customFormat="1" x14ac:dyDescent="0.2">
      <c r="Q64" s="65"/>
    </row>
    <row r="65" spans="17:17" s="7" customFormat="1" x14ac:dyDescent="0.2">
      <c r="Q65" s="65"/>
    </row>
    <row r="66" spans="17:17" s="7" customFormat="1" x14ac:dyDescent="0.2">
      <c r="Q66" s="65"/>
    </row>
    <row r="67" spans="17:17" s="7" customFormat="1" x14ac:dyDescent="0.2">
      <c r="Q67" s="65"/>
    </row>
    <row r="68" spans="17:17" s="7" customFormat="1" x14ac:dyDescent="0.2">
      <c r="Q68" s="65"/>
    </row>
    <row r="69" spans="17:17" s="7" customFormat="1" x14ac:dyDescent="0.2">
      <c r="Q69" s="65"/>
    </row>
    <row r="70" spans="17:17" s="7" customFormat="1" x14ac:dyDescent="0.2">
      <c r="Q70" s="65"/>
    </row>
    <row r="71" spans="17:17" s="7" customFormat="1" x14ac:dyDescent="0.2">
      <c r="Q71" s="65"/>
    </row>
    <row r="72" spans="17:17" s="7" customFormat="1" x14ac:dyDescent="0.2">
      <c r="Q72" s="65"/>
    </row>
    <row r="73" spans="17:17" s="7" customFormat="1" x14ac:dyDescent="0.2">
      <c r="Q73" s="65"/>
    </row>
    <row r="74" spans="17:17" s="7" customFormat="1" x14ac:dyDescent="0.2">
      <c r="Q74" s="65"/>
    </row>
    <row r="75" spans="17:17" s="7" customFormat="1" x14ac:dyDescent="0.2">
      <c r="Q75" s="65"/>
    </row>
    <row r="76" spans="17:17" s="7" customFormat="1" x14ac:dyDescent="0.2">
      <c r="Q76" s="65"/>
    </row>
    <row r="77" spans="17:17" s="7" customFormat="1" x14ac:dyDescent="0.2">
      <c r="Q77" s="65"/>
    </row>
    <row r="78" spans="17:17" s="7" customFormat="1" x14ac:dyDescent="0.2">
      <c r="Q78" s="65"/>
    </row>
    <row r="79" spans="17:17" s="7" customFormat="1" x14ac:dyDescent="0.2">
      <c r="Q79" s="65"/>
    </row>
    <row r="80" spans="17:17" s="7" customFormat="1" x14ac:dyDescent="0.2">
      <c r="Q80" s="65"/>
    </row>
    <row r="81" spans="17:17" s="7" customFormat="1" x14ac:dyDescent="0.2">
      <c r="Q81" s="65"/>
    </row>
    <row r="82" spans="17:17" s="7" customFormat="1" x14ac:dyDescent="0.2">
      <c r="Q82" s="65"/>
    </row>
    <row r="83" spans="17:17" s="7" customFormat="1" x14ac:dyDescent="0.2">
      <c r="Q83" s="65"/>
    </row>
    <row r="84" spans="17:17" s="7" customFormat="1" x14ac:dyDescent="0.2">
      <c r="Q84" s="65"/>
    </row>
    <row r="85" spans="17:17" s="7" customFormat="1" x14ac:dyDescent="0.2">
      <c r="Q85" s="65"/>
    </row>
    <row r="86" spans="17:17" s="7" customFormat="1" x14ac:dyDescent="0.2">
      <c r="Q86" s="65"/>
    </row>
    <row r="87" spans="17:17" s="7" customFormat="1" x14ac:dyDescent="0.2">
      <c r="Q87" s="65"/>
    </row>
    <row r="88" spans="17:17" s="7" customFormat="1" x14ac:dyDescent="0.2">
      <c r="Q88" s="65"/>
    </row>
    <row r="89" spans="17:17" s="7" customFormat="1" x14ac:dyDescent="0.2">
      <c r="Q89" s="65"/>
    </row>
    <row r="90" spans="17:17" s="7" customFormat="1" x14ac:dyDescent="0.2">
      <c r="Q90" s="65"/>
    </row>
    <row r="91" spans="17:17" s="7" customFormat="1" x14ac:dyDescent="0.2">
      <c r="Q91" s="65"/>
    </row>
    <row r="92" spans="17:17" s="7" customFormat="1" x14ac:dyDescent="0.2">
      <c r="Q92" s="65"/>
    </row>
    <row r="93" spans="17:17" s="7" customFormat="1" x14ac:dyDescent="0.2">
      <c r="Q93" s="65"/>
    </row>
    <row r="94" spans="17:17" s="7" customFormat="1" x14ac:dyDescent="0.2">
      <c r="Q94" s="65"/>
    </row>
    <row r="95" spans="17:17" s="7" customFormat="1" x14ac:dyDescent="0.2">
      <c r="Q95" s="65"/>
    </row>
    <row r="96" spans="17:17" s="7" customFormat="1" x14ac:dyDescent="0.2">
      <c r="Q96" s="65"/>
    </row>
    <row r="97" spans="17:17" s="7" customFormat="1" x14ac:dyDescent="0.2">
      <c r="Q97" s="65"/>
    </row>
    <row r="98" spans="17:17" s="7" customFormat="1" x14ac:dyDescent="0.2">
      <c r="Q98" s="65"/>
    </row>
    <row r="99" spans="17:17" s="7" customFormat="1" x14ac:dyDescent="0.2">
      <c r="Q99" s="65"/>
    </row>
    <row r="100" spans="17:17" s="7" customFormat="1" x14ac:dyDescent="0.2">
      <c r="Q100" s="65"/>
    </row>
    <row r="101" spans="17:17" s="7" customFormat="1" x14ac:dyDescent="0.2">
      <c r="Q101" s="65"/>
    </row>
    <row r="102" spans="17:17" s="7" customFormat="1" x14ac:dyDescent="0.2">
      <c r="Q102" s="65"/>
    </row>
    <row r="103" spans="17:17" s="7" customFormat="1" x14ac:dyDescent="0.2">
      <c r="Q103" s="65"/>
    </row>
    <row r="104" spans="17:17" s="7" customFormat="1" x14ac:dyDescent="0.2">
      <c r="Q104" s="65"/>
    </row>
    <row r="105" spans="17:17" s="7" customFormat="1" x14ac:dyDescent="0.2">
      <c r="Q105" s="65"/>
    </row>
    <row r="106" spans="17:17" s="7" customFormat="1" x14ac:dyDescent="0.2">
      <c r="Q106" s="65"/>
    </row>
    <row r="107" spans="17:17" s="7" customFormat="1" x14ac:dyDescent="0.2">
      <c r="Q107" s="65"/>
    </row>
    <row r="108" spans="17:17" s="7" customFormat="1" x14ac:dyDescent="0.2">
      <c r="Q108" s="65"/>
    </row>
    <row r="109" spans="17:17" s="7" customFormat="1" x14ac:dyDescent="0.2">
      <c r="Q109" s="65"/>
    </row>
    <row r="110" spans="17:17" s="7" customFormat="1" x14ac:dyDescent="0.2">
      <c r="Q110" s="65"/>
    </row>
    <row r="111" spans="17:17" s="7" customFormat="1" x14ac:dyDescent="0.2">
      <c r="Q111" s="65"/>
    </row>
    <row r="112" spans="17:17" s="7" customFormat="1" x14ac:dyDescent="0.2">
      <c r="Q112" s="65"/>
    </row>
    <row r="113" spans="17:29" s="7" customFormat="1" x14ac:dyDescent="0.2">
      <c r="Q113" s="65"/>
    </row>
    <row r="114" spans="17:29" s="7" customFormat="1" x14ac:dyDescent="0.2">
      <c r="Q114" s="65"/>
    </row>
    <row r="115" spans="17:29" s="7" customFormat="1" x14ac:dyDescent="0.2">
      <c r="Q115" s="65"/>
    </row>
    <row r="116" spans="17:29" s="7" customFormat="1" x14ac:dyDescent="0.2">
      <c r="Q116" s="65"/>
    </row>
    <row r="117" spans="17:29" s="7" customFormat="1" x14ac:dyDescent="0.2">
      <c r="Q117" s="65"/>
      <c r="AA117"/>
      <c r="AB117"/>
    </row>
    <row r="118" spans="17:29" s="7" customFormat="1" x14ac:dyDescent="0.2">
      <c r="Q118" s="65"/>
      <c r="AA118"/>
      <c r="AB118"/>
      <c r="AC118"/>
    </row>
  </sheetData>
  <mergeCells count="4">
    <mergeCell ref="A11:A21"/>
    <mergeCell ref="B11:B21"/>
    <mergeCell ref="A34:A35"/>
    <mergeCell ref="B34:B35"/>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L13:L45" numberStoredAsText="1"/>
    <ignoredError sqref="C4:C10" twoDigitTextYear="1"/>
    <ignoredError sqref="C11:C44"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workbookViewId="0"/>
  </sheetViews>
  <sheetFormatPr defaultRowHeight="14.25" x14ac:dyDescent="0.2"/>
  <cols>
    <col min="1" max="1" width="24" bestFit="1" customWidth="1"/>
    <col min="2" max="2" width="27" bestFit="1" customWidth="1"/>
    <col min="3" max="3" width="12" customWidth="1"/>
    <col min="4" max="4" width="15.5" customWidth="1"/>
    <col min="5" max="5" width="12.75" customWidth="1"/>
    <col min="6" max="7" width="9" style="7"/>
    <col min="8" max="8" width="20" style="7" customWidth="1"/>
    <col min="9" max="9" width="28.875" style="7" customWidth="1"/>
    <col min="10" max="10" width="9" style="7"/>
    <col min="11" max="11" width="24.875" style="7" customWidth="1"/>
    <col min="12" max="32" width="9" style="7"/>
  </cols>
  <sheetData>
    <row r="1" spans="1:5" s="7" customFormat="1" ht="19.5" x14ac:dyDescent="0.2">
      <c r="A1" s="13" t="s">
        <v>217</v>
      </c>
    </row>
    <row r="2" spans="1:5" x14ac:dyDescent="0.2">
      <c r="A2" s="116" t="s">
        <v>37</v>
      </c>
      <c r="B2" s="130" t="s">
        <v>71</v>
      </c>
      <c r="C2" s="111" t="s">
        <v>61</v>
      </c>
      <c r="D2" s="113" t="s">
        <v>72</v>
      </c>
      <c r="E2" s="113" t="s">
        <v>54</v>
      </c>
    </row>
    <row r="3" spans="1:5" ht="15" thickBot="1" x14ac:dyDescent="0.25">
      <c r="A3" s="117"/>
      <c r="B3" s="131"/>
      <c r="C3" s="112"/>
      <c r="D3" s="114"/>
      <c r="E3" s="114"/>
    </row>
    <row r="4" spans="1:5" ht="24" thickTop="1" thickBot="1" x14ac:dyDescent="0.25">
      <c r="A4" s="3" t="s">
        <v>188</v>
      </c>
      <c r="B4" s="53" t="s">
        <v>189</v>
      </c>
      <c r="C4" s="66">
        <v>4.0199999999999996</v>
      </c>
      <c r="D4" s="48" t="s">
        <v>190</v>
      </c>
      <c r="E4" s="60" t="s">
        <v>75</v>
      </c>
    </row>
    <row r="5" spans="1:5" ht="23.25" thickBot="1" x14ac:dyDescent="0.25">
      <c r="A5" s="3" t="s">
        <v>191</v>
      </c>
      <c r="B5" s="53" t="s">
        <v>192</v>
      </c>
      <c r="C5" s="66">
        <v>50</v>
      </c>
      <c r="D5" s="48" t="s">
        <v>190</v>
      </c>
      <c r="E5" s="60" t="s">
        <v>75</v>
      </c>
    </row>
    <row r="6" spans="1:5" ht="23.25" thickBot="1" x14ac:dyDescent="0.25">
      <c r="A6" s="3" t="s">
        <v>193</v>
      </c>
      <c r="B6" s="53" t="s">
        <v>194</v>
      </c>
      <c r="C6" s="66">
        <v>0.505</v>
      </c>
      <c r="D6" s="48" t="s">
        <v>190</v>
      </c>
      <c r="E6" s="60" t="s">
        <v>75</v>
      </c>
    </row>
    <row r="7" spans="1:5" ht="15" thickBot="1" x14ac:dyDescent="0.25">
      <c r="A7" s="3" t="s">
        <v>195</v>
      </c>
      <c r="B7" s="53" t="s">
        <v>335</v>
      </c>
      <c r="C7" s="66">
        <v>46</v>
      </c>
      <c r="D7" s="48" t="s">
        <v>245</v>
      </c>
      <c r="E7" s="60" t="s">
        <v>63</v>
      </c>
    </row>
    <row r="8" spans="1:5" ht="23.25" thickBot="1" x14ac:dyDescent="0.25">
      <c r="A8" s="3" t="s">
        <v>196</v>
      </c>
      <c r="B8" s="49" t="s">
        <v>250</v>
      </c>
      <c r="C8" s="66">
        <v>66</v>
      </c>
      <c r="D8" s="48" t="s">
        <v>245</v>
      </c>
      <c r="E8" s="60" t="s">
        <v>63</v>
      </c>
    </row>
    <row r="9" spans="1:5" ht="23.25" thickBot="1" x14ac:dyDescent="0.25">
      <c r="A9" s="3" t="s">
        <v>197</v>
      </c>
      <c r="B9" s="53" t="s">
        <v>198</v>
      </c>
      <c r="C9" s="66">
        <v>1.03</v>
      </c>
      <c r="D9" s="48" t="s">
        <v>200</v>
      </c>
      <c r="E9" s="60" t="s">
        <v>199</v>
      </c>
    </row>
    <row r="10" spans="1:5" ht="15" thickBot="1" x14ac:dyDescent="0.25">
      <c r="A10" s="3" t="s">
        <v>201</v>
      </c>
      <c r="B10" s="53" t="s">
        <v>112</v>
      </c>
      <c r="C10" s="66">
        <v>80.5</v>
      </c>
      <c r="D10" s="48" t="s">
        <v>245</v>
      </c>
      <c r="E10" s="60" t="s">
        <v>63</v>
      </c>
    </row>
    <row r="11" spans="1:5" ht="23.25" thickBot="1" x14ac:dyDescent="0.25">
      <c r="A11" s="3" t="s">
        <v>202</v>
      </c>
      <c r="B11" s="53" t="s">
        <v>192</v>
      </c>
      <c r="C11" s="66">
        <v>20.7</v>
      </c>
      <c r="D11" s="48" t="s">
        <v>190</v>
      </c>
      <c r="E11" s="60" t="s">
        <v>75</v>
      </c>
    </row>
    <row r="12" spans="1:5" ht="15" thickBot="1" x14ac:dyDescent="0.25">
      <c r="A12" s="3" t="s">
        <v>203</v>
      </c>
      <c r="B12" s="53" t="s">
        <v>204</v>
      </c>
      <c r="C12" s="66">
        <v>70</v>
      </c>
      <c r="D12" s="48" t="s">
        <v>245</v>
      </c>
      <c r="E12" s="60" t="s">
        <v>63</v>
      </c>
    </row>
    <row r="13" spans="1:5" ht="23.25" thickBot="1" x14ac:dyDescent="0.25">
      <c r="A13" s="3" t="s">
        <v>205</v>
      </c>
      <c r="B13" s="53" t="s">
        <v>198</v>
      </c>
      <c r="C13" s="66">
        <v>3.09</v>
      </c>
      <c r="D13" s="48" t="s">
        <v>200</v>
      </c>
      <c r="E13" s="60" t="s">
        <v>199</v>
      </c>
    </row>
    <row r="14" spans="1:5" ht="23.25" thickBot="1" x14ac:dyDescent="0.25">
      <c r="A14" s="3" t="s">
        <v>206</v>
      </c>
      <c r="B14" s="53" t="s">
        <v>192</v>
      </c>
      <c r="C14" s="66">
        <v>28.8</v>
      </c>
      <c r="D14" s="48" t="s">
        <v>190</v>
      </c>
      <c r="E14" s="60" t="s">
        <v>75</v>
      </c>
    </row>
    <row r="15" spans="1:5" ht="23.25" thickBot="1" x14ac:dyDescent="0.25">
      <c r="A15" s="3" t="s">
        <v>207</v>
      </c>
      <c r="B15" s="53" t="s">
        <v>192</v>
      </c>
      <c r="C15" s="66">
        <v>28.8</v>
      </c>
      <c r="D15" s="48" t="s">
        <v>190</v>
      </c>
      <c r="E15" s="60" t="s">
        <v>75</v>
      </c>
    </row>
    <row r="16" spans="1:5" ht="15" thickBot="1" x14ac:dyDescent="0.25">
      <c r="A16" s="3" t="s">
        <v>208</v>
      </c>
      <c r="B16" s="53" t="s">
        <v>165</v>
      </c>
      <c r="C16" s="66">
        <v>34.5</v>
      </c>
      <c r="D16" s="48" t="s">
        <v>245</v>
      </c>
      <c r="E16" s="60" t="s">
        <v>63</v>
      </c>
    </row>
    <row r="17" spans="1:5" ht="23.25" thickBot="1" x14ac:dyDescent="0.25">
      <c r="A17" s="3" t="s">
        <v>209</v>
      </c>
      <c r="B17" s="53" t="s">
        <v>194</v>
      </c>
      <c r="C17" s="66">
        <v>0.5</v>
      </c>
      <c r="D17" s="48" t="s">
        <v>190</v>
      </c>
      <c r="E17" s="60" t="s">
        <v>75</v>
      </c>
    </row>
    <row r="18" spans="1:5" ht="23.25" thickBot="1" x14ac:dyDescent="0.25">
      <c r="A18" s="3" t="s">
        <v>210</v>
      </c>
      <c r="B18" s="53" t="s">
        <v>198</v>
      </c>
      <c r="C18" s="66">
        <v>1.03</v>
      </c>
      <c r="D18" s="48" t="s">
        <v>200</v>
      </c>
      <c r="E18" s="60" t="s">
        <v>199</v>
      </c>
    </row>
    <row r="19" spans="1:5" ht="15" thickBot="1" x14ac:dyDescent="0.25">
      <c r="A19" s="3" t="s">
        <v>211</v>
      </c>
      <c r="B19" s="53" t="s">
        <v>212</v>
      </c>
      <c r="C19" s="66">
        <v>2.5</v>
      </c>
      <c r="D19" s="48" t="s">
        <v>214</v>
      </c>
      <c r="E19" s="60" t="s">
        <v>213</v>
      </c>
    </row>
    <row r="20" spans="1:5" ht="15" thickBot="1" x14ac:dyDescent="0.25">
      <c r="A20" s="3" t="s">
        <v>215</v>
      </c>
      <c r="B20" s="53" t="s">
        <v>216</v>
      </c>
      <c r="C20" s="66">
        <v>90.75</v>
      </c>
      <c r="D20" s="48" t="s">
        <v>245</v>
      </c>
      <c r="E20" s="60" t="s">
        <v>63</v>
      </c>
    </row>
    <row r="21" spans="1:5" ht="23.25" thickBot="1" x14ac:dyDescent="0.25">
      <c r="A21" s="3" t="s">
        <v>251</v>
      </c>
      <c r="B21" s="53" t="s">
        <v>198</v>
      </c>
      <c r="C21" s="66">
        <v>4.0999999999999996</v>
      </c>
      <c r="D21" s="48" t="s">
        <v>200</v>
      </c>
      <c r="E21" s="60" t="s">
        <v>199</v>
      </c>
    </row>
    <row r="22" spans="1:5" s="7" customFormat="1" ht="23.25" thickBot="1" x14ac:dyDescent="0.25">
      <c r="A22" s="3" t="s">
        <v>252</v>
      </c>
      <c r="B22" s="53" t="s">
        <v>198</v>
      </c>
      <c r="C22" s="66">
        <v>4.0999999999999996</v>
      </c>
      <c r="D22" s="48" t="s">
        <v>200</v>
      </c>
      <c r="E22" s="60" t="s">
        <v>199</v>
      </c>
    </row>
    <row r="23" spans="1:5" s="7" customFormat="1" ht="15" thickBot="1" x14ac:dyDescent="0.25">
      <c r="A23" s="24" t="s">
        <v>49</v>
      </c>
      <c r="B23" s="26"/>
      <c r="C23" s="67">
        <f>SUM(C4:C22)</f>
        <v>536.92499999999995</v>
      </c>
      <c r="D23" s="32"/>
      <c r="E23" s="41"/>
    </row>
    <row r="24" spans="1:5" s="7" customFormat="1" x14ac:dyDescent="0.2"/>
    <row r="25" spans="1:5" s="7" customFormat="1" x14ac:dyDescent="0.2"/>
    <row r="26" spans="1:5" s="7" customFormat="1" x14ac:dyDescent="0.2"/>
    <row r="27" spans="1:5" s="7" customFormat="1" x14ac:dyDescent="0.2"/>
    <row r="28" spans="1:5" s="7" customFormat="1" x14ac:dyDescent="0.2"/>
    <row r="29" spans="1:5" s="7" customFormat="1" x14ac:dyDescent="0.2"/>
    <row r="30" spans="1:5" s="7" customFormat="1" x14ac:dyDescent="0.2"/>
    <row r="31" spans="1:5" s="7" customFormat="1" x14ac:dyDescent="0.2"/>
    <row r="32" spans="1:5"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pans="1:5" x14ac:dyDescent="0.2">
      <c r="A193" s="7"/>
      <c r="B193" s="7"/>
      <c r="D193" s="7"/>
      <c r="E193" s="7"/>
    </row>
  </sheetData>
  <mergeCells count="5">
    <mergeCell ref="A2:A3"/>
    <mergeCell ref="B2:B3"/>
    <mergeCell ref="E2:E3"/>
    <mergeCell ref="D2:D3"/>
    <mergeCell ref="C2:C3"/>
  </mergeCells>
  <conditionalFormatting sqref="C4:C23">
    <cfRule type="expression" dxfId="0" priority="1">
      <formula>MOD(C4,1)&gt;0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7" customWidth="1"/>
    <col min="2" max="2" width="16.875" style="7" customWidth="1"/>
    <col min="3" max="3" width="10.875" style="7" customWidth="1"/>
    <col min="4" max="4" width="9.75" style="7" customWidth="1"/>
    <col min="5" max="12" width="9" style="7"/>
    <col min="13" max="13" width="10" style="7" customWidth="1"/>
    <col min="14" max="16384" width="9" style="7"/>
  </cols>
  <sheetData>
    <row r="1" spans="2:11" ht="19.5" x14ac:dyDescent="0.2">
      <c r="B1" s="14" t="s">
        <v>27</v>
      </c>
    </row>
    <row r="2" spans="2:11" ht="26.25" customHeight="1" x14ac:dyDescent="0.2">
      <c r="B2" s="121" t="s">
        <v>0</v>
      </c>
      <c r="C2" s="121"/>
      <c r="D2" s="121"/>
      <c r="E2" s="121"/>
      <c r="F2" s="121"/>
      <c r="G2" s="121"/>
      <c r="H2" s="121"/>
      <c r="I2" s="121"/>
      <c r="J2" s="121"/>
      <c r="K2" s="121"/>
    </row>
    <row r="3" spans="2:11" ht="35.25" customHeight="1" x14ac:dyDescent="0.2">
      <c r="B3" s="121" t="s">
        <v>327</v>
      </c>
      <c r="C3" s="121"/>
      <c r="D3" s="121"/>
      <c r="E3" s="121"/>
      <c r="F3" s="121"/>
      <c r="G3" s="121"/>
      <c r="H3" s="121"/>
      <c r="I3" s="121"/>
      <c r="J3" s="121"/>
      <c r="K3" s="121"/>
    </row>
    <row r="4" spans="2:11" x14ac:dyDescent="0.2">
      <c r="B4" s="121" t="s">
        <v>1</v>
      </c>
      <c r="C4" s="121"/>
      <c r="D4" s="121"/>
      <c r="E4" s="121"/>
      <c r="F4" s="121"/>
      <c r="G4" s="121"/>
      <c r="H4" s="121"/>
      <c r="I4" s="121"/>
      <c r="J4" s="121"/>
      <c r="K4" s="121"/>
    </row>
    <row r="5" spans="2:11" ht="26.25" customHeight="1" x14ac:dyDescent="0.2">
      <c r="B5" s="121" t="s">
        <v>218</v>
      </c>
      <c r="C5" s="121"/>
      <c r="D5" s="121"/>
      <c r="E5" s="121"/>
      <c r="F5" s="121"/>
      <c r="G5" s="121"/>
      <c r="H5" s="121"/>
      <c r="I5" s="121"/>
      <c r="J5" s="121"/>
      <c r="K5" s="121"/>
    </row>
    <row r="6" spans="2:11" ht="39.75" customHeight="1" x14ac:dyDescent="0.2">
      <c r="B6" s="121" t="s">
        <v>219</v>
      </c>
      <c r="C6" s="121"/>
      <c r="D6" s="121"/>
      <c r="E6" s="121"/>
      <c r="F6" s="121"/>
      <c r="G6" s="121"/>
      <c r="H6" s="121"/>
      <c r="I6" s="121"/>
      <c r="J6" s="121"/>
      <c r="K6" s="121"/>
    </row>
    <row r="7" spans="2:11" ht="26.25" customHeight="1" x14ac:dyDescent="0.2">
      <c r="B7" s="121" t="s">
        <v>220</v>
      </c>
      <c r="C7" s="121"/>
      <c r="D7" s="121"/>
      <c r="E7" s="121"/>
      <c r="F7" s="121"/>
      <c r="G7" s="121"/>
      <c r="H7" s="121"/>
      <c r="I7" s="121"/>
      <c r="J7" s="121"/>
      <c r="K7" s="121"/>
    </row>
    <row r="8" spans="2:11" x14ac:dyDescent="0.2">
      <c r="B8" s="121" t="s">
        <v>2</v>
      </c>
      <c r="C8" s="121"/>
      <c r="D8" s="121"/>
      <c r="E8" s="121"/>
      <c r="F8" s="121"/>
      <c r="G8" s="121"/>
      <c r="H8" s="121"/>
      <c r="I8" s="121"/>
      <c r="J8" s="121"/>
      <c r="K8" s="121"/>
    </row>
    <row r="9" spans="2:11" ht="23.25" customHeight="1" x14ac:dyDescent="0.2">
      <c r="B9" s="138" t="s">
        <v>326</v>
      </c>
      <c r="C9" s="138"/>
      <c r="D9" s="138"/>
      <c r="E9" s="138"/>
      <c r="F9" s="138"/>
      <c r="G9" s="138"/>
      <c r="H9" s="138"/>
      <c r="I9" s="138"/>
      <c r="J9" s="138"/>
      <c r="K9" s="138"/>
    </row>
    <row r="10" spans="2:11" x14ac:dyDescent="0.2">
      <c r="B10" s="10" t="s">
        <v>3</v>
      </c>
    </row>
    <row r="11" spans="2:11" ht="25.5" customHeight="1" x14ac:dyDescent="0.2">
      <c r="B11" s="121" t="s">
        <v>325</v>
      </c>
      <c r="C11" s="121"/>
      <c r="D11" s="121"/>
      <c r="E11" s="121"/>
      <c r="F11" s="121"/>
      <c r="G11" s="121"/>
      <c r="H11" s="121"/>
      <c r="I11" s="121"/>
      <c r="J11" s="121"/>
      <c r="K11" s="121"/>
    </row>
    <row r="12" spans="2:11" x14ac:dyDescent="0.2">
      <c r="B12" s="8"/>
    </row>
    <row r="13" spans="2:11" s="12" customFormat="1" ht="15" x14ac:dyDescent="0.2">
      <c r="B13" s="11" t="s">
        <v>26</v>
      </c>
    </row>
    <row r="14" spans="2:11" x14ac:dyDescent="0.2">
      <c r="B14" s="8" t="s">
        <v>4</v>
      </c>
    </row>
    <row r="15" spans="2:11" ht="21.75" customHeight="1" x14ac:dyDescent="0.2">
      <c r="B15" s="135" t="s">
        <v>324</v>
      </c>
      <c r="C15" s="135"/>
      <c r="D15" s="135"/>
      <c r="E15" s="135"/>
      <c r="F15" s="135"/>
      <c r="G15" s="135"/>
      <c r="H15" s="135"/>
      <c r="I15" s="135"/>
      <c r="J15" s="135"/>
      <c r="K15" s="135"/>
    </row>
    <row r="16" spans="2:11" ht="26.25" customHeight="1" x14ac:dyDescent="0.2">
      <c r="B16" s="135" t="s">
        <v>323</v>
      </c>
      <c r="C16" s="135"/>
      <c r="D16" s="135"/>
      <c r="E16" s="135"/>
      <c r="F16" s="135"/>
      <c r="G16" s="135"/>
      <c r="H16" s="135"/>
      <c r="I16" s="135"/>
      <c r="J16" s="135"/>
      <c r="K16" s="135"/>
    </row>
    <row r="17" spans="2:11" ht="36.75" customHeight="1" x14ac:dyDescent="0.2">
      <c r="B17" s="121" t="s">
        <v>322</v>
      </c>
      <c r="C17" s="121"/>
      <c r="D17" s="121"/>
      <c r="E17" s="121"/>
      <c r="F17" s="121"/>
      <c r="G17" s="121"/>
      <c r="H17" s="121"/>
      <c r="I17" s="121"/>
      <c r="J17" s="121"/>
      <c r="K17" s="121"/>
    </row>
    <row r="18" spans="2:11" x14ac:dyDescent="0.2">
      <c r="B18" s="8"/>
    </row>
    <row r="19" spans="2:11" ht="15" x14ac:dyDescent="0.2">
      <c r="B19" s="11" t="s">
        <v>28</v>
      </c>
    </row>
    <row r="20" spans="2:11" ht="30" customHeight="1" x14ac:dyDescent="0.2">
      <c r="B20" s="121" t="s">
        <v>321</v>
      </c>
      <c r="C20" s="121"/>
      <c r="D20" s="121"/>
      <c r="E20" s="121"/>
      <c r="F20" s="121"/>
      <c r="G20" s="121"/>
      <c r="H20" s="121"/>
      <c r="I20" s="121"/>
      <c r="J20" s="121"/>
      <c r="K20" s="121"/>
    </row>
    <row r="21" spans="2:11" ht="39" customHeight="1" x14ac:dyDescent="0.2">
      <c r="B21" s="121" t="s">
        <v>320</v>
      </c>
      <c r="C21" s="121"/>
      <c r="D21" s="121"/>
      <c r="E21" s="121"/>
      <c r="F21" s="121"/>
      <c r="G21" s="121"/>
      <c r="H21" s="121"/>
      <c r="I21" s="121"/>
      <c r="J21" s="121"/>
      <c r="K21" s="121"/>
    </row>
    <row r="22" spans="2:11" ht="15.75" customHeight="1" x14ac:dyDescent="0.2">
      <c r="B22" s="8" t="s">
        <v>319</v>
      </c>
    </row>
    <row r="23" spans="2:11" ht="27" customHeight="1" x14ac:dyDescent="0.2">
      <c r="B23" s="135" t="s">
        <v>318</v>
      </c>
      <c r="C23" s="135"/>
      <c r="D23" s="135"/>
      <c r="E23" s="135"/>
      <c r="F23" s="135"/>
      <c r="G23" s="135"/>
      <c r="H23" s="135"/>
      <c r="I23" s="135"/>
      <c r="J23" s="135"/>
      <c r="K23" s="135"/>
    </row>
    <row r="24" spans="2:11" ht="49.5" customHeight="1" x14ac:dyDescent="0.2">
      <c r="B24" s="135" t="s">
        <v>317</v>
      </c>
      <c r="C24" s="135"/>
      <c r="D24" s="135"/>
      <c r="E24" s="135"/>
      <c r="F24" s="135"/>
      <c r="G24" s="135"/>
      <c r="H24" s="135"/>
      <c r="I24" s="135"/>
      <c r="J24" s="135"/>
      <c r="K24" s="135"/>
    </row>
    <row r="25" spans="2:11" x14ac:dyDescent="0.2">
      <c r="B25" s="10"/>
    </row>
    <row r="26" spans="2:11" x14ac:dyDescent="0.2">
      <c r="B26" s="15" t="s">
        <v>29</v>
      </c>
    </row>
    <row r="27" spans="2:11" ht="15" thickBot="1" x14ac:dyDescent="0.25">
      <c r="B27" s="18" t="s">
        <v>5</v>
      </c>
      <c r="C27" s="81" t="s">
        <v>6</v>
      </c>
      <c r="D27" s="81" t="s">
        <v>7</v>
      </c>
    </row>
    <row r="28" spans="2:11" ht="15.75" thickTop="1" thickBot="1" x14ac:dyDescent="0.25">
      <c r="B28" s="36" t="s">
        <v>8</v>
      </c>
      <c r="C28" s="83">
        <v>37</v>
      </c>
      <c r="D28" s="83">
        <v>15</v>
      </c>
    </row>
    <row r="29" spans="2:11" ht="15" thickBot="1" x14ac:dyDescent="0.25">
      <c r="B29" s="36" t="s">
        <v>9</v>
      </c>
      <c r="C29" s="83">
        <v>42</v>
      </c>
      <c r="D29" s="83">
        <v>9</v>
      </c>
    </row>
    <row r="30" spans="2:11" ht="15" thickBot="1" x14ac:dyDescent="0.25">
      <c r="B30" s="36" t="s">
        <v>10</v>
      </c>
      <c r="C30" s="83">
        <v>41</v>
      </c>
      <c r="D30" s="83">
        <v>8</v>
      </c>
    </row>
    <row r="31" spans="2:11" ht="15" thickBot="1" x14ac:dyDescent="0.25">
      <c r="B31" s="36" t="s">
        <v>11</v>
      </c>
      <c r="C31" s="83">
        <v>43</v>
      </c>
      <c r="D31" s="83">
        <v>11</v>
      </c>
    </row>
    <row r="32" spans="2:11" ht="15" thickBot="1" x14ac:dyDescent="0.25">
      <c r="B32" s="36" t="s">
        <v>12</v>
      </c>
      <c r="C32" s="83">
        <v>7.7</v>
      </c>
      <c r="D32" s="83">
        <v>1.2</v>
      </c>
    </row>
    <row r="33" spans="2:11" x14ac:dyDescent="0.2">
      <c r="B33" s="82"/>
    </row>
    <row r="34" spans="2:11" ht="15" x14ac:dyDescent="0.2">
      <c r="B34" s="11" t="s">
        <v>30</v>
      </c>
    </row>
    <row r="35" spans="2:11" ht="25.5" customHeight="1" x14ac:dyDescent="0.2">
      <c r="B35" s="121" t="s">
        <v>13</v>
      </c>
      <c r="C35" s="121"/>
      <c r="D35" s="121"/>
      <c r="E35" s="121"/>
      <c r="F35" s="121"/>
      <c r="G35" s="121"/>
      <c r="H35" s="121"/>
      <c r="I35" s="121"/>
      <c r="J35" s="121"/>
      <c r="K35" s="121"/>
    </row>
    <row r="36" spans="2:11" x14ac:dyDescent="0.2">
      <c r="B36" s="8"/>
    </row>
    <row r="37" spans="2:11" ht="19.5" x14ac:dyDescent="0.2">
      <c r="B37" s="13" t="s">
        <v>31</v>
      </c>
    </row>
    <row r="38" spans="2:11" x14ac:dyDescent="0.2">
      <c r="B38" s="8" t="s">
        <v>14</v>
      </c>
    </row>
    <row r="39" spans="2:11" x14ac:dyDescent="0.2">
      <c r="B39" s="8" t="s">
        <v>316</v>
      </c>
    </row>
    <row r="40" spans="2:11" ht="6" customHeight="1" x14ac:dyDescent="0.2">
      <c r="B40" s="8"/>
    </row>
    <row r="41" spans="2:11" x14ac:dyDescent="0.2">
      <c r="B41" s="10" t="s">
        <v>315</v>
      </c>
    </row>
    <row r="42" spans="2:11" x14ac:dyDescent="0.2">
      <c r="B42" s="10" t="s">
        <v>314</v>
      </c>
    </row>
    <row r="43" spans="2:11" s="10" customFormat="1" ht="19.5" customHeight="1" x14ac:dyDescent="0.2">
      <c r="C43" s="10" t="s">
        <v>313</v>
      </c>
    </row>
    <row r="44" spans="2:11" s="10" customFormat="1" ht="12" x14ac:dyDescent="0.2">
      <c r="C44" s="10" t="s">
        <v>312</v>
      </c>
    </row>
    <row r="45" spans="2:11" s="12" customFormat="1" ht="36.75" customHeight="1" x14ac:dyDescent="0.2">
      <c r="B45" s="121" t="s">
        <v>34</v>
      </c>
      <c r="C45" s="121"/>
      <c r="D45" s="121"/>
      <c r="E45" s="121"/>
      <c r="F45" s="121"/>
      <c r="G45" s="121"/>
      <c r="H45" s="121"/>
      <c r="I45" s="121"/>
      <c r="J45" s="121"/>
      <c r="K45" s="121"/>
    </row>
    <row r="46" spans="2:11" s="12" customFormat="1" x14ac:dyDescent="0.2">
      <c r="B46" s="8"/>
    </row>
    <row r="47" spans="2:11" s="12" customFormat="1" x14ac:dyDescent="0.2">
      <c r="B47" s="16" t="s">
        <v>33</v>
      </c>
    </row>
    <row r="48" spans="2:11" s="12" customFormat="1" ht="15" thickBot="1" x14ac:dyDescent="0.25">
      <c r="B48" s="18" t="s">
        <v>15</v>
      </c>
      <c r="C48" s="136" t="s">
        <v>16</v>
      </c>
      <c r="D48" s="137"/>
      <c r="E48" s="137"/>
      <c r="F48" s="137"/>
      <c r="G48" s="137"/>
      <c r="H48" s="137"/>
      <c r="I48" s="137"/>
      <c r="J48" s="137"/>
    </row>
    <row r="49" spans="2:10" s="12" customFormat="1" ht="27.75" customHeight="1" thickTop="1" thickBot="1" x14ac:dyDescent="0.25">
      <c r="B49" s="36" t="s">
        <v>17</v>
      </c>
      <c r="C49" s="132" t="s">
        <v>18</v>
      </c>
      <c r="D49" s="133"/>
      <c r="E49" s="133"/>
      <c r="F49" s="133"/>
      <c r="G49" s="133"/>
      <c r="H49" s="133"/>
      <c r="I49" s="133"/>
      <c r="J49" s="133"/>
    </row>
    <row r="50" spans="2:10" s="12" customFormat="1" ht="42.75" customHeight="1" thickBot="1" x14ac:dyDescent="0.25">
      <c r="B50" s="36" t="s">
        <v>19</v>
      </c>
      <c r="C50" s="132" t="s">
        <v>311</v>
      </c>
      <c r="D50" s="133"/>
      <c r="E50" s="133"/>
      <c r="F50" s="133"/>
      <c r="G50" s="133"/>
      <c r="H50" s="133"/>
      <c r="I50" s="133"/>
      <c r="J50" s="133"/>
    </row>
    <row r="51" spans="2:10" s="12" customFormat="1" ht="44.25" customHeight="1" thickBot="1" x14ac:dyDescent="0.25">
      <c r="B51" s="36" t="s">
        <v>32</v>
      </c>
      <c r="C51" s="132" t="s">
        <v>20</v>
      </c>
      <c r="D51" s="133"/>
      <c r="E51" s="133"/>
      <c r="F51" s="133"/>
      <c r="G51" s="133"/>
      <c r="H51" s="133"/>
      <c r="I51" s="133"/>
      <c r="J51" s="133"/>
    </row>
    <row r="52" spans="2:10" s="12" customFormat="1" ht="25.5" customHeight="1" thickBot="1" x14ac:dyDescent="0.25">
      <c r="B52" s="36" t="s">
        <v>21</v>
      </c>
      <c r="C52" s="132" t="s">
        <v>22</v>
      </c>
      <c r="D52" s="133"/>
      <c r="E52" s="133"/>
      <c r="F52" s="133"/>
      <c r="G52" s="133"/>
      <c r="H52" s="133"/>
      <c r="I52" s="133"/>
      <c r="J52" s="133"/>
    </row>
    <row r="53" spans="2:10" s="12" customFormat="1" ht="24.75" customHeight="1" thickBot="1" x14ac:dyDescent="0.25">
      <c r="B53" s="36" t="s">
        <v>23</v>
      </c>
      <c r="C53" s="132" t="s">
        <v>24</v>
      </c>
      <c r="D53" s="134"/>
      <c r="E53" s="134"/>
      <c r="F53" s="134"/>
      <c r="G53" s="134"/>
      <c r="H53" s="134"/>
      <c r="I53" s="134"/>
      <c r="J53" s="134"/>
    </row>
    <row r="54" spans="2:10" s="12" customFormat="1" ht="15" thickBot="1" x14ac:dyDescent="0.25">
      <c r="B54" s="17"/>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heetViews>
  <sheetFormatPr defaultRowHeight="14.25" x14ac:dyDescent="0.2"/>
  <cols>
    <col min="1" max="1" width="2.125" style="7" customWidth="1"/>
    <col min="2" max="2" width="75.125" style="40" customWidth="1"/>
    <col min="3" max="16384" width="9" style="7"/>
  </cols>
  <sheetData>
    <row r="1" spans="2:2" ht="15.75" x14ac:dyDescent="0.2">
      <c r="B1" s="78" t="s">
        <v>296</v>
      </c>
    </row>
    <row r="2" spans="2:2" ht="15.75" x14ac:dyDescent="0.2">
      <c r="B2" s="78"/>
    </row>
    <row r="3" spans="2:2" x14ac:dyDescent="0.2">
      <c r="B3" s="79" t="s">
        <v>295</v>
      </c>
    </row>
    <row r="4" spans="2:2" ht="30" customHeight="1" x14ac:dyDescent="0.2">
      <c r="B4" s="76" t="s">
        <v>300</v>
      </c>
    </row>
    <row r="5" spans="2:2" ht="48" x14ac:dyDescent="0.2">
      <c r="B5" s="76" t="s">
        <v>339</v>
      </c>
    </row>
    <row r="6" spans="2:2" ht="9" customHeight="1" x14ac:dyDescent="0.2">
      <c r="B6" s="76"/>
    </row>
    <row r="7" spans="2:2" x14ac:dyDescent="0.2">
      <c r="B7" s="79" t="s">
        <v>280</v>
      </c>
    </row>
    <row r="8" spans="2:2" ht="54.75" customHeight="1" x14ac:dyDescent="0.2">
      <c r="B8" s="76" t="s">
        <v>301</v>
      </c>
    </row>
    <row r="9" spans="2:2" ht="36" x14ac:dyDescent="0.2">
      <c r="B9" s="76" t="s">
        <v>302</v>
      </c>
    </row>
    <row r="10" spans="2:2" ht="28.5" customHeight="1" x14ac:dyDescent="0.2">
      <c r="B10" s="76" t="s">
        <v>303</v>
      </c>
    </row>
    <row r="11" spans="2:2" ht="24" x14ac:dyDescent="0.2">
      <c r="B11" s="77" t="s">
        <v>294</v>
      </c>
    </row>
    <row r="12" spans="2:2" ht="36" x14ac:dyDescent="0.2">
      <c r="B12" s="77" t="s">
        <v>293</v>
      </c>
    </row>
    <row r="13" spans="2:2" ht="9.75" customHeight="1" x14ac:dyDescent="0.2">
      <c r="B13" s="77"/>
    </row>
    <row r="14" spans="2:2" x14ac:dyDescent="0.2">
      <c r="B14" s="79" t="s">
        <v>304</v>
      </c>
    </row>
    <row r="15" spans="2:2" ht="24" x14ac:dyDescent="0.2">
      <c r="B15" s="76" t="s">
        <v>292</v>
      </c>
    </row>
    <row r="16" spans="2:2" ht="7.5" customHeight="1" x14ac:dyDescent="0.2">
      <c r="B16" s="76"/>
    </row>
    <row r="17" spans="2:2" x14ac:dyDescent="0.2">
      <c r="B17" s="79" t="s">
        <v>305</v>
      </c>
    </row>
    <row r="18" spans="2:2" ht="24" x14ac:dyDescent="0.2">
      <c r="B18" s="76" t="s">
        <v>291</v>
      </c>
    </row>
    <row r="19" spans="2:2" x14ac:dyDescent="0.2">
      <c r="B19" s="80"/>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PLAN-30-6528</_dlc_DocId>
    <_dlc_DocIdUrl xmlns="a14523ce-dede-483e-883a-2d83261080bd">
      <Url>http://sharedocs/sites/planning/mm/_layouts/DocIdRedir.aspx?ID=PLAN-30-6528</Url>
      <Description>PLAN-30-6528</Description>
    </_dlc_DocIdUrl>
  </documentManagement>
</p:properti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B4BE7A-2718-46F3-B760-4EA8C9F55416}"/>
</file>

<file path=customXml/itemProps2.xml><?xml version="1.0" encoding="utf-8"?>
<ds:datastoreItem xmlns:ds="http://schemas.openxmlformats.org/officeDocument/2006/customXml" ds:itemID="{52C00A19-1E06-4A7A-B16C-5BCBDE245219}"/>
</file>

<file path=customXml/itemProps3.xml><?xml version="1.0" encoding="utf-8"?>
<ds:datastoreItem xmlns:ds="http://schemas.openxmlformats.org/officeDocument/2006/customXml" ds:itemID="{EFC5E4F0-297F-4184-B012-4A3F5B94B5B7}"/>
</file>

<file path=customXml/itemProps4.xml><?xml version="1.0" encoding="utf-8"?>
<ds:datastoreItem xmlns:ds="http://schemas.openxmlformats.org/officeDocument/2006/customXml" ds:itemID="{0140538B-C401-49AA-A8BB-1DC62D92DB72}"/>
</file>

<file path=customXml/itemProps5.xml><?xml version="1.0" encoding="utf-8"?>
<ds:datastoreItem xmlns:ds="http://schemas.openxmlformats.org/officeDocument/2006/customXml" ds:itemID="{A653548F-0D32-4877-9CB2-BA6C2C28B84C}"/>
</file>

<file path=customXml/itemProps6.xml><?xml version="1.0" encoding="utf-8"?>
<ds:datastoreItem xmlns:ds="http://schemas.openxmlformats.org/officeDocument/2006/customXml" ds:itemID="{302B4DED-5544-4DF6-AD4A-8F91790FD0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South Australia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Marcus Sniedze</cp:lastModifiedBy>
  <cp:lastPrinted>2012-06-18T05:09:29Z</cp:lastPrinted>
  <dcterms:created xsi:type="dcterms:W3CDTF">2012-04-11T09:30:44Z</dcterms:created>
  <dcterms:modified xsi:type="dcterms:W3CDTF">2014-02-25T05:11:25Z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f38dd153-d856-4e5c-94b7-c65f5941465a</vt:lpwstr>
  </property>
  <property fmtid="{D5CDD505-2E9C-101B-9397-08002B2CF9AE}" pid="4" name="AEMODocumentType">
    <vt:lpwstr>20;#Publication|8ae4cf81-fd7c-4b5d-880f-3ad9d29fca1a</vt:lpwstr>
  </property>
  <property fmtid="{D5CDD505-2E9C-101B-9397-08002B2CF9AE}" pid="5" name="AEMOKeywords">
    <vt:lpwstr/>
  </property>
</Properties>
</file>