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27102014" sheetId="2" r:id="rId2"/>
    <sheet name="28102014" sheetId="3" r:id="rId3"/>
    <sheet name="29102014" sheetId="4" r:id="rId4"/>
    <sheet name="30102014" sheetId="5" r:id="rId5"/>
    <sheet name="31102014" sheetId="6" r:id="rId6"/>
    <sheet name="01112014" sheetId="7" r:id="rId7"/>
  </sheets>
  <definedNames/>
  <calcPr fullCalcOnLoad="1"/>
</workbook>
</file>

<file path=xl/sharedStrings.xml><?xml version="1.0" encoding="utf-8"?>
<sst xmlns="http://schemas.openxmlformats.org/spreadsheetml/2006/main" count="907" uniqueCount="142">
  <si>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</si>
  <si>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</si>
  <si>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</si>
  <si>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</si>
  <si>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</si>
  <si>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</si>
  <si>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</si>
  <si>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</si>
  <si>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</si>
  <si>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</si>
  <si>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</si>
  <si>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</si>
  <si>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</si>
  <si>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</si>
  <si>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</si>
  <si>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</si>
  <si>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</si>
  <si>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</si>
  <si>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</si>
  <si>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</si>
  <si>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</si>
  <si>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</si>
  <si>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</si>
  <si>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</si>
  <si>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</si>
  <si>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</si>
  <si>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</si>
  <si>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</si>
  <si>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</si>
  <si>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</si>
  <si>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</si>
  <si>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</si>
  <si>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</si>
  <si>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</si>
  <si>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</si>
  <si>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</si>
  <si>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</si>
  <si>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</si>
  <si>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</si>
  <si>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</si>
  <si>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</si>
  <si>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</si>
  <si>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</si>
  <si>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</si>
  <si>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</si>
  <si>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</si>
  <si>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</si>
  <si>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</si>
  <si>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</si>
  <si>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</si>
  <si>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</si>
  <si>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</si>
  <si>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</si>
  <si>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</si>
  <si>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</si>
  <si>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</si>
  <si>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</si>
  <si>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</si>
  <si>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</si>
  <si>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</si>
  <si>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</si>
  <si>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</si>
  <si>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</si>
  <si>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</si>
  <si>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</si>
  <si>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</si>
  <si>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</si>
  <si>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</si>
  <si>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</si>
  <si>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</si>
  <si>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</si>
  <si>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</si>
  <si>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</si>
  <si>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</si>
  <si>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</si>
  <si>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</si>
  <si>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</si>
  <si>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</si>
  <si>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</si>
  <si>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 xml:space="preserve"> (Make copy of sheet for additional Trading Days)</t>
  </si>
  <si>
    <t>Low,  Medium or High</t>
  </si>
  <si>
    <t>Low</t>
  </si>
  <si>
    <t>Medium</t>
  </si>
  <si>
    <t>High</t>
  </si>
  <si>
    <t>Todd.Shepherdson@bluewatersps.com.au</t>
  </si>
  <si>
    <t>Andrew.Stevens@bluewatersps.com.au</t>
  </si>
  <si>
    <t>Coal</t>
  </si>
  <si>
    <t>0407196708</t>
  </si>
  <si>
    <t>0434607542</t>
  </si>
  <si>
    <t>medium</t>
  </si>
  <si>
    <t xml:space="preserve">Ongoing Inspections of </t>
  </si>
  <si>
    <t>Boiler</t>
  </si>
  <si>
    <t>Condensate/feedwater</t>
  </si>
  <si>
    <t>Coal &amp; Diesel</t>
  </si>
  <si>
    <t>Turbine</t>
  </si>
  <si>
    <t>Mills</t>
  </si>
  <si>
    <t>Flyash</t>
  </si>
  <si>
    <t>Flame Scanner testing/tuning</t>
  </si>
  <si>
    <t>Boiler Feed Pump trip Tests</t>
  </si>
  <si>
    <t>Test standby pump start up</t>
  </si>
  <si>
    <t>High Pressure Heater Trip Tests</t>
  </si>
  <si>
    <t>Fabric Filter bag checks</t>
  </si>
  <si>
    <t xml:space="preserve">Requires compartmets to be </t>
  </si>
  <si>
    <t>isolated</t>
  </si>
  <si>
    <t>Mill performance testing</t>
  </si>
  <si>
    <t>GRIFFIN2</t>
  </si>
  <si>
    <t>BW2_BLUEWATERS_G1</t>
  </si>
  <si>
    <t xml:space="preserve">Unit commissioning and testing after annual statutory outage. </t>
  </si>
  <si>
    <t xml:space="preserve">Statutory and functionality testing of safety systems </t>
  </si>
  <si>
    <t xml:space="preserve">Turbine and Boiler. </t>
  </si>
  <si>
    <t>Nil.</t>
  </si>
  <si>
    <t>Pre start checks on all</t>
  </si>
  <si>
    <t>Auxcillary euipment</t>
  </si>
  <si>
    <t>Test draft system</t>
  </si>
  <si>
    <t>All Permit return</t>
  </si>
  <si>
    <t xml:space="preserve">De-isolating and </t>
  </si>
  <si>
    <t>preparing plant for service</t>
  </si>
  <si>
    <t>Cooling water systems</t>
  </si>
  <si>
    <t>in service</t>
  </si>
  <si>
    <t>integin</t>
  </si>
  <si>
    <t>Start draft system</t>
  </si>
  <si>
    <t>Diesel</t>
  </si>
  <si>
    <t>Lite boiler</t>
  </si>
  <si>
    <t>Raise temperature and pressure</t>
  </si>
  <si>
    <t>Test fire ignitors</t>
  </si>
  <si>
    <t>Check flame scanners</t>
  </si>
  <si>
    <t>Tightness Test</t>
  </si>
  <si>
    <t>Roll Turbine</t>
  </si>
  <si>
    <t>Synchronise</t>
  </si>
  <si>
    <t>1st Mill  In Service</t>
  </si>
  <si>
    <t>2nd Mill In Service</t>
  </si>
  <si>
    <t>3rd Mill In Service</t>
  </si>
  <si>
    <t>High Pressure Turbine</t>
  </si>
  <si>
    <t>Full Stroke Test of Main Stop</t>
  </si>
  <si>
    <t>And Control Valves</t>
  </si>
  <si>
    <t>Intermediate Pressure Turbine</t>
  </si>
  <si>
    <t>Full Stroke Test of Intercept Stop</t>
  </si>
  <si>
    <t>Turbine Electronic Overspeed Test</t>
  </si>
  <si>
    <t>Turbine Hardware Protection Test</t>
  </si>
  <si>
    <t>Turbine Over Pressure Test</t>
  </si>
  <si>
    <t xml:space="preserve">Gas Air Heater Sector Plate  </t>
  </si>
  <si>
    <t>Set seal gaps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</si>
</sst>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 numFmtId="176" formatCode="00\ 0000\ 0000"/>
  </numFmts>
  <fonts count="30">
    <font>
      <sz val="10"/>
      <name val="Arial"/>
      <family val="0"/>
    </font>
    <font>
      <sz val="8"/>
      <name val="Arial"/>
      <family val="2"/>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sz val="8"/>
      <name val="Tahoma"/>
      <family val="2"/>
    </font>
    <font>
      <b/>
      <sz val="10"/>
      <color indexed="8"/>
      <name val="Arial"/>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7">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0" fontId="3" fillId="24" borderId="10" xfId="0" applyFont="1" applyFill="1" applyBorder="1" applyAlignment="1" applyProtection="1">
      <alignment horizontal="center"/>
      <protection locked="0"/>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4" borderId="10" xfId="0" applyFont="1" applyFill="1" applyBorder="1" applyAlignment="1" applyProtection="1">
      <alignment horizontal="center"/>
      <protection locked="0"/>
    </xf>
    <xf numFmtId="0" fontId="3" fillId="4" borderId="13" xfId="0" applyFont="1" applyFill="1" applyBorder="1" applyAlignment="1" applyProtection="1" quotePrefix="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4" borderId="13" xfId="0" applyNumberFormat="1" applyFont="1" applyFill="1" applyBorder="1" applyAlignment="1" applyProtection="1">
      <alignment horizontal="center"/>
      <protection locked="0"/>
    </xf>
    <xf numFmtId="174" fontId="3" fillId="4" borderId="15" xfId="0" applyNumberFormat="1" applyFont="1" applyFill="1" applyBorder="1" applyAlignment="1" applyProtection="1">
      <alignment horizontal="center"/>
      <protection locked="0"/>
    </xf>
    <xf numFmtId="174" fontId="3" fillId="4" borderId="14" xfId="0" applyNumberFormat="1"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22" borderId="13" xfId="0" applyFont="1"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6" fillId="0" borderId="0" xfId="0" applyFont="1" applyAlignment="1" applyProtection="1">
      <alignment horizontal="center"/>
      <protection locked="0"/>
    </xf>
    <xf numFmtId="0" fontId="4" fillId="0" borderId="22" xfId="0" applyFont="1" applyBorder="1" applyAlignment="1" applyProtection="1">
      <alignment horizontal="center" vertical="top"/>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495"/>
          <c:y val="0.11475"/>
          <c:w val="0.9365"/>
          <c:h val="0.82075"/>
        </c:manualLayout>
      </c:layout>
      <c:barChart>
        <c:barDir val="col"/>
        <c:grouping val="clustered"/>
        <c:varyColors val="0"/>
        <c:ser>
          <c:idx val="1"/>
          <c:order val="0"/>
          <c:tx>
            <c:strRef>
              <c:f>'27102014'!$C$4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'27102014'!$B$5:$B$52</c:f>
              <c:strCache/>
            </c:strRef>
          </c:cat>
          <c:val>
            <c:numRef>
              <c:f>'27102014'!$C$5:$C$52</c:f>
              <c:numCache/>
            </c:numRef>
          </c:val>
        </c:ser>
        <c:gapWidth val="0"/>
        <c:axId val="49589362"/>
        <c:axId val="43651075"/>
      </c:barChart>
      <c:catAx>
        <c:axId val="4958936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3651075"/>
        <c:crosses val="autoZero"/>
        <c:auto val="0"/>
        <c:lblOffset val="100"/>
        <c:tickLblSkip val="1"/>
        <c:noMultiLvlLbl val="0"/>
      </c:catAx>
      <c:valAx>
        <c:axId val="4365107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58936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'31102014'!$C$4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'31102014'!$B$5:$B$52</c:f>
              <c:strCache/>
            </c:strRef>
          </c:cat>
          <c:val>
            <c:numRef>
              <c:f>'31102014'!$D$5:$D$52</c:f>
              <c:numCache/>
            </c:numRef>
          </c:val>
        </c:ser>
        <c:gapWidth val="0"/>
        <c:axId val="52768236"/>
        <c:axId val="5152077"/>
      </c:barChart>
      <c:catAx>
        <c:axId val="5276823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152077"/>
        <c:crosses val="autoZero"/>
        <c:auto val="0"/>
        <c:lblOffset val="100"/>
        <c:tickLblSkip val="1"/>
        <c:noMultiLvlLbl val="0"/>
      </c:catAx>
      <c:valAx>
        <c:axId val="515207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76823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'01112014'!$C$4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'01112014'!$B$5:$B$52</c:f>
              <c:strCache/>
            </c:strRef>
          </c:cat>
          <c:val>
            <c:numRef>
              <c:f>'01112014'!$C$5:$C$52</c:f>
              <c:numCache/>
            </c:numRef>
          </c:val>
        </c:ser>
        <c:gapWidth val="0"/>
        <c:axId val="46368694"/>
        <c:axId val="14665063"/>
      </c:barChart>
      <c:catAx>
        <c:axId val="4636869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4665063"/>
        <c:crosses val="autoZero"/>
        <c:auto val="0"/>
        <c:lblOffset val="100"/>
        <c:tickLblSkip val="1"/>
        <c:noMultiLvlLbl val="0"/>
      </c:catAx>
      <c:valAx>
        <c:axId val="1466506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36869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'01112014'!$C$4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'01112014'!$B$5:$B$52</c:f>
              <c:strCache/>
            </c:strRef>
          </c:cat>
          <c:val>
            <c:numRef>
              <c:f>'01112014'!$D$5:$D$52</c:f>
              <c:numCache/>
            </c:numRef>
          </c:val>
        </c:ser>
        <c:gapWidth val="0"/>
        <c:axId val="64876704"/>
        <c:axId val="47019425"/>
      </c:barChart>
      <c:catAx>
        <c:axId val="6487670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7019425"/>
        <c:crosses val="autoZero"/>
        <c:auto val="0"/>
        <c:lblOffset val="100"/>
        <c:tickLblSkip val="1"/>
        <c:noMultiLvlLbl val="0"/>
      </c:catAx>
      <c:valAx>
        <c:axId val="4701942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87670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'27102014'!$C$4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'27102014'!$B$5:$B$52</c:f>
              <c:strCache/>
            </c:strRef>
          </c:cat>
          <c:val>
            <c:numRef>
              <c:f>'27102014'!$D$5:$D$52</c:f>
              <c:numCache/>
            </c:numRef>
          </c:val>
        </c:ser>
        <c:gapWidth val="0"/>
        <c:axId val="57315356"/>
        <c:axId val="46076157"/>
      </c:barChart>
      <c:catAx>
        <c:axId val="5731535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6076157"/>
        <c:crosses val="autoZero"/>
        <c:auto val="0"/>
        <c:lblOffset val="100"/>
        <c:tickLblSkip val="1"/>
        <c:noMultiLvlLbl val="0"/>
      </c:catAx>
      <c:valAx>
        <c:axId val="4607615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31535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'28102014'!$C$4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'28102014'!$B$5:$B$52</c:f>
              <c:strCache/>
            </c:strRef>
          </c:cat>
          <c:val>
            <c:numRef>
              <c:f>'28102014'!$C$5:$C$52</c:f>
              <c:numCache/>
            </c:numRef>
          </c:val>
        </c:ser>
        <c:gapWidth val="0"/>
        <c:axId val="12032230"/>
        <c:axId val="41181207"/>
      </c:barChart>
      <c:catAx>
        <c:axId val="1203223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1181207"/>
        <c:crosses val="autoZero"/>
        <c:auto val="0"/>
        <c:lblOffset val="100"/>
        <c:tickLblSkip val="1"/>
        <c:noMultiLvlLbl val="0"/>
      </c:catAx>
      <c:valAx>
        <c:axId val="4118120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032230"/>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'28102014'!$C$4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'28102014'!$B$5:$B$52</c:f>
              <c:strCache/>
            </c:strRef>
          </c:cat>
          <c:val>
            <c:numRef>
              <c:f>'28102014'!$D$5:$D$52</c:f>
              <c:numCache/>
            </c:numRef>
          </c:val>
        </c:ser>
        <c:gapWidth val="0"/>
        <c:axId val="35086544"/>
        <c:axId val="47343441"/>
      </c:barChart>
      <c:catAx>
        <c:axId val="3508654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7343441"/>
        <c:crosses val="autoZero"/>
        <c:auto val="0"/>
        <c:lblOffset val="100"/>
        <c:tickLblSkip val="1"/>
        <c:noMultiLvlLbl val="0"/>
      </c:catAx>
      <c:valAx>
        <c:axId val="4734344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08654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'29102014'!$C$4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'29102014'!$B$5:$B$52</c:f>
              <c:strCache/>
            </c:strRef>
          </c:cat>
          <c:val>
            <c:numRef>
              <c:f>'29102014'!$C$5:$C$52</c:f>
              <c:numCache/>
            </c:numRef>
          </c:val>
        </c:ser>
        <c:gapWidth val="0"/>
        <c:axId val="23437786"/>
        <c:axId val="9613483"/>
      </c:barChart>
      <c:catAx>
        <c:axId val="2343778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9613483"/>
        <c:crosses val="autoZero"/>
        <c:auto val="0"/>
        <c:lblOffset val="100"/>
        <c:tickLblSkip val="1"/>
        <c:noMultiLvlLbl val="0"/>
      </c:catAx>
      <c:valAx>
        <c:axId val="961348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43778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'29102014'!$C$4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'29102014'!$B$5:$B$52</c:f>
              <c:strCache/>
            </c:strRef>
          </c:cat>
          <c:val>
            <c:numRef>
              <c:f>'29102014'!$D$5:$D$52</c:f>
              <c:numCache/>
            </c:numRef>
          </c:val>
        </c:ser>
        <c:gapWidth val="0"/>
        <c:axId val="19412484"/>
        <c:axId val="40494629"/>
      </c:barChart>
      <c:catAx>
        <c:axId val="1941248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0494629"/>
        <c:crosses val="autoZero"/>
        <c:auto val="0"/>
        <c:lblOffset val="100"/>
        <c:tickLblSkip val="1"/>
        <c:noMultiLvlLbl val="0"/>
      </c:catAx>
      <c:valAx>
        <c:axId val="4049462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41248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'30102014'!$C$4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'30102014'!$B$5:$B$52</c:f>
              <c:strCache/>
            </c:strRef>
          </c:cat>
          <c:val>
            <c:numRef>
              <c:f>'30102014'!$C$5:$C$52</c:f>
              <c:numCache/>
            </c:numRef>
          </c:val>
        </c:ser>
        <c:gapWidth val="0"/>
        <c:axId val="28907342"/>
        <c:axId val="58839487"/>
      </c:barChart>
      <c:catAx>
        <c:axId val="2890734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8839487"/>
        <c:crosses val="autoZero"/>
        <c:auto val="0"/>
        <c:lblOffset val="100"/>
        <c:tickLblSkip val="1"/>
        <c:noMultiLvlLbl val="0"/>
      </c:catAx>
      <c:valAx>
        <c:axId val="5883948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90734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'30102014'!$C$4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'30102014'!$B$5:$B$52</c:f>
              <c:strCache/>
            </c:strRef>
          </c:cat>
          <c:val>
            <c:numRef>
              <c:f>'30102014'!$D$5:$D$52</c:f>
              <c:numCache/>
            </c:numRef>
          </c:val>
        </c:ser>
        <c:gapWidth val="0"/>
        <c:axId val="59793336"/>
        <c:axId val="1269113"/>
      </c:barChart>
      <c:catAx>
        <c:axId val="5979333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269113"/>
        <c:crosses val="autoZero"/>
        <c:auto val="0"/>
        <c:lblOffset val="100"/>
        <c:tickLblSkip val="1"/>
        <c:noMultiLvlLbl val="0"/>
      </c:catAx>
      <c:valAx>
        <c:axId val="126911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79333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285"/>
          <c:y val="0.11475"/>
          <c:w val="0.9575"/>
          <c:h val="0.82075"/>
        </c:manualLayout>
      </c:layout>
      <c:barChart>
        <c:barDir val="col"/>
        <c:grouping val="clustered"/>
        <c:varyColors val="0"/>
        <c:ser>
          <c:idx val="1"/>
          <c:order val="0"/>
          <c:tx>
            <c:strRef>
              <c:f>'31102014'!$C$4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'31102014'!$B$5:$B$52</c:f>
              <c:strCache/>
            </c:strRef>
          </c:cat>
          <c:val>
            <c:numRef>
              <c:f>'31102014'!$C$5:$C$52</c:f>
              <c:numCache/>
            </c:numRef>
          </c:val>
        </c:ser>
        <c:gapWidth val="0"/>
        <c:axId val="11422018"/>
        <c:axId val="35689299"/>
      </c:barChart>
      <c:catAx>
        <c:axId val="1142201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5689299"/>
        <c:crosses val="autoZero"/>
        <c:auto val="0"/>
        <c:lblOffset val="100"/>
        <c:tickLblSkip val="1"/>
        <c:noMultiLvlLbl val="0"/>
      </c:catAx>
      <c:valAx>
        <c:axId val="3568929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2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42201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B19" sqref="B19:J19"/>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105</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106</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81" t="s">
        <v>10</v>
      </c>
      <c r="D8" s="81"/>
      <c r="E8" s="81"/>
      <c r="F8" s="81"/>
      <c r="G8" s="81" t="s">
        <v>9</v>
      </c>
      <c r="H8" s="81"/>
      <c r="I8" s="81"/>
      <c r="J8" s="81"/>
      <c r="L8" s="36"/>
      <c r="M8" s="36"/>
      <c r="N8" s="36"/>
      <c r="O8" s="36"/>
      <c r="P8" s="36"/>
      <c r="Q8" s="36"/>
      <c r="R8" s="36"/>
      <c r="S8" s="36"/>
      <c r="T8" s="36"/>
    </row>
    <row r="9" spans="1:20" ht="19.5" customHeight="1">
      <c r="A9" s="3"/>
      <c r="B9" s="6" t="s">
        <v>7</v>
      </c>
      <c r="C9" s="77" t="s">
        <v>84</v>
      </c>
      <c r="D9" s="78"/>
      <c r="E9" s="78"/>
      <c r="F9" s="39"/>
      <c r="G9" s="77" t="s">
        <v>85</v>
      </c>
      <c r="H9" s="78"/>
      <c r="I9" s="78"/>
      <c r="J9" s="39"/>
      <c r="L9" s="11"/>
      <c r="M9" s="11"/>
      <c r="N9" s="11"/>
      <c r="O9" s="11"/>
      <c r="P9" s="11"/>
      <c r="Q9" s="11"/>
      <c r="R9" s="11"/>
      <c r="S9" s="11"/>
      <c r="T9" s="11"/>
    </row>
    <row r="10" spans="1:20" ht="19.5" customHeight="1">
      <c r="A10" s="3"/>
      <c r="B10" s="6" t="s">
        <v>8</v>
      </c>
      <c r="C10" s="47" t="s">
        <v>87</v>
      </c>
      <c r="D10" s="48"/>
      <c r="E10" s="48"/>
      <c r="F10" s="49"/>
      <c r="G10" s="47" t="s">
        <v>88</v>
      </c>
      <c r="H10" s="48"/>
      <c r="I10" s="48"/>
      <c r="J10" s="49"/>
      <c r="K10" s="10">
        <v>4</v>
      </c>
      <c r="L10" s="36" t="s">
        <v>73</v>
      </c>
      <c r="M10" s="36"/>
      <c r="N10" s="36"/>
      <c r="O10" s="36"/>
      <c r="P10" s="36"/>
      <c r="Q10" s="36"/>
      <c r="R10" s="36"/>
      <c r="S10" s="36"/>
      <c r="T10" s="36"/>
    </row>
    <row r="11" spans="1:20" ht="19.5" customHeight="1">
      <c r="A11" s="3"/>
      <c r="B11" s="6" t="s">
        <v>5</v>
      </c>
      <c r="C11" s="73">
        <v>97796202</v>
      </c>
      <c r="D11" s="74"/>
      <c r="E11" s="74"/>
      <c r="F11" s="75"/>
      <c r="G11" s="73">
        <v>92612835</v>
      </c>
      <c r="H11" s="74"/>
      <c r="I11" s="74"/>
      <c r="J11" s="75"/>
      <c r="L11" s="36"/>
      <c r="M11" s="36"/>
      <c r="N11" s="36"/>
      <c r="O11" s="36"/>
      <c r="P11" s="36"/>
      <c r="Q11" s="36"/>
      <c r="R11" s="36"/>
      <c r="S11" s="36"/>
      <c r="T11" s="36"/>
    </row>
    <row r="12" spans="1:20" ht="19.5" customHeight="1">
      <c r="A12" s="3"/>
      <c r="B12" s="6" t="s">
        <v>6</v>
      </c>
      <c r="C12" s="73">
        <v>97796236</v>
      </c>
      <c r="D12" s="74"/>
      <c r="E12" s="74"/>
      <c r="F12" s="75"/>
      <c r="G12" s="73">
        <v>92612880</v>
      </c>
      <c r="H12" s="74"/>
      <c r="I12" s="74"/>
      <c r="J12" s="75"/>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81" t="s">
        <v>13</v>
      </c>
      <c r="C14" s="81"/>
      <c r="D14" s="81"/>
      <c r="E14" s="81" t="s">
        <v>14</v>
      </c>
      <c r="F14" s="81"/>
      <c r="G14" s="81"/>
      <c r="H14" s="81" t="s">
        <v>15</v>
      </c>
      <c r="I14" s="81"/>
      <c r="J14" s="81"/>
      <c r="L14" s="36"/>
      <c r="M14" s="36"/>
      <c r="N14" s="36"/>
      <c r="O14" s="36"/>
      <c r="P14" s="36"/>
      <c r="Q14" s="36"/>
      <c r="R14" s="36"/>
      <c r="S14" s="36"/>
      <c r="T14" s="36"/>
    </row>
    <row r="15" spans="1:20" ht="19.5" customHeight="1">
      <c r="A15" s="3"/>
      <c r="B15" s="46" t="s">
        <v>86</v>
      </c>
      <c r="C15" s="46"/>
      <c r="D15" s="46"/>
      <c r="E15" s="46"/>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76">
        <v>210038</v>
      </c>
      <c r="C19" s="48"/>
      <c r="D19" s="48"/>
      <c r="E19" s="48"/>
      <c r="F19" s="48"/>
      <c r="G19" s="48"/>
      <c r="H19" s="48"/>
      <c r="I19" s="48"/>
      <c r="J19" s="49"/>
      <c r="L19" s="79" t="s">
        <v>72</v>
      </c>
      <c r="M19" s="80"/>
      <c r="N19" s="80"/>
      <c r="O19" s="80"/>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41939</v>
      </c>
      <c r="C23" s="39"/>
      <c r="D23" s="40">
        <v>0.3333333333333333</v>
      </c>
      <c r="E23" s="41"/>
      <c r="F23" s="3"/>
      <c r="G23" s="38">
        <v>41944</v>
      </c>
      <c r="H23" s="39"/>
      <c r="I23" s="42">
        <v>0.3125</v>
      </c>
      <c r="J23" s="41"/>
    </row>
    <row r="24" spans="1:10" ht="19.5" customHeight="1">
      <c r="A24" s="3"/>
      <c r="B24" s="8"/>
      <c r="C24" s="3"/>
      <c r="D24" s="3"/>
      <c r="E24" s="3"/>
      <c r="F24" s="3"/>
      <c r="G24" s="3"/>
      <c r="H24" s="3"/>
      <c r="I24" s="3"/>
      <c r="J24" s="3"/>
    </row>
    <row r="25" spans="1:10" ht="19.5" customHeight="1">
      <c r="A25" s="4" t="s">
        <v>57</v>
      </c>
      <c r="B25" s="61" t="s">
        <v>107</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108</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52" t="s">
        <v>109</v>
      </c>
      <c r="C35" s="53"/>
      <c r="D35" s="53"/>
      <c r="E35" s="53"/>
      <c r="F35" s="53"/>
      <c r="G35" s="53"/>
      <c r="H35" s="53"/>
      <c r="I35" s="53"/>
      <c r="J35" s="54"/>
    </row>
    <row r="36" spans="1:10" ht="19.5" customHeight="1">
      <c r="A36" s="3"/>
      <c r="B36" s="55"/>
      <c r="C36" s="56"/>
      <c r="D36" s="56"/>
      <c r="E36" s="56"/>
      <c r="F36" s="56"/>
      <c r="G36" s="56"/>
      <c r="H36" s="56"/>
      <c r="I36" s="56"/>
      <c r="J36" s="57"/>
    </row>
    <row r="37" spans="1:10" ht="19.5" customHeight="1">
      <c r="A37" s="3"/>
      <c r="B37" s="55"/>
      <c r="C37" s="56"/>
      <c r="D37" s="56"/>
      <c r="E37" s="56"/>
      <c r="F37" s="56"/>
      <c r="G37" s="56"/>
      <c r="H37" s="56"/>
      <c r="I37" s="56"/>
      <c r="J37" s="57"/>
    </row>
    <row r="38" spans="1:10" ht="19.5" customHeight="1">
      <c r="A38" s="3"/>
      <c r="B38" s="58"/>
      <c r="C38" s="59"/>
      <c r="D38" s="59"/>
      <c r="E38" s="59"/>
      <c r="F38" s="59"/>
      <c r="G38" s="59"/>
      <c r="H38" s="59"/>
      <c r="I38" s="59"/>
      <c r="J38" s="60"/>
    </row>
    <row r="39" spans="1:10" ht="19.5" customHeight="1">
      <c r="A39" s="3"/>
      <c r="B39" s="3"/>
      <c r="C39" s="3"/>
      <c r="D39" s="3"/>
      <c r="E39" s="3"/>
      <c r="F39" s="3"/>
      <c r="G39" s="3"/>
      <c r="H39" s="3"/>
      <c r="I39" s="3"/>
      <c r="J39" s="3"/>
    </row>
    <row r="40" spans="1:10" ht="19.5" customHeight="1">
      <c r="A40" s="4" t="s">
        <v>58</v>
      </c>
      <c r="B40" s="52" t="s">
        <v>110</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1:IU67"/>
  <sheetViews>
    <sheetView showGridLines="0" showRowColHeaders="0" zoomScalePageLayoutView="0" workbookViewId="0" topLeftCell="A22">
      <selection activeCell="F26" sqref="F26"/>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41939</v>
      </c>
      <c r="B5" s="22">
        <v>0.3333333333333333</v>
      </c>
      <c r="C5" s="34"/>
      <c r="D5" s="34"/>
      <c r="E5" s="33"/>
      <c r="F5" s="33"/>
      <c r="G5" s="33"/>
      <c r="H5" s="33"/>
      <c r="I5" s="35"/>
    </row>
    <row r="6" spans="1:9" ht="15" customHeight="1">
      <c r="A6" s="9">
        <f>IF(ISBLANK($A$5),"",$A$5)</f>
        <v>41939</v>
      </c>
      <c r="B6" s="22">
        <v>0.3541666666666667</v>
      </c>
      <c r="C6" s="34"/>
      <c r="D6" s="34"/>
      <c r="E6" s="33"/>
      <c r="F6" s="33"/>
      <c r="G6" s="33"/>
      <c r="H6" s="33"/>
      <c r="I6" s="35"/>
    </row>
    <row r="7" spans="1:9" ht="15" customHeight="1">
      <c r="A7" s="9">
        <f aca="true" t="shared" si="0" ref="A7:A36">IF(ISBLANK($A$5),"",$A$5)</f>
        <v>41939</v>
      </c>
      <c r="B7" s="22">
        <v>0.375</v>
      </c>
      <c r="C7" s="34"/>
      <c r="D7" s="34"/>
      <c r="E7" s="33"/>
      <c r="F7" s="33"/>
      <c r="G7" s="33"/>
      <c r="H7" s="33"/>
      <c r="I7" s="35"/>
    </row>
    <row r="8" spans="1:9" ht="15" customHeight="1">
      <c r="A8" s="9">
        <f t="shared" si="0"/>
        <v>41939</v>
      </c>
      <c r="B8" s="22">
        <v>0.395833333333333</v>
      </c>
      <c r="C8" s="34"/>
      <c r="D8" s="34"/>
      <c r="E8" s="33"/>
      <c r="F8" s="33"/>
      <c r="G8" s="33"/>
      <c r="H8" s="33"/>
      <c r="I8" s="35"/>
    </row>
    <row r="9" spans="1:9" ht="15" customHeight="1">
      <c r="A9" s="9">
        <f t="shared" si="0"/>
        <v>41939</v>
      </c>
      <c r="B9" s="22">
        <v>0.416666666666667</v>
      </c>
      <c r="C9" s="34"/>
      <c r="D9" s="34"/>
      <c r="E9" s="33"/>
      <c r="F9" s="33"/>
      <c r="G9" s="33"/>
      <c r="H9" s="33"/>
      <c r="I9" s="35"/>
    </row>
    <row r="10" spans="1:9" ht="15" customHeight="1">
      <c r="A10" s="9">
        <f t="shared" si="0"/>
        <v>41939</v>
      </c>
      <c r="B10" s="22">
        <v>0.4375</v>
      </c>
      <c r="C10" s="34"/>
      <c r="D10" s="34"/>
      <c r="E10" s="33"/>
      <c r="F10" s="33"/>
      <c r="G10" s="33"/>
      <c r="H10" s="33"/>
      <c r="I10" s="35"/>
    </row>
    <row r="11" spans="1:9" ht="15" customHeight="1">
      <c r="A11" s="9">
        <f t="shared" si="0"/>
        <v>41939</v>
      </c>
      <c r="B11" s="22">
        <v>0.458333333333333</v>
      </c>
      <c r="C11" s="34"/>
      <c r="D11" s="34"/>
      <c r="E11" s="33"/>
      <c r="F11" s="33"/>
      <c r="G11" s="33"/>
      <c r="H11" s="33"/>
      <c r="I11" s="35"/>
    </row>
    <row r="12" spans="1:9" ht="15" customHeight="1">
      <c r="A12" s="9">
        <f t="shared" si="0"/>
        <v>41939</v>
      </c>
      <c r="B12" s="22">
        <v>0.479166666666667</v>
      </c>
      <c r="C12" s="34"/>
      <c r="D12" s="34"/>
      <c r="E12" s="33"/>
      <c r="F12" s="33"/>
      <c r="G12" s="33"/>
      <c r="H12" s="33"/>
      <c r="I12" s="35"/>
    </row>
    <row r="13" spans="1:9" ht="15" customHeight="1">
      <c r="A13" s="9">
        <f t="shared" si="0"/>
        <v>41939</v>
      </c>
      <c r="B13" s="22">
        <v>0.5</v>
      </c>
      <c r="C13" s="34"/>
      <c r="D13" s="34"/>
      <c r="E13" s="33"/>
      <c r="F13" s="33"/>
      <c r="G13" s="33"/>
      <c r="H13" s="33"/>
      <c r="I13" s="35"/>
    </row>
    <row r="14" spans="1:9" ht="15" customHeight="1">
      <c r="A14" s="9">
        <f t="shared" si="0"/>
        <v>41939</v>
      </c>
      <c r="B14" s="22">
        <v>0.520833333333333</v>
      </c>
      <c r="C14" s="34"/>
      <c r="D14" s="34"/>
      <c r="E14" s="33"/>
      <c r="F14" s="33"/>
      <c r="G14" s="33"/>
      <c r="H14" s="33"/>
      <c r="I14" s="35"/>
    </row>
    <row r="15" spans="1:9" ht="15" customHeight="1">
      <c r="A15" s="9">
        <f t="shared" si="0"/>
        <v>41939</v>
      </c>
      <c r="B15" s="22">
        <v>0.541666666666667</v>
      </c>
      <c r="C15" s="34"/>
      <c r="D15" s="34"/>
      <c r="E15" s="33"/>
      <c r="F15" s="33"/>
      <c r="G15" s="33"/>
      <c r="H15" s="33"/>
      <c r="I15" s="35"/>
    </row>
    <row r="16" spans="1:9" ht="15" customHeight="1">
      <c r="A16" s="9">
        <f t="shared" si="0"/>
        <v>41939</v>
      </c>
      <c r="B16" s="22">
        <v>0.5625</v>
      </c>
      <c r="C16" s="34"/>
      <c r="D16" s="34"/>
      <c r="E16" s="33"/>
      <c r="F16" s="33"/>
      <c r="G16" s="33"/>
      <c r="H16" s="33"/>
      <c r="I16" s="35"/>
    </row>
    <row r="17" spans="1:9" ht="15" customHeight="1">
      <c r="A17" s="9">
        <f t="shared" si="0"/>
        <v>41939</v>
      </c>
      <c r="B17" s="22">
        <v>0.583333333333333</v>
      </c>
      <c r="C17" s="34"/>
      <c r="D17" s="34"/>
      <c r="E17" s="33"/>
      <c r="F17" s="33"/>
      <c r="G17" s="33"/>
      <c r="H17" s="33"/>
      <c r="I17" s="35"/>
    </row>
    <row r="18" spans="1:9" ht="15" customHeight="1">
      <c r="A18" s="9">
        <f t="shared" si="0"/>
        <v>41939</v>
      </c>
      <c r="B18" s="22">
        <v>0.604166666666667</v>
      </c>
      <c r="C18" s="34"/>
      <c r="D18" s="34"/>
      <c r="E18" s="33"/>
      <c r="F18" s="33"/>
      <c r="G18" s="33"/>
      <c r="H18" s="33"/>
      <c r="I18" s="35"/>
    </row>
    <row r="19" spans="1:9" ht="15" customHeight="1">
      <c r="A19" s="9">
        <f t="shared" si="0"/>
        <v>41939</v>
      </c>
      <c r="B19" s="22">
        <v>0.625</v>
      </c>
      <c r="C19" s="34"/>
      <c r="D19" s="34"/>
      <c r="E19" s="33"/>
      <c r="F19" s="33"/>
      <c r="G19" s="33"/>
      <c r="H19" s="33"/>
      <c r="I19" s="35"/>
    </row>
    <row r="20" spans="1:9" ht="15" customHeight="1">
      <c r="A20" s="9">
        <f t="shared" si="0"/>
        <v>41939</v>
      </c>
      <c r="B20" s="22">
        <v>0.645833333333334</v>
      </c>
      <c r="C20" s="34"/>
      <c r="D20" s="34"/>
      <c r="E20" s="33"/>
      <c r="F20" s="33"/>
      <c r="G20" s="33"/>
      <c r="H20" s="33"/>
      <c r="I20" s="35"/>
    </row>
    <row r="21" spans="1:9" ht="15" customHeight="1">
      <c r="A21" s="9">
        <f t="shared" si="0"/>
        <v>41939</v>
      </c>
      <c r="B21" s="22">
        <v>0.666666666666667</v>
      </c>
      <c r="C21" s="34"/>
      <c r="D21" s="34"/>
      <c r="E21" s="33"/>
      <c r="F21" s="33"/>
      <c r="G21" s="33"/>
      <c r="H21" s="33"/>
      <c r="I21" s="35"/>
    </row>
    <row r="22" spans="1:9" ht="15" customHeight="1">
      <c r="A22" s="9">
        <f t="shared" si="0"/>
        <v>41939</v>
      </c>
      <c r="B22" s="22">
        <v>0.6875</v>
      </c>
      <c r="C22" s="34"/>
      <c r="D22" s="34"/>
      <c r="E22" s="33"/>
      <c r="F22" s="33"/>
      <c r="G22" s="33"/>
      <c r="H22" s="33"/>
      <c r="I22" s="35"/>
    </row>
    <row r="23" spans="1:9" ht="15" customHeight="1">
      <c r="A23" s="9">
        <f t="shared" si="0"/>
        <v>41939</v>
      </c>
      <c r="B23" s="22">
        <v>0.708333333333334</v>
      </c>
      <c r="C23" s="34"/>
      <c r="D23" s="34"/>
      <c r="E23" s="33"/>
      <c r="F23" s="33"/>
      <c r="G23" s="33"/>
      <c r="H23" s="33"/>
      <c r="I23" s="35"/>
    </row>
    <row r="24" spans="1:9" ht="15" customHeight="1">
      <c r="A24" s="9">
        <f t="shared" si="0"/>
        <v>41939</v>
      </c>
      <c r="B24" s="22">
        <v>0.729166666666667</v>
      </c>
      <c r="C24" s="34"/>
      <c r="D24" s="34"/>
      <c r="E24" s="33"/>
      <c r="F24" s="33"/>
      <c r="G24" s="33"/>
      <c r="H24" s="33"/>
      <c r="I24" s="35"/>
    </row>
    <row r="25" spans="1:9" ht="15" customHeight="1">
      <c r="A25" s="9">
        <f t="shared" si="0"/>
        <v>41939</v>
      </c>
      <c r="B25" s="22">
        <v>0.75</v>
      </c>
      <c r="C25" s="34">
        <v>0</v>
      </c>
      <c r="D25" s="34"/>
      <c r="E25" s="33"/>
      <c r="F25" s="33"/>
      <c r="G25" s="33"/>
      <c r="H25" s="33"/>
      <c r="I25" s="35"/>
    </row>
    <row r="26" spans="1:9" ht="15" customHeight="1">
      <c r="A26" s="9">
        <f t="shared" si="0"/>
        <v>41939</v>
      </c>
      <c r="B26" s="22">
        <v>0.770833333333334</v>
      </c>
      <c r="C26" s="34">
        <v>0</v>
      </c>
      <c r="D26" s="34"/>
      <c r="E26" s="33"/>
      <c r="F26" s="33"/>
      <c r="G26" s="33"/>
      <c r="H26" s="33"/>
      <c r="I26" s="35" t="s">
        <v>111</v>
      </c>
    </row>
    <row r="27" spans="1:9" ht="15" customHeight="1">
      <c r="A27" s="9">
        <f t="shared" si="0"/>
        <v>41939</v>
      </c>
      <c r="B27" s="22">
        <v>0.791666666666667</v>
      </c>
      <c r="C27" s="34">
        <v>0</v>
      </c>
      <c r="D27" s="34"/>
      <c r="E27" s="33"/>
      <c r="F27" s="33"/>
      <c r="G27" s="33"/>
      <c r="H27" s="33"/>
      <c r="I27" s="35" t="s">
        <v>112</v>
      </c>
    </row>
    <row r="28" spans="1:9" ht="15" customHeight="1">
      <c r="A28" s="9">
        <f t="shared" si="0"/>
        <v>41939</v>
      </c>
      <c r="B28" s="22">
        <v>0.812500000000001</v>
      </c>
      <c r="C28" s="34">
        <v>0</v>
      </c>
      <c r="D28" s="34"/>
      <c r="E28" s="33"/>
      <c r="F28" s="33"/>
      <c r="G28" s="33"/>
      <c r="H28" s="33"/>
      <c r="I28" s="35"/>
    </row>
    <row r="29" spans="1:11" s="24" customFormat="1" ht="15" customHeight="1">
      <c r="A29" s="9">
        <f t="shared" si="0"/>
        <v>41939</v>
      </c>
      <c r="B29" s="23">
        <v>0.833333333333334</v>
      </c>
      <c r="C29" s="34">
        <v>0</v>
      </c>
      <c r="D29" s="34"/>
      <c r="E29" s="33"/>
      <c r="F29" s="33"/>
      <c r="G29" s="33"/>
      <c r="H29" s="33"/>
      <c r="I29" s="35" t="s">
        <v>113</v>
      </c>
      <c r="K29" s="19"/>
    </row>
    <row r="30" spans="1:9" ht="15" customHeight="1">
      <c r="A30" s="9">
        <f t="shared" si="0"/>
        <v>41939</v>
      </c>
      <c r="B30" s="22">
        <v>0.854166666666667</v>
      </c>
      <c r="C30" s="34">
        <v>0</v>
      </c>
      <c r="D30" s="34"/>
      <c r="E30" s="33"/>
      <c r="F30" s="33"/>
      <c r="G30" s="33"/>
      <c r="H30" s="33"/>
      <c r="I30" s="35"/>
    </row>
    <row r="31" spans="1:9" ht="15" customHeight="1">
      <c r="A31" s="9">
        <f t="shared" si="0"/>
        <v>41939</v>
      </c>
      <c r="B31" s="22">
        <v>0.875000000000001</v>
      </c>
      <c r="C31" s="34">
        <v>0</v>
      </c>
      <c r="D31" s="34"/>
      <c r="E31" s="33"/>
      <c r="F31" s="33"/>
      <c r="G31" s="33"/>
      <c r="H31" s="33"/>
      <c r="I31" s="35"/>
    </row>
    <row r="32" spans="1:9" ht="15" customHeight="1">
      <c r="A32" s="9">
        <f t="shared" si="0"/>
        <v>41939</v>
      </c>
      <c r="B32" s="22">
        <v>0.895833333333334</v>
      </c>
      <c r="C32" s="34">
        <v>0</v>
      </c>
      <c r="D32" s="34"/>
      <c r="E32" s="33"/>
      <c r="F32" s="33"/>
      <c r="G32" s="33"/>
      <c r="H32" s="33"/>
      <c r="I32" s="35"/>
    </row>
    <row r="33" spans="1:9" ht="15" customHeight="1">
      <c r="A33" s="9">
        <f t="shared" si="0"/>
        <v>41939</v>
      </c>
      <c r="B33" s="22">
        <v>0.916666666666667</v>
      </c>
      <c r="C33" s="34">
        <v>0</v>
      </c>
      <c r="D33" s="34"/>
      <c r="E33" s="33"/>
      <c r="F33" s="33"/>
      <c r="G33" s="33"/>
      <c r="H33" s="33"/>
      <c r="I33" s="35" t="s">
        <v>114</v>
      </c>
    </row>
    <row r="34" spans="1:9" ht="15" customHeight="1">
      <c r="A34" s="9">
        <f t="shared" si="0"/>
        <v>41939</v>
      </c>
      <c r="B34" s="22">
        <v>0.937500000000001</v>
      </c>
      <c r="C34" s="34">
        <v>0</v>
      </c>
      <c r="D34" s="34"/>
      <c r="E34" s="33"/>
      <c r="F34" s="33"/>
      <c r="G34" s="33"/>
      <c r="H34" s="33"/>
      <c r="I34" s="35"/>
    </row>
    <row r="35" spans="1:9" ht="15" customHeight="1">
      <c r="A35" s="9">
        <f t="shared" si="0"/>
        <v>41939</v>
      </c>
      <c r="B35" s="22">
        <v>0.958333333333334</v>
      </c>
      <c r="C35" s="34">
        <v>0</v>
      </c>
      <c r="D35" s="34"/>
      <c r="E35" s="33"/>
      <c r="F35" s="33"/>
      <c r="G35" s="33"/>
      <c r="H35" s="33"/>
      <c r="I35" s="35" t="s">
        <v>115</v>
      </c>
    </row>
    <row r="36" spans="1:9" ht="15" customHeight="1">
      <c r="A36" s="9">
        <f t="shared" si="0"/>
        <v>41939</v>
      </c>
      <c r="B36" s="22">
        <v>0.979166666666667</v>
      </c>
      <c r="C36" s="34">
        <v>0</v>
      </c>
      <c r="D36" s="34"/>
      <c r="E36" s="33"/>
      <c r="F36" s="33"/>
      <c r="G36" s="33"/>
      <c r="H36" s="33"/>
      <c r="I36" s="35" t="s">
        <v>116</v>
      </c>
    </row>
    <row r="37" spans="1:9" ht="15" customHeight="1">
      <c r="A37" s="9">
        <f>IF(ISBLANK($A$5),"",$A$5+1)</f>
        <v>41940</v>
      </c>
      <c r="B37" s="22">
        <v>1</v>
      </c>
      <c r="C37" s="34">
        <v>0</v>
      </c>
      <c r="D37" s="34"/>
      <c r="E37" s="33"/>
      <c r="F37" s="33"/>
      <c r="G37" s="33"/>
      <c r="H37" s="33"/>
      <c r="I37" s="35"/>
    </row>
    <row r="38" spans="1:9" ht="15" customHeight="1">
      <c r="A38" s="9">
        <f aca="true" t="shared" si="1" ref="A38:A52">IF(ISBLANK($A$5),"",$A$5+1)</f>
        <v>41940</v>
      </c>
      <c r="B38" s="22">
        <v>1.02083333333333</v>
      </c>
      <c r="C38" s="34">
        <v>0</v>
      </c>
      <c r="D38" s="34"/>
      <c r="E38" s="33"/>
      <c r="F38" s="33"/>
      <c r="G38" s="33"/>
      <c r="H38" s="33"/>
      <c r="I38" s="35" t="s">
        <v>117</v>
      </c>
    </row>
    <row r="39" spans="1:9" ht="15" customHeight="1">
      <c r="A39" s="9">
        <f t="shared" si="1"/>
        <v>41940</v>
      </c>
      <c r="B39" s="22">
        <v>1.04166666666667</v>
      </c>
      <c r="C39" s="34">
        <v>0</v>
      </c>
      <c r="D39" s="34"/>
      <c r="E39" s="33"/>
      <c r="F39" s="33"/>
      <c r="G39" s="33"/>
      <c r="H39" s="33"/>
      <c r="I39" s="35" t="s">
        <v>118</v>
      </c>
    </row>
    <row r="40" spans="1:9" ht="15" customHeight="1">
      <c r="A40" s="9">
        <f t="shared" si="1"/>
        <v>41940</v>
      </c>
      <c r="B40" s="22">
        <v>1.0625</v>
      </c>
      <c r="C40" s="34">
        <v>0</v>
      </c>
      <c r="D40" s="34"/>
      <c r="E40" s="33"/>
      <c r="F40" s="33"/>
      <c r="G40" s="33"/>
      <c r="H40" s="33"/>
      <c r="I40" s="35"/>
    </row>
    <row r="41" spans="1:9" ht="15" customHeight="1">
      <c r="A41" s="9">
        <f t="shared" si="1"/>
        <v>41940</v>
      </c>
      <c r="B41" s="22">
        <v>1.08333333333333</v>
      </c>
      <c r="C41" s="34">
        <v>0</v>
      </c>
      <c r="D41" s="34"/>
      <c r="E41" s="33"/>
      <c r="F41" s="33"/>
      <c r="G41" s="33"/>
      <c r="H41" s="33"/>
      <c r="I41" s="35"/>
    </row>
    <row r="42" spans="1:9" ht="15" customHeight="1">
      <c r="A42" s="9">
        <f t="shared" si="1"/>
        <v>41940</v>
      </c>
      <c r="B42" s="22">
        <v>1.10416666666667</v>
      </c>
      <c r="C42" s="34">
        <v>0</v>
      </c>
      <c r="D42" s="34"/>
      <c r="E42" s="33"/>
      <c r="F42" s="33"/>
      <c r="G42" s="33"/>
      <c r="H42" s="33"/>
      <c r="I42" s="35"/>
    </row>
    <row r="43" spans="1:9" ht="15" customHeight="1">
      <c r="A43" s="9">
        <f t="shared" si="1"/>
        <v>41940</v>
      </c>
      <c r="B43" s="22">
        <v>1.125</v>
      </c>
      <c r="C43" s="34">
        <v>0</v>
      </c>
      <c r="D43" s="34"/>
      <c r="E43" s="33"/>
      <c r="F43" s="33"/>
      <c r="G43" s="33"/>
      <c r="H43" s="33"/>
      <c r="I43" s="35"/>
    </row>
    <row r="44" spans="1:9" ht="15" customHeight="1">
      <c r="A44" s="9">
        <f t="shared" si="1"/>
        <v>41940</v>
      </c>
      <c r="B44" s="22">
        <v>1.14583333333333</v>
      </c>
      <c r="C44" s="34">
        <v>0</v>
      </c>
      <c r="D44" s="34"/>
      <c r="E44" s="33"/>
      <c r="F44" s="33"/>
      <c r="G44" s="33"/>
      <c r="H44" s="33"/>
      <c r="I44" s="35"/>
    </row>
    <row r="45" spans="1:9" ht="15" customHeight="1">
      <c r="A45" s="9">
        <f t="shared" si="1"/>
        <v>41940</v>
      </c>
      <c r="B45" s="22">
        <v>1.16666666666667</v>
      </c>
      <c r="C45" s="34">
        <v>0</v>
      </c>
      <c r="D45" s="34"/>
      <c r="E45" s="33"/>
      <c r="F45" s="33"/>
      <c r="G45" s="33"/>
      <c r="H45" s="33"/>
      <c r="I45" s="35" t="s">
        <v>119</v>
      </c>
    </row>
    <row r="46" spans="1:9" ht="15" customHeight="1">
      <c r="A46" s="9">
        <f t="shared" si="1"/>
        <v>41940</v>
      </c>
      <c r="B46" s="22">
        <v>1.1875</v>
      </c>
      <c r="C46" s="34">
        <v>0</v>
      </c>
      <c r="D46" s="34"/>
      <c r="E46" s="33"/>
      <c r="F46" s="33"/>
      <c r="G46" s="33"/>
      <c r="H46" s="33"/>
      <c r="I46" s="35"/>
    </row>
    <row r="47" spans="1:9" ht="15" customHeight="1">
      <c r="A47" s="9">
        <f t="shared" si="1"/>
        <v>41940</v>
      </c>
      <c r="B47" s="22">
        <v>1.20833333333334</v>
      </c>
      <c r="C47" s="34">
        <v>0</v>
      </c>
      <c r="D47" s="34"/>
      <c r="E47" s="33"/>
      <c r="F47" s="33"/>
      <c r="G47" s="33"/>
      <c r="H47" s="33"/>
      <c r="I47" s="35" t="s">
        <v>120</v>
      </c>
    </row>
    <row r="48" spans="1:9" ht="15" customHeight="1">
      <c r="A48" s="9">
        <f t="shared" si="1"/>
        <v>41940</v>
      </c>
      <c r="B48" s="22">
        <v>1.22916666666667</v>
      </c>
      <c r="C48" s="34">
        <v>0</v>
      </c>
      <c r="D48" s="34"/>
      <c r="E48" s="33"/>
      <c r="F48" s="33"/>
      <c r="G48" s="33"/>
      <c r="H48" s="33"/>
      <c r="I48" s="35"/>
    </row>
    <row r="49" spans="1:9" ht="15" customHeight="1">
      <c r="A49" s="9">
        <f t="shared" si="1"/>
        <v>41940</v>
      </c>
      <c r="B49" s="22">
        <v>1.25</v>
      </c>
      <c r="C49" s="34">
        <v>0</v>
      </c>
      <c r="D49" s="34"/>
      <c r="E49" s="33" t="s">
        <v>121</v>
      </c>
      <c r="F49" s="33" t="s">
        <v>89</v>
      </c>
      <c r="G49" s="33"/>
      <c r="H49" s="33"/>
      <c r="I49" s="35" t="s">
        <v>122</v>
      </c>
    </row>
    <row r="50" spans="1:9" ht="15" customHeight="1">
      <c r="A50" s="9">
        <f t="shared" si="1"/>
        <v>41940</v>
      </c>
      <c r="B50" s="22">
        <v>1.27083333333334</v>
      </c>
      <c r="C50" s="34">
        <v>0</v>
      </c>
      <c r="D50" s="34"/>
      <c r="E50" s="33" t="s">
        <v>121</v>
      </c>
      <c r="F50" s="33" t="s">
        <v>89</v>
      </c>
      <c r="G50" s="33"/>
      <c r="H50" s="33"/>
      <c r="I50" s="35"/>
    </row>
    <row r="51" spans="1:9" ht="15" customHeight="1">
      <c r="A51" s="9">
        <f t="shared" si="1"/>
        <v>41940</v>
      </c>
      <c r="B51" s="22">
        <v>1.29166666666667</v>
      </c>
      <c r="C51" s="34">
        <v>0</v>
      </c>
      <c r="D51" s="34"/>
      <c r="E51" s="33" t="s">
        <v>121</v>
      </c>
      <c r="F51" s="33" t="s">
        <v>89</v>
      </c>
      <c r="G51" s="33"/>
      <c r="H51" s="33"/>
      <c r="I51" s="35"/>
    </row>
    <row r="52" spans="1:9" ht="15" customHeight="1">
      <c r="A52" s="9">
        <f t="shared" si="1"/>
        <v>41940</v>
      </c>
      <c r="B52" s="22">
        <v>1.3125</v>
      </c>
      <c r="C52" s="34">
        <v>0</v>
      </c>
      <c r="D52" s="34"/>
      <c r="E52" s="33" t="s">
        <v>121</v>
      </c>
      <c r="F52" s="33" t="s">
        <v>89</v>
      </c>
      <c r="G52" s="33"/>
      <c r="H52" s="33"/>
      <c r="I52" s="35" t="s">
        <v>123</v>
      </c>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codeName="Sheet4"/>
  <dimension ref="A1:IU67"/>
  <sheetViews>
    <sheetView showGridLines="0" showRowColHeaders="0" zoomScalePageLayoutView="0" workbookViewId="0" topLeftCell="A1">
      <selection activeCell="G41" sqref="G41"/>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41940</v>
      </c>
      <c r="B5" s="22">
        <v>0.3333333333333333</v>
      </c>
      <c r="C5" s="34">
        <v>0</v>
      </c>
      <c r="D5" s="34"/>
      <c r="E5" s="33" t="s">
        <v>121</v>
      </c>
      <c r="F5" s="33" t="s">
        <v>89</v>
      </c>
      <c r="G5" s="33"/>
      <c r="H5" s="33"/>
      <c r="I5" s="35"/>
    </row>
    <row r="6" spans="1:9" ht="15" customHeight="1">
      <c r="A6" s="9">
        <f>IF(ISBLANK($A$5),"",$A$5)</f>
        <v>41940</v>
      </c>
      <c r="B6" s="22">
        <v>0.3541666666666667</v>
      </c>
      <c r="C6" s="34">
        <v>0</v>
      </c>
      <c r="D6" s="34"/>
      <c r="E6" s="33" t="s">
        <v>121</v>
      </c>
      <c r="F6" s="33" t="s">
        <v>89</v>
      </c>
      <c r="G6" s="33"/>
      <c r="H6" s="33"/>
      <c r="I6" s="35"/>
    </row>
    <row r="7" spans="1:9" ht="15" customHeight="1">
      <c r="A7" s="9">
        <f aca="true" t="shared" si="0" ref="A7:A36">IF(ISBLANK($A$5),"",$A$5)</f>
        <v>41940</v>
      </c>
      <c r="B7" s="22">
        <v>0.375</v>
      </c>
      <c r="C7" s="34">
        <v>0</v>
      </c>
      <c r="D7" s="34"/>
      <c r="E7" s="33" t="s">
        <v>121</v>
      </c>
      <c r="F7" s="33" t="s">
        <v>89</v>
      </c>
      <c r="G7" s="33"/>
      <c r="H7" s="33"/>
      <c r="I7" s="35"/>
    </row>
    <row r="8" spans="1:9" ht="15" customHeight="1">
      <c r="A8" s="9">
        <f t="shared" si="0"/>
        <v>41940</v>
      </c>
      <c r="B8" s="22">
        <v>0.395833333333333</v>
      </c>
      <c r="C8" s="34">
        <v>0</v>
      </c>
      <c r="D8" s="34"/>
      <c r="E8" s="33" t="s">
        <v>121</v>
      </c>
      <c r="F8" s="33" t="s">
        <v>89</v>
      </c>
      <c r="G8" s="33"/>
      <c r="H8" s="33"/>
      <c r="I8" s="35" t="s">
        <v>124</v>
      </c>
    </row>
    <row r="9" spans="1:9" ht="15" customHeight="1">
      <c r="A9" s="9">
        <f t="shared" si="0"/>
        <v>41940</v>
      </c>
      <c r="B9" s="22">
        <v>0.416666666666667</v>
      </c>
      <c r="C9" s="34">
        <v>0</v>
      </c>
      <c r="D9" s="34"/>
      <c r="E9" s="33" t="s">
        <v>121</v>
      </c>
      <c r="F9" s="33" t="s">
        <v>89</v>
      </c>
      <c r="G9" s="33"/>
      <c r="H9" s="33"/>
      <c r="I9" s="35" t="s">
        <v>125</v>
      </c>
    </row>
    <row r="10" spans="1:9" ht="15" customHeight="1">
      <c r="A10" s="9">
        <f t="shared" si="0"/>
        <v>41940</v>
      </c>
      <c r="B10" s="22">
        <v>0.4375</v>
      </c>
      <c r="C10" s="34">
        <v>0</v>
      </c>
      <c r="D10" s="34"/>
      <c r="E10" s="33" t="s">
        <v>121</v>
      </c>
      <c r="F10" s="33" t="s">
        <v>89</v>
      </c>
      <c r="G10" s="33"/>
      <c r="H10" s="33"/>
      <c r="I10" s="35"/>
    </row>
    <row r="11" spans="1:9" ht="15" customHeight="1">
      <c r="A11" s="9">
        <f t="shared" si="0"/>
        <v>41940</v>
      </c>
      <c r="B11" s="22">
        <v>0.458333333333333</v>
      </c>
      <c r="C11" s="34">
        <v>0</v>
      </c>
      <c r="D11" s="34"/>
      <c r="E11" s="33" t="s">
        <v>121</v>
      </c>
      <c r="F11" s="33" t="s">
        <v>89</v>
      </c>
      <c r="G11" s="33"/>
      <c r="H11" s="33"/>
      <c r="I11" s="35"/>
    </row>
    <row r="12" spans="1:9" ht="15" customHeight="1">
      <c r="A12" s="9">
        <f t="shared" si="0"/>
        <v>41940</v>
      </c>
      <c r="B12" s="22">
        <v>0.479166666666667</v>
      </c>
      <c r="C12" s="34">
        <v>0</v>
      </c>
      <c r="D12" s="34"/>
      <c r="E12" s="33" t="s">
        <v>121</v>
      </c>
      <c r="F12" s="33" t="s">
        <v>89</v>
      </c>
      <c r="G12" s="33"/>
      <c r="H12" s="33"/>
      <c r="I12" s="35"/>
    </row>
    <row r="13" spans="1:9" ht="15" customHeight="1">
      <c r="A13" s="9">
        <f t="shared" si="0"/>
        <v>41940</v>
      </c>
      <c r="B13" s="22">
        <v>0.5</v>
      </c>
      <c r="C13" s="34">
        <v>0</v>
      </c>
      <c r="D13" s="34"/>
      <c r="E13" s="33" t="s">
        <v>121</v>
      </c>
      <c r="F13" s="33" t="s">
        <v>89</v>
      </c>
      <c r="G13" s="33"/>
      <c r="H13" s="33"/>
      <c r="I13" s="35"/>
    </row>
    <row r="14" spans="1:9" ht="15" customHeight="1">
      <c r="A14" s="9">
        <f t="shared" si="0"/>
        <v>41940</v>
      </c>
      <c r="B14" s="22">
        <v>0.520833333333333</v>
      </c>
      <c r="C14" s="34">
        <v>0</v>
      </c>
      <c r="D14" s="34"/>
      <c r="E14" s="33" t="s">
        <v>121</v>
      </c>
      <c r="F14" s="33" t="s">
        <v>89</v>
      </c>
      <c r="G14" s="33"/>
      <c r="H14" s="33"/>
      <c r="I14" s="35"/>
    </row>
    <row r="15" spans="1:9" ht="15" customHeight="1">
      <c r="A15" s="9">
        <f t="shared" si="0"/>
        <v>41940</v>
      </c>
      <c r="B15" s="22">
        <v>0.541666666666667</v>
      </c>
      <c r="C15" s="34">
        <v>0</v>
      </c>
      <c r="D15" s="34"/>
      <c r="E15" s="33" t="s">
        <v>121</v>
      </c>
      <c r="F15" s="33" t="s">
        <v>89</v>
      </c>
      <c r="G15" s="33"/>
      <c r="H15" s="33"/>
      <c r="I15" s="35" t="s">
        <v>90</v>
      </c>
    </row>
    <row r="16" spans="1:9" ht="15" customHeight="1">
      <c r="A16" s="9">
        <f t="shared" si="0"/>
        <v>41940</v>
      </c>
      <c r="B16" s="22">
        <v>0.5625</v>
      </c>
      <c r="C16" s="34">
        <v>0</v>
      </c>
      <c r="D16" s="34"/>
      <c r="E16" s="33" t="s">
        <v>121</v>
      </c>
      <c r="F16" s="33" t="s">
        <v>89</v>
      </c>
      <c r="G16" s="33"/>
      <c r="H16" s="33"/>
      <c r="I16" s="35" t="s">
        <v>91</v>
      </c>
    </row>
    <row r="17" spans="1:9" ht="15" customHeight="1">
      <c r="A17" s="9">
        <f t="shared" si="0"/>
        <v>41940</v>
      </c>
      <c r="B17" s="22">
        <v>0.583333333333333</v>
      </c>
      <c r="C17" s="34">
        <v>0</v>
      </c>
      <c r="D17" s="34"/>
      <c r="E17" s="33" t="s">
        <v>121</v>
      </c>
      <c r="F17" s="33" t="s">
        <v>89</v>
      </c>
      <c r="G17" s="33"/>
      <c r="H17" s="33"/>
      <c r="I17" s="35" t="s">
        <v>92</v>
      </c>
    </row>
    <row r="18" spans="1:9" ht="15" customHeight="1">
      <c r="A18" s="9">
        <f t="shared" si="0"/>
        <v>41940</v>
      </c>
      <c r="B18" s="22">
        <v>0.604166666666667</v>
      </c>
      <c r="C18" s="34">
        <v>0</v>
      </c>
      <c r="D18" s="34"/>
      <c r="E18" s="33" t="s">
        <v>121</v>
      </c>
      <c r="F18" s="33" t="s">
        <v>89</v>
      </c>
      <c r="G18" s="33"/>
      <c r="H18" s="33"/>
      <c r="I18" s="35"/>
    </row>
    <row r="19" spans="1:9" ht="15" customHeight="1">
      <c r="A19" s="9">
        <f t="shared" si="0"/>
        <v>41940</v>
      </c>
      <c r="B19" s="22">
        <v>0.625</v>
      </c>
      <c r="C19" s="34">
        <v>0</v>
      </c>
      <c r="D19" s="34"/>
      <c r="E19" s="33" t="s">
        <v>121</v>
      </c>
      <c r="F19" s="33" t="s">
        <v>89</v>
      </c>
      <c r="G19" s="33"/>
      <c r="H19" s="33"/>
      <c r="I19" s="35"/>
    </row>
    <row r="20" spans="1:9" ht="15" customHeight="1">
      <c r="A20" s="9">
        <f t="shared" si="0"/>
        <v>41940</v>
      </c>
      <c r="B20" s="22">
        <v>0.645833333333334</v>
      </c>
      <c r="C20" s="34">
        <v>0</v>
      </c>
      <c r="D20" s="34"/>
      <c r="E20" s="33" t="s">
        <v>121</v>
      </c>
      <c r="F20" s="33" t="s">
        <v>89</v>
      </c>
      <c r="G20" s="33"/>
      <c r="H20" s="33"/>
      <c r="I20" s="35"/>
    </row>
    <row r="21" spans="1:9" ht="15" customHeight="1">
      <c r="A21" s="9">
        <f t="shared" si="0"/>
        <v>41940</v>
      </c>
      <c r="B21" s="22">
        <v>0.666666666666667</v>
      </c>
      <c r="C21" s="34">
        <v>0</v>
      </c>
      <c r="D21" s="34"/>
      <c r="E21" s="33" t="s">
        <v>121</v>
      </c>
      <c r="F21" s="33" t="s">
        <v>89</v>
      </c>
      <c r="G21" s="33"/>
      <c r="H21" s="33"/>
      <c r="I21" s="35" t="s">
        <v>126</v>
      </c>
    </row>
    <row r="22" spans="1:9" ht="15" customHeight="1">
      <c r="A22" s="9">
        <f t="shared" si="0"/>
        <v>41940</v>
      </c>
      <c r="B22" s="22">
        <v>0.6875</v>
      </c>
      <c r="C22" s="34">
        <v>0</v>
      </c>
      <c r="D22" s="34"/>
      <c r="E22" s="33" t="s">
        <v>121</v>
      </c>
      <c r="F22" s="33" t="s">
        <v>89</v>
      </c>
      <c r="G22" s="33"/>
      <c r="H22" s="33"/>
      <c r="I22" s="35"/>
    </row>
    <row r="23" spans="1:9" ht="15" customHeight="1">
      <c r="A23" s="9">
        <f t="shared" si="0"/>
        <v>41940</v>
      </c>
      <c r="B23" s="22">
        <v>0.708333333333334</v>
      </c>
      <c r="C23" s="34">
        <v>0</v>
      </c>
      <c r="D23" s="34"/>
      <c r="E23" s="33" t="s">
        <v>121</v>
      </c>
      <c r="F23" s="33" t="s">
        <v>89</v>
      </c>
      <c r="G23" s="33"/>
      <c r="H23" s="33"/>
      <c r="I23" s="35"/>
    </row>
    <row r="24" spans="1:9" ht="15" customHeight="1">
      <c r="A24" s="9">
        <f t="shared" si="0"/>
        <v>41940</v>
      </c>
      <c r="B24" s="22">
        <v>0.729166666666667</v>
      </c>
      <c r="C24" s="34">
        <v>0</v>
      </c>
      <c r="D24" s="34"/>
      <c r="E24" s="33" t="s">
        <v>121</v>
      </c>
      <c r="F24" s="33" t="s">
        <v>89</v>
      </c>
      <c r="G24" s="33"/>
      <c r="H24" s="33"/>
      <c r="I24" s="35" t="s">
        <v>127</v>
      </c>
    </row>
    <row r="25" spans="1:9" ht="15" customHeight="1">
      <c r="A25" s="9">
        <f t="shared" si="0"/>
        <v>41940</v>
      </c>
      <c r="B25" s="22">
        <v>0.75</v>
      </c>
      <c r="C25" s="34">
        <v>0</v>
      </c>
      <c r="D25" s="34"/>
      <c r="E25" s="33" t="s">
        <v>121</v>
      </c>
      <c r="F25" s="33" t="s">
        <v>89</v>
      </c>
      <c r="G25" s="33"/>
      <c r="H25" s="33"/>
      <c r="I25" s="35"/>
    </row>
    <row r="26" spans="1:9" ht="15" customHeight="1">
      <c r="A26" s="9">
        <f t="shared" si="0"/>
        <v>41940</v>
      </c>
      <c r="B26" s="22">
        <v>0.770833333333334</v>
      </c>
      <c r="C26" s="34">
        <v>0</v>
      </c>
      <c r="D26" s="34"/>
      <c r="E26" s="33" t="s">
        <v>121</v>
      </c>
      <c r="F26" s="33" t="s">
        <v>89</v>
      </c>
      <c r="G26" s="33"/>
      <c r="H26" s="33"/>
      <c r="I26" s="35"/>
    </row>
    <row r="27" spans="1:9" ht="15" customHeight="1">
      <c r="A27" s="9">
        <f t="shared" si="0"/>
        <v>41940</v>
      </c>
      <c r="B27" s="22">
        <v>0.791666666666667</v>
      </c>
      <c r="C27" s="34">
        <v>0</v>
      </c>
      <c r="D27" s="34"/>
      <c r="E27" s="33" t="s">
        <v>121</v>
      </c>
      <c r="F27" s="33" t="s">
        <v>89</v>
      </c>
      <c r="G27" s="33"/>
      <c r="H27" s="33"/>
      <c r="I27" s="35"/>
    </row>
    <row r="28" spans="1:9" ht="15" customHeight="1">
      <c r="A28" s="9">
        <f t="shared" si="0"/>
        <v>41940</v>
      </c>
      <c r="B28" s="22">
        <v>0.812500000000001</v>
      </c>
      <c r="C28" s="34">
        <v>0</v>
      </c>
      <c r="D28" s="34"/>
      <c r="E28" s="33" t="s">
        <v>121</v>
      </c>
      <c r="F28" s="33" t="s">
        <v>89</v>
      </c>
      <c r="G28" s="33"/>
      <c r="H28" s="33"/>
      <c r="I28" s="35"/>
    </row>
    <row r="29" spans="1:11" s="24" customFormat="1" ht="15" customHeight="1">
      <c r="A29" s="9">
        <f t="shared" si="0"/>
        <v>41940</v>
      </c>
      <c r="B29" s="23">
        <v>0.833333333333334</v>
      </c>
      <c r="C29" s="34">
        <v>0</v>
      </c>
      <c r="D29" s="34"/>
      <c r="E29" s="33" t="s">
        <v>121</v>
      </c>
      <c r="F29" s="33" t="s">
        <v>89</v>
      </c>
      <c r="G29" s="33"/>
      <c r="H29" s="33"/>
      <c r="I29" s="35"/>
      <c r="K29" s="19"/>
    </row>
    <row r="30" spans="1:9" ht="15" customHeight="1">
      <c r="A30" s="9">
        <f t="shared" si="0"/>
        <v>41940</v>
      </c>
      <c r="B30" s="22">
        <v>0.854166666666667</v>
      </c>
      <c r="C30" s="34">
        <v>0</v>
      </c>
      <c r="D30" s="34"/>
      <c r="E30" s="33" t="s">
        <v>121</v>
      </c>
      <c r="F30" s="33" t="s">
        <v>89</v>
      </c>
      <c r="G30" s="33"/>
      <c r="H30" s="33"/>
      <c r="I30" s="35"/>
    </row>
    <row r="31" spans="1:9" ht="15" customHeight="1">
      <c r="A31" s="9">
        <f t="shared" si="0"/>
        <v>41940</v>
      </c>
      <c r="B31" s="22">
        <v>0.875000000000001</v>
      </c>
      <c r="C31" s="34">
        <v>0</v>
      </c>
      <c r="D31" s="34"/>
      <c r="E31" s="33" t="s">
        <v>121</v>
      </c>
      <c r="F31" s="33" t="s">
        <v>89</v>
      </c>
      <c r="G31" s="33"/>
      <c r="H31" s="33"/>
      <c r="I31" s="35"/>
    </row>
    <row r="32" spans="1:9" ht="15" customHeight="1">
      <c r="A32" s="9">
        <f t="shared" si="0"/>
        <v>41940</v>
      </c>
      <c r="B32" s="22">
        <v>0.895833333333334</v>
      </c>
      <c r="C32" s="34">
        <v>0</v>
      </c>
      <c r="D32" s="34"/>
      <c r="E32" s="33" t="s">
        <v>121</v>
      </c>
      <c r="F32" s="33" t="s">
        <v>89</v>
      </c>
      <c r="G32" s="33"/>
      <c r="H32" s="33"/>
      <c r="I32" s="35"/>
    </row>
    <row r="33" spans="1:9" ht="15" customHeight="1">
      <c r="A33" s="9">
        <f t="shared" si="0"/>
        <v>41940</v>
      </c>
      <c r="B33" s="22">
        <v>0.916666666666667</v>
      </c>
      <c r="C33" s="34">
        <v>5</v>
      </c>
      <c r="D33" s="34"/>
      <c r="E33" s="33" t="s">
        <v>121</v>
      </c>
      <c r="F33" s="33" t="s">
        <v>89</v>
      </c>
      <c r="G33" s="33"/>
      <c r="H33" s="33"/>
      <c r="I33" s="35" t="s">
        <v>128</v>
      </c>
    </row>
    <row r="34" spans="1:9" ht="15" customHeight="1">
      <c r="A34" s="9">
        <f t="shared" si="0"/>
        <v>41940</v>
      </c>
      <c r="B34" s="22">
        <v>0.937500000000001</v>
      </c>
      <c r="C34" s="34">
        <v>25</v>
      </c>
      <c r="D34" s="34"/>
      <c r="E34" s="33" t="s">
        <v>93</v>
      </c>
      <c r="F34" s="33" t="s">
        <v>89</v>
      </c>
      <c r="G34" s="33"/>
      <c r="H34" s="33"/>
      <c r="I34" s="35" t="s">
        <v>129</v>
      </c>
    </row>
    <row r="35" spans="1:9" ht="15" customHeight="1">
      <c r="A35" s="9">
        <f t="shared" si="0"/>
        <v>41940</v>
      </c>
      <c r="B35" s="22">
        <v>0.958333333333334</v>
      </c>
      <c r="C35" s="34">
        <v>45</v>
      </c>
      <c r="D35" s="34"/>
      <c r="E35" s="33" t="s">
        <v>93</v>
      </c>
      <c r="F35" s="33" t="s">
        <v>89</v>
      </c>
      <c r="G35" s="33"/>
      <c r="H35" s="33"/>
      <c r="I35" s="35"/>
    </row>
    <row r="36" spans="1:9" ht="15" customHeight="1">
      <c r="A36" s="9">
        <f t="shared" si="0"/>
        <v>41940</v>
      </c>
      <c r="B36" s="22">
        <v>0.979166666666667</v>
      </c>
      <c r="C36" s="34">
        <v>65</v>
      </c>
      <c r="D36" s="34"/>
      <c r="E36" s="33" t="s">
        <v>93</v>
      </c>
      <c r="F36" s="33" t="s">
        <v>89</v>
      </c>
      <c r="G36" s="33"/>
      <c r="H36" s="33"/>
      <c r="I36" s="35" t="s">
        <v>130</v>
      </c>
    </row>
    <row r="37" spans="1:9" ht="15" customHeight="1">
      <c r="A37" s="9">
        <f>IF(ISBLANK($A$5),"",$A$5+1)</f>
        <v>41941</v>
      </c>
      <c r="B37" s="22">
        <v>1</v>
      </c>
      <c r="C37" s="34">
        <v>85</v>
      </c>
      <c r="D37" s="34"/>
      <c r="E37" s="33" t="s">
        <v>93</v>
      </c>
      <c r="F37" s="33" t="s">
        <v>89</v>
      </c>
      <c r="G37" s="33"/>
      <c r="H37" s="33"/>
      <c r="I37" s="35"/>
    </row>
    <row r="38" spans="1:9" ht="15" customHeight="1">
      <c r="A38" s="9">
        <f aca="true" t="shared" si="1" ref="A38:A52">IF(ISBLANK($A$5),"",$A$5+1)</f>
        <v>41941</v>
      </c>
      <c r="B38" s="22">
        <v>1.02083333333333</v>
      </c>
      <c r="C38" s="34">
        <v>104</v>
      </c>
      <c r="D38" s="34"/>
      <c r="E38" s="33" t="s">
        <v>93</v>
      </c>
      <c r="F38" s="33" t="s">
        <v>89</v>
      </c>
      <c r="G38" s="33"/>
      <c r="H38" s="33"/>
      <c r="I38" s="35"/>
    </row>
    <row r="39" spans="1:9" ht="15" customHeight="1">
      <c r="A39" s="9">
        <f t="shared" si="1"/>
        <v>41941</v>
      </c>
      <c r="B39" s="22">
        <v>1.04166666666667</v>
      </c>
      <c r="C39" s="34">
        <v>104</v>
      </c>
      <c r="D39" s="34"/>
      <c r="E39" s="33" t="s">
        <v>93</v>
      </c>
      <c r="F39" s="33" t="s">
        <v>89</v>
      </c>
      <c r="G39" s="33"/>
      <c r="H39" s="33"/>
      <c r="I39" s="35" t="s">
        <v>131</v>
      </c>
    </row>
    <row r="40" spans="1:9" ht="15" customHeight="1">
      <c r="A40" s="9">
        <f t="shared" si="1"/>
        <v>41941</v>
      </c>
      <c r="B40" s="22">
        <v>1.0625</v>
      </c>
      <c r="C40" s="34">
        <v>104</v>
      </c>
      <c r="D40" s="34"/>
      <c r="E40" s="33" t="s">
        <v>93</v>
      </c>
      <c r="F40" s="33" t="s">
        <v>89</v>
      </c>
      <c r="G40" s="33"/>
      <c r="H40" s="33"/>
      <c r="I40" s="35"/>
    </row>
    <row r="41" spans="1:9" ht="15" customHeight="1">
      <c r="A41" s="9">
        <f t="shared" si="1"/>
        <v>41941</v>
      </c>
      <c r="B41" s="22">
        <v>1.08333333333333</v>
      </c>
      <c r="C41" s="34">
        <v>104</v>
      </c>
      <c r="D41" s="34"/>
      <c r="E41" s="33" t="s">
        <v>93</v>
      </c>
      <c r="F41" s="33" t="s">
        <v>89</v>
      </c>
      <c r="G41" s="33"/>
      <c r="H41" s="33"/>
      <c r="I41" s="35" t="s">
        <v>132</v>
      </c>
    </row>
    <row r="42" spans="1:9" ht="15" customHeight="1">
      <c r="A42" s="9">
        <f t="shared" si="1"/>
        <v>41941</v>
      </c>
      <c r="B42" s="22">
        <v>1.10416666666667</v>
      </c>
      <c r="C42" s="34">
        <v>104</v>
      </c>
      <c r="D42" s="34"/>
      <c r="E42" s="33" t="s">
        <v>93</v>
      </c>
      <c r="F42" s="33" t="s">
        <v>89</v>
      </c>
      <c r="G42" s="33"/>
      <c r="H42" s="33"/>
      <c r="I42" s="35" t="s">
        <v>133</v>
      </c>
    </row>
    <row r="43" spans="1:9" ht="15" customHeight="1">
      <c r="A43" s="9">
        <f t="shared" si="1"/>
        <v>41941</v>
      </c>
      <c r="B43" s="22">
        <v>1.125</v>
      </c>
      <c r="C43" s="34">
        <v>120</v>
      </c>
      <c r="D43" s="34"/>
      <c r="E43" s="33" t="s">
        <v>93</v>
      </c>
      <c r="F43" s="33" t="s">
        <v>89</v>
      </c>
      <c r="G43" s="33"/>
      <c r="H43" s="33"/>
      <c r="I43" s="35" t="s">
        <v>134</v>
      </c>
    </row>
    <row r="44" spans="1:9" ht="15" customHeight="1">
      <c r="A44" s="9">
        <f t="shared" si="1"/>
        <v>41941</v>
      </c>
      <c r="B44" s="22">
        <v>1.14583333333333</v>
      </c>
      <c r="C44" s="34">
        <v>140</v>
      </c>
      <c r="D44" s="34"/>
      <c r="E44" s="33" t="s">
        <v>93</v>
      </c>
      <c r="F44" s="33" t="s">
        <v>89</v>
      </c>
      <c r="G44" s="33"/>
      <c r="H44" s="33"/>
      <c r="I44" s="35" t="s">
        <v>135</v>
      </c>
    </row>
    <row r="45" spans="1:9" ht="15" customHeight="1">
      <c r="A45" s="9">
        <f t="shared" si="1"/>
        <v>41941</v>
      </c>
      <c r="B45" s="22">
        <v>1.16666666666667</v>
      </c>
      <c r="C45" s="34">
        <v>150</v>
      </c>
      <c r="D45" s="34"/>
      <c r="E45" s="33" t="s">
        <v>93</v>
      </c>
      <c r="F45" s="33" t="s">
        <v>89</v>
      </c>
      <c r="G45" s="33"/>
      <c r="H45" s="33"/>
      <c r="I45" s="35" t="s">
        <v>136</v>
      </c>
    </row>
    <row r="46" spans="1:9" ht="15" customHeight="1">
      <c r="A46" s="9">
        <f t="shared" si="1"/>
        <v>41941</v>
      </c>
      <c r="B46" s="22">
        <v>1.1875</v>
      </c>
      <c r="C46" s="34">
        <v>150</v>
      </c>
      <c r="D46" s="34"/>
      <c r="E46" s="33" t="s">
        <v>93</v>
      </c>
      <c r="F46" s="33" t="s">
        <v>89</v>
      </c>
      <c r="G46" s="33"/>
      <c r="H46" s="33"/>
      <c r="I46" s="35" t="s">
        <v>134</v>
      </c>
    </row>
    <row r="47" spans="1:9" ht="15" customHeight="1">
      <c r="A47" s="9">
        <f t="shared" si="1"/>
        <v>41941</v>
      </c>
      <c r="B47" s="22">
        <v>1.20833333333334</v>
      </c>
      <c r="C47" s="34">
        <v>150</v>
      </c>
      <c r="D47" s="34"/>
      <c r="E47" s="33" t="s">
        <v>93</v>
      </c>
      <c r="F47" s="33" t="s">
        <v>89</v>
      </c>
      <c r="G47" s="33"/>
      <c r="H47" s="33"/>
      <c r="I47" s="35"/>
    </row>
    <row r="48" spans="1:9" ht="15" customHeight="1">
      <c r="A48" s="9">
        <f t="shared" si="1"/>
        <v>41941</v>
      </c>
      <c r="B48" s="22">
        <v>1.22916666666667</v>
      </c>
      <c r="C48" s="34">
        <v>153.8</v>
      </c>
      <c r="D48" s="34"/>
      <c r="E48" s="33" t="s">
        <v>93</v>
      </c>
      <c r="F48" s="33" t="s">
        <v>89</v>
      </c>
      <c r="G48" s="33"/>
      <c r="H48" s="33"/>
      <c r="I48" s="35" t="s">
        <v>137</v>
      </c>
    </row>
    <row r="49" spans="1:9" ht="15" customHeight="1">
      <c r="A49" s="9">
        <f t="shared" si="1"/>
        <v>41941</v>
      </c>
      <c r="B49" s="22">
        <v>1.25</v>
      </c>
      <c r="C49" s="34">
        <v>168.8</v>
      </c>
      <c r="D49" s="34"/>
      <c r="E49" s="33" t="s">
        <v>93</v>
      </c>
      <c r="F49" s="33" t="s">
        <v>89</v>
      </c>
      <c r="G49" s="33"/>
      <c r="H49" s="33"/>
      <c r="I49" s="35" t="s">
        <v>138</v>
      </c>
    </row>
    <row r="50" spans="1:9" ht="15" customHeight="1">
      <c r="A50" s="9">
        <f t="shared" si="1"/>
        <v>41941</v>
      </c>
      <c r="B50" s="22">
        <v>1.27083333333334</v>
      </c>
      <c r="C50" s="34">
        <v>183.8</v>
      </c>
      <c r="D50" s="34"/>
      <c r="E50" s="33" t="s">
        <v>93</v>
      </c>
      <c r="F50" s="33" t="s">
        <v>89</v>
      </c>
      <c r="G50" s="33"/>
      <c r="H50" s="33"/>
      <c r="I50" s="35" t="s">
        <v>137</v>
      </c>
    </row>
    <row r="51" spans="1:9" ht="15" customHeight="1">
      <c r="A51" s="9">
        <f t="shared" si="1"/>
        <v>41941</v>
      </c>
      <c r="B51" s="22">
        <v>1.29166666666667</v>
      </c>
      <c r="C51" s="34">
        <v>198.8</v>
      </c>
      <c r="D51" s="34"/>
      <c r="E51" s="33" t="s">
        <v>93</v>
      </c>
      <c r="F51" s="33" t="s">
        <v>89</v>
      </c>
      <c r="G51" s="33"/>
      <c r="H51" s="33"/>
      <c r="I51" s="35" t="s">
        <v>138</v>
      </c>
    </row>
    <row r="52" spans="1:9" ht="15" customHeight="1">
      <c r="A52" s="9">
        <f t="shared" si="1"/>
        <v>41941</v>
      </c>
      <c r="B52" s="22">
        <v>1.3125</v>
      </c>
      <c r="C52" s="34">
        <v>198.8</v>
      </c>
      <c r="D52" s="34"/>
      <c r="E52" s="33" t="s">
        <v>93</v>
      </c>
      <c r="F52" s="33" t="s">
        <v>89</v>
      </c>
      <c r="G52" s="33"/>
      <c r="H52" s="33"/>
      <c r="I52" s="35" t="s">
        <v>139</v>
      </c>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sheetPr codeName="Sheet5"/>
  <dimension ref="A1:IU67"/>
  <sheetViews>
    <sheetView showGridLines="0" showRowColHeaders="0" zoomScalePageLayoutView="0" workbookViewId="0" topLeftCell="A1">
      <selection activeCell="C48" sqref="C48:C52"/>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41941</v>
      </c>
      <c r="B5" s="22">
        <v>0.3333333333333333</v>
      </c>
      <c r="C5" s="34">
        <v>198.8</v>
      </c>
      <c r="D5" s="34"/>
      <c r="E5" s="33" t="s">
        <v>93</v>
      </c>
      <c r="F5" s="33" t="s">
        <v>89</v>
      </c>
      <c r="G5" s="33"/>
      <c r="H5" s="33"/>
      <c r="I5" s="35"/>
    </row>
    <row r="6" spans="1:9" ht="15" customHeight="1">
      <c r="A6" s="9">
        <f>IF(ISBLANK($A$5),"",$A$5)</f>
        <v>41941</v>
      </c>
      <c r="B6" s="22">
        <v>0.3541666666666667</v>
      </c>
      <c r="C6" s="34">
        <v>198.8</v>
      </c>
      <c r="D6" s="34"/>
      <c r="E6" s="33" t="s">
        <v>93</v>
      </c>
      <c r="F6" s="33" t="s">
        <v>89</v>
      </c>
      <c r="G6" s="33"/>
      <c r="H6" s="33"/>
      <c r="I6" s="35"/>
    </row>
    <row r="7" spans="1:9" ht="15" customHeight="1">
      <c r="A7" s="9">
        <f aca="true" t="shared" si="0" ref="A7:A36">IF(ISBLANK($A$5),"",$A$5)</f>
        <v>41941</v>
      </c>
      <c r="B7" s="22">
        <v>0.375</v>
      </c>
      <c r="C7" s="34">
        <v>198.8</v>
      </c>
      <c r="D7" s="34"/>
      <c r="E7" s="33" t="s">
        <v>93</v>
      </c>
      <c r="F7" s="33" t="s">
        <v>89</v>
      </c>
      <c r="G7" s="33"/>
      <c r="H7" s="33"/>
      <c r="I7" s="35" t="s">
        <v>97</v>
      </c>
    </row>
    <row r="8" spans="1:9" ht="15" customHeight="1">
      <c r="A8" s="9">
        <f t="shared" si="0"/>
        <v>41941</v>
      </c>
      <c r="B8" s="22">
        <v>0.395833333333333</v>
      </c>
      <c r="C8" s="34">
        <v>198.8</v>
      </c>
      <c r="D8" s="34"/>
      <c r="E8" s="33" t="s">
        <v>93</v>
      </c>
      <c r="F8" s="33" t="s">
        <v>89</v>
      </c>
      <c r="G8" s="33"/>
      <c r="H8" s="33"/>
      <c r="I8" s="35"/>
    </row>
    <row r="9" spans="1:9" ht="15" customHeight="1">
      <c r="A9" s="9">
        <f t="shared" si="0"/>
        <v>41941</v>
      </c>
      <c r="B9" s="22">
        <v>0.416666666666667</v>
      </c>
      <c r="C9" s="34">
        <v>198.8</v>
      </c>
      <c r="D9" s="34"/>
      <c r="E9" s="33" t="s">
        <v>93</v>
      </c>
      <c r="F9" s="33" t="s">
        <v>89</v>
      </c>
      <c r="G9" s="33"/>
      <c r="H9" s="33"/>
      <c r="I9" s="35"/>
    </row>
    <row r="10" spans="1:9" ht="15" customHeight="1">
      <c r="A10" s="9">
        <f t="shared" si="0"/>
        <v>41941</v>
      </c>
      <c r="B10" s="22">
        <v>0.4375</v>
      </c>
      <c r="C10" s="34">
        <v>198.8</v>
      </c>
      <c r="D10" s="34"/>
      <c r="E10" s="33" t="s">
        <v>93</v>
      </c>
      <c r="F10" s="33" t="s">
        <v>89</v>
      </c>
      <c r="G10" s="33"/>
      <c r="H10" s="33"/>
      <c r="I10" s="35"/>
    </row>
    <row r="11" spans="1:9" ht="15" customHeight="1">
      <c r="A11" s="9">
        <f t="shared" si="0"/>
        <v>41941</v>
      </c>
      <c r="B11" s="22">
        <v>0.458333333333333</v>
      </c>
      <c r="C11" s="34">
        <v>198.8</v>
      </c>
      <c r="D11" s="34"/>
      <c r="E11" s="33" t="s">
        <v>93</v>
      </c>
      <c r="F11" s="33" t="s">
        <v>89</v>
      </c>
      <c r="G11" s="33"/>
      <c r="H11" s="33"/>
      <c r="I11" s="35"/>
    </row>
    <row r="12" spans="1:9" ht="15" customHeight="1">
      <c r="A12" s="9">
        <f t="shared" si="0"/>
        <v>41941</v>
      </c>
      <c r="B12" s="22">
        <v>0.479166666666667</v>
      </c>
      <c r="C12" s="34">
        <v>198.8</v>
      </c>
      <c r="D12" s="34"/>
      <c r="E12" s="33" t="s">
        <v>93</v>
      </c>
      <c r="F12" s="33" t="s">
        <v>89</v>
      </c>
      <c r="G12" s="33"/>
      <c r="H12" s="33"/>
      <c r="I12" s="35" t="s">
        <v>90</v>
      </c>
    </row>
    <row r="13" spans="1:9" ht="15" customHeight="1">
      <c r="A13" s="9">
        <f t="shared" si="0"/>
        <v>41941</v>
      </c>
      <c r="B13" s="22">
        <v>0.5</v>
      </c>
      <c r="C13" s="34">
        <v>198.8</v>
      </c>
      <c r="D13" s="34"/>
      <c r="E13" s="33" t="s">
        <v>93</v>
      </c>
      <c r="F13" s="33" t="s">
        <v>89</v>
      </c>
      <c r="G13" s="33"/>
      <c r="H13" s="33"/>
      <c r="I13" s="35" t="s">
        <v>91</v>
      </c>
    </row>
    <row r="14" spans="1:9" ht="15" customHeight="1">
      <c r="A14" s="9">
        <f t="shared" si="0"/>
        <v>41941</v>
      </c>
      <c r="B14" s="22">
        <v>0.520833333333333</v>
      </c>
      <c r="C14" s="34">
        <v>198.8</v>
      </c>
      <c r="D14" s="34"/>
      <c r="E14" s="33" t="s">
        <v>93</v>
      </c>
      <c r="F14" s="33" t="s">
        <v>89</v>
      </c>
      <c r="G14" s="33"/>
      <c r="H14" s="33"/>
      <c r="I14" s="35" t="s">
        <v>94</v>
      </c>
    </row>
    <row r="15" spans="1:9" ht="15" customHeight="1">
      <c r="A15" s="9">
        <f t="shared" si="0"/>
        <v>41941</v>
      </c>
      <c r="B15" s="22">
        <v>0.541666666666667</v>
      </c>
      <c r="C15" s="34">
        <v>198.8</v>
      </c>
      <c r="D15" s="34"/>
      <c r="E15" s="33" t="s">
        <v>93</v>
      </c>
      <c r="F15" s="33" t="s">
        <v>89</v>
      </c>
      <c r="G15" s="33"/>
      <c r="H15" s="33"/>
      <c r="I15" s="35" t="s">
        <v>92</v>
      </c>
    </row>
    <row r="16" spans="1:9" ht="15" customHeight="1">
      <c r="A16" s="9">
        <f t="shared" si="0"/>
        <v>41941</v>
      </c>
      <c r="B16" s="22">
        <v>0.5625</v>
      </c>
      <c r="C16" s="34">
        <v>198.8</v>
      </c>
      <c r="D16" s="34"/>
      <c r="E16" s="33" t="s">
        <v>93</v>
      </c>
      <c r="F16" s="33" t="s">
        <v>89</v>
      </c>
      <c r="G16" s="33"/>
      <c r="H16" s="33"/>
      <c r="I16" s="35" t="s">
        <v>95</v>
      </c>
    </row>
    <row r="17" spans="1:9" ht="15" customHeight="1">
      <c r="A17" s="9">
        <f t="shared" si="0"/>
        <v>41941</v>
      </c>
      <c r="B17" s="22">
        <v>0.583333333333333</v>
      </c>
      <c r="C17" s="34">
        <v>198.8</v>
      </c>
      <c r="D17" s="34"/>
      <c r="E17" s="33" t="s">
        <v>93</v>
      </c>
      <c r="F17" s="33" t="s">
        <v>89</v>
      </c>
      <c r="G17" s="33"/>
      <c r="H17" s="33"/>
      <c r="I17" s="35" t="s">
        <v>96</v>
      </c>
    </row>
    <row r="18" spans="1:9" ht="15" customHeight="1">
      <c r="A18" s="9">
        <f t="shared" si="0"/>
        <v>41941</v>
      </c>
      <c r="B18" s="22">
        <v>0.604166666666667</v>
      </c>
      <c r="C18" s="34">
        <v>198.8</v>
      </c>
      <c r="D18" s="34"/>
      <c r="E18" s="33" t="s">
        <v>93</v>
      </c>
      <c r="F18" s="33" t="s">
        <v>89</v>
      </c>
      <c r="G18" s="33"/>
      <c r="H18" s="33"/>
      <c r="I18" s="35" t="s">
        <v>94</v>
      </c>
    </row>
    <row r="19" spans="1:9" ht="15" customHeight="1">
      <c r="A19" s="9">
        <f t="shared" si="0"/>
        <v>41941</v>
      </c>
      <c r="B19" s="22">
        <v>0.625</v>
      </c>
      <c r="C19" s="34">
        <v>198.8</v>
      </c>
      <c r="D19" s="34"/>
      <c r="E19" s="33" t="s">
        <v>93</v>
      </c>
      <c r="F19" s="33" t="s">
        <v>89</v>
      </c>
      <c r="G19" s="33"/>
      <c r="H19" s="33"/>
      <c r="I19" s="35" t="s">
        <v>92</v>
      </c>
    </row>
    <row r="20" spans="1:9" ht="15" customHeight="1">
      <c r="A20" s="9">
        <f t="shared" si="0"/>
        <v>41941</v>
      </c>
      <c r="B20" s="22">
        <v>0.645833333333334</v>
      </c>
      <c r="C20" s="34">
        <v>198.8</v>
      </c>
      <c r="D20" s="34"/>
      <c r="E20" s="33" t="s">
        <v>93</v>
      </c>
      <c r="F20" s="33" t="s">
        <v>89</v>
      </c>
      <c r="G20" s="33"/>
      <c r="H20" s="33"/>
      <c r="I20" s="35"/>
    </row>
    <row r="21" spans="1:9" ht="15" customHeight="1">
      <c r="A21" s="9">
        <f t="shared" si="0"/>
        <v>41941</v>
      </c>
      <c r="B21" s="22">
        <v>0.666666666666667</v>
      </c>
      <c r="C21" s="34">
        <v>198.8</v>
      </c>
      <c r="D21" s="34"/>
      <c r="E21" s="33" t="s">
        <v>93</v>
      </c>
      <c r="F21" s="33" t="s">
        <v>89</v>
      </c>
      <c r="G21" s="33"/>
      <c r="H21" s="33"/>
      <c r="I21" s="35"/>
    </row>
    <row r="22" spans="1:9" ht="15" customHeight="1">
      <c r="A22" s="9">
        <f t="shared" si="0"/>
        <v>41941</v>
      </c>
      <c r="B22" s="22">
        <v>0.6875</v>
      </c>
      <c r="C22" s="34">
        <v>198.8</v>
      </c>
      <c r="D22" s="34"/>
      <c r="E22" s="33" t="s">
        <v>93</v>
      </c>
      <c r="F22" s="33" t="s">
        <v>89</v>
      </c>
      <c r="G22" s="33"/>
      <c r="H22" s="33"/>
      <c r="I22" s="35"/>
    </row>
    <row r="23" spans="1:9" ht="15" customHeight="1">
      <c r="A23" s="9">
        <f t="shared" si="0"/>
        <v>41941</v>
      </c>
      <c r="B23" s="22">
        <v>0.708333333333334</v>
      </c>
      <c r="C23" s="34">
        <v>198.8</v>
      </c>
      <c r="D23" s="34"/>
      <c r="E23" s="33" t="s">
        <v>93</v>
      </c>
      <c r="F23" s="33" t="s">
        <v>89</v>
      </c>
      <c r="G23" s="33"/>
      <c r="H23" s="33"/>
      <c r="I23" s="35"/>
    </row>
    <row r="24" spans="1:9" ht="15" customHeight="1">
      <c r="A24" s="9">
        <f t="shared" si="0"/>
        <v>41941</v>
      </c>
      <c r="B24" s="22">
        <v>0.729166666666667</v>
      </c>
      <c r="C24" s="34">
        <v>198.8</v>
      </c>
      <c r="D24" s="34"/>
      <c r="E24" s="33" t="s">
        <v>93</v>
      </c>
      <c r="F24" s="33" t="s">
        <v>89</v>
      </c>
      <c r="G24" s="33"/>
      <c r="H24" s="33"/>
      <c r="I24" s="35"/>
    </row>
    <row r="25" spans="1:9" ht="15" customHeight="1">
      <c r="A25" s="9">
        <f t="shared" si="0"/>
        <v>41941</v>
      </c>
      <c r="B25" s="22">
        <v>0.75</v>
      </c>
      <c r="C25" s="34">
        <v>198.8</v>
      </c>
      <c r="D25" s="34"/>
      <c r="E25" s="33" t="s">
        <v>93</v>
      </c>
      <c r="F25" s="33" t="s">
        <v>89</v>
      </c>
      <c r="G25" s="33"/>
      <c r="H25" s="33"/>
      <c r="I25" s="35"/>
    </row>
    <row r="26" spans="1:9" ht="15" customHeight="1">
      <c r="A26" s="9">
        <f t="shared" si="0"/>
        <v>41941</v>
      </c>
      <c r="B26" s="22">
        <v>0.770833333333334</v>
      </c>
      <c r="C26" s="34">
        <v>198.8</v>
      </c>
      <c r="D26" s="34"/>
      <c r="E26" s="33" t="s">
        <v>93</v>
      </c>
      <c r="F26" s="33" t="s">
        <v>89</v>
      </c>
      <c r="G26" s="33"/>
      <c r="H26" s="33"/>
      <c r="I26" s="35"/>
    </row>
    <row r="27" spans="1:9" ht="15" customHeight="1">
      <c r="A27" s="9">
        <f t="shared" si="0"/>
        <v>41941</v>
      </c>
      <c r="B27" s="22">
        <v>0.791666666666667</v>
      </c>
      <c r="C27" s="34">
        <v>198.8</v>
      </c>
      <c r="D27" s="34"/>
      <c r="E27" s="33" t="s">
        <v>93</v>
      </c>
      <c r="F27" s="33" t="s">
        <v>89</v>
      </c>
      <c r="G27" s="33"/>
      <c r="H27" s="33"/>
      <c r="I27" s="35"/>
    </row>
    <row r="28" spans="1:9" ht="15" customHeight="1">
      <c r="A28" s="9">
        <f t="shared" si="0"/>
        <v>41941</v>
      </c>
      <c r="B28" s="22">
        <v>0.812500000000001</v>
      </c>
      <c r="C28" s="34">
        <v>198.8</v>
      </c>
      <c r="D28" s="34"/>
      <c r="E28" s="33" t="s">
        <v>93</v>
      </c>
      <c r="F28" s="33" t="s">
        <v>89</v>
      </c>
      <c r="G28" s="33"/>
      <c r="H28" s="33"/>
      <c r="I28" s="35"/>
    </row>
    <row r="29" spans="1:11" s="24" customFormat="1" ht="15" customHeight="1">
      <c r="A29" s="9">
        <f t="shared" si="0"/>
        <v>41941</v>
      </c>
      <c r="B29" s="23">
        <v>0.833333333333334</v>
      </c>
      <c r="C29" s="34">
        <v>198.8</v>
      </c>
      <c r="D29" s="34"/>
      <c r="E29" s="33" t="s">
        <v>93</v>
      </c>
      <c r="F29" s="33" t="s">
        <v>89</v>
      </c>
      <c r="G29" s="33"/>
      <c r="H29" s="33"/>
      <c r="I29" s="35" t="s">
        <v>98</v>
      </c>
      <c r="K29" s="19"/>
    </row>
    <row r="30" spans="1:9" ht="15" customHeight="1">
      <c r="A30" s="9">
        <f t="shared" si="0"/>
        <v>41941</v>
      </c>
      <c r="B30" s="22">
        <v>0.854166666666667</v>
      </c>
      <c r="C30" s="34">
        <v>198.8</v>
      </c>
      <c r="D30" s="34"/>
      <c r="E30" s="33" t="s">
        <v>93</v>
      </c>
      <c r="F30" s="33" t="s">
        <v>89</v>
      </c>
      <c r="G30" s="33"/>
      <c r="H30" s="33"/>
      <c r="I30" s="35" t="s">
        <v>99</v>
      </c>
    </row>
    <row r="31" spans="1:9" ht="15" customHeight="1">
      <c r="A31" s="9">
        <f t="shared" si="0"/>
        <v>41941</v>
      </c>
      <c r="B31" s="22">
        <v>0.875000000000001</v>
      </c>
      <c r="C31" s="34">
        <v>198.8</v>
      </c>
      <c r="D31" s="34"/>
      <c r="E31" s="33" t="s">
        <v>93</v>
      </c>
      <c r="F31" s="33" t="s">
        <v>89</v>
      </c>
      <c r="G31" s="33"/>
      <c r="H31" s="33"/>
      <c r="I31" s="35"/>
    </row>
    <row r="32" spans="1:9" ht="15" customHeight="1">
      <c r="A32" s="9">
        <f t="shared" si="0"/>
        <v>41941</v>
      </c>
      <c r="B32" s="22">
        <v>0.895833333333334</v>
      </c>
      <c r="C32" s="34">
        <v>183.8</v>
      </c>
      <c r="D32" s="34"/>
      <c r="E32" s="33" t="s">
        <v>93</v>
      </c>
      <c r="F32" s="33" t="s">
        <v>89</v>
      </c>
      <c r="G32" s="33"/>
      <c r="H32" s="33"/>
      <c r="I32" s="35"/>
    </row>
    <row r="33" spans="1:9" ht="15" customHeight="1">
      <c r="A33" s="9">
        <f t="shared" si="0"/>
        <v>41941</v>
      </c>
      <c r="B33" s="22">
        <v>0.916666666666667</v>
      </c>
      <c r="C33" s="34">
        <v>168.8</v>
      </c>
      <c r="D33" s="34"/>
      <c r="E33" s="33" t="s">
        <v>93</v>
      </c>
      <c r="F33" s="33" t="s">
        <v>89</v>
      </c>
      <c r="G33" s="33"/>
      <c r="H33" s="33"/>
      <c r="I33" s="35"/>
    </row>
    <row r="34" spans="1:9" ht="15" customHeight="1">
      <c r="A34" s="9">
        <f t="shared" si="0"/>
        <v>41941</v>
      </c>
      <c r="B34" s="22">
        <v>0.937500000000001</v>
      </c>
      <c r="C34" s="34">
        <v>153.8</v>
      </c>
      <c r="D34" s="34"/>
      <c r="E34" s="33" t="s">
        <v>93</v>
      </c>
      <c r="F34" s="33" t="s">
        <v>89</v>
      </c>
      <c r="G34" s="33"/>
      <c r="H34" s="33"/>
      <c r="I34" s="35"/>
    </row>
    <row r="35" spans="1:9" ht="15" customHeight="1">
      <c r="A35" s="9">
        <f t="shared" si="0"/>
        <v>41941</v>
      </c>
      <c r="B35" s="22">
        <v>0.958333333333334</v>
      </c>
      <c r="C35" s="34">
        <v>150</v>
      </c>
      <c r="D35" s="34"/>
      <c r="E35" s="33" t="s">
        <v>93</v>
      </c>
      <c r="F35" s="33" t="s">
        <v>89</v>
      </c>
      <c r="G35" s="33"/>
      <c r="H35" s="33"/>
      <c r="I35" s="35"/>
    </row>
    <row r="36" spans="1:9" ht="15" customHeight="1">
      <c r="A36" s="9">
        <f t="shared" si="0"/>
        <v>41941</v>
      </c>
      <c r="B36" s="22">
        <v>0.979166666666667</v>
      </c>
      <c r="C36" s="34">
        <v>150</v>
      </c>
      <c r="D36" s="34"/>
      <c r="E36" s="33" t="s">
        <v>93</v>
      </c>
      <c r="F36" s="33" t="s">
        <v>89</v>
      </c>
      <c r="G36" s="33"/>
      <c r="H36" s="33"/>
      <c r="I36" s="35"/>
    </row>
    <row r="37" spans="1:9" ht="15" customHeight="1">
      <c r="A37" s="9">
        <f>IF(ISBLANK($A$5),"",$A$5+1)</f>
        <v>41942</v>
      </c>
      <c r="B37" s="22">
        <v>1</v>
      </c>
      <c r="C37" s="34">
        <v>150</v>
      </c>
      <c r="D37" s="34"/>
      <c r="E37" s="33" t="s">
        <v>93</v>
      </c>
      <c r="F37" s="33" t="s">
        <v>89</v>
      </c>
      <c r="G37" s="33"/>
      <c r="H37" s="33"/>
      <c r="I37" s="35"/>
    </row>
    <row r="38" spans="1:9" ht="15" customHeight="1">
      <c r="A38" s="9">
        <f aca="true" t="shared" si="1" ref="A38:A52">IF(ISBLANK($A$5),"",$A$5+1)</f>
        <v>41942</v>
      </c>
      <c r="B38" s="22">
        <v>1.02083333333333</v>
      </c>
      <c r="C38" s="34">
        <v>150</v>
      </c>
      <c r="D38" s="34"/>
      <c r="E38" s="33" t="s">
        <v>93</v>
      </c>
      <c r="F38" s="33" t="s">
        <v>89</v>
      </c>
      <c r="G38" s="33"/>
      <c r="H38" s="33"/>
      <c r="I38" s="35"/>
    </row>
    <row r="39" spans="1:9" ht="15" customHeight="1">
      <c r="A39" s="9">
        <f t="shared" si="1"/>
        <v>41942</v>
      </c>
      <c r="B39" s="22">
        <v>1.04166666666667</v>
      </c>
      <c r="C39" s="34">
        <v>150</v>
      </c>
      <c r="D39" s="34"/>
      <c r="E39" s="33" t="s">
        <v>93</v>
      </c>
      <c r="F39" s="33" t="s">
        <v>89</v>
      </c>
      <c r="G39" s="33"/>
      <c r="H39" s="33"/>
      <c r="I39" s="35"/>
    </row>
    <row r="40" spans="1:9" ht="15" customHeight="1">
      <c r="A40" s="9">
        <f t="shared" si="1"/>
        <v>41942</v>
      </c>
      <c r="B40" s="22">
        <v>1.0625</v>
      </c>
      <c r="C40" s="34">
        <v>150</v>
      </c>
      <c r="D40" s="34"/>
      <c r="E40" s="33" t="s">
        <v>93</v>
      </c>
      <c r="F40" s="33" t="s">
        <v>89</v>
      </c>
      <c r="G40" s="33"/>
      <c r="H40" s="33"/>
      <c r="I40" s="35" t="s">
        <v>100</v>
      </c>
    </row>
    <row r="41" spans="1:9" ht="15" customHeight="1">
      <c r="A41" s="9">
        <f t="shared" si="1"/>
        <v>41942</v>
      </c>
      <c r="B41" s="22">
        <v>1.08333333333333</v>
      </c>
      <c r="C41" s="34">
        <v>150</v>
      </c>
      <c r="D41" s="34"/>
      <c r="E41" s="33" t="s">
        <v>93</v>
      </c>
      <c r="F41" s="33" t="s">
        <v>89</v>
      </c>
      <c r="G41" s="33"/>
      <c r="H41" s="33"/>
      <c r="I41" s="35"/>
    </row>
    <row r="42" spans="1:9" ht="15" customHeight="1">
      <c r="A42" s="9">
        <f t="shared" si="1"/>
        <v>41942</v>
      </c>
      <c r="B42" s="22">
        <v>1.10416666666667</v>
      </c>
      <c r="C42" s="34">
        <v>150</v>
      </c>
      <c r="D42" s="34"/>
      <c r="E42" s="33" t="s">
        <v>93</v>
      </c>
      <c r="F42" s="33" t="s">
        <v>89</v>
      </c>
      <c r="G42" s="33"/>
      <c r="H42" s="33"/>
      <c r="I42" s="35"/>
    </row>
    <row r="43" spans="1:9" ht="15" customHeight="1">
      <c r="A43" s="9">
        <f t="shared" si="1"/>
        <v>41942</v>
      </c>
      <c r="B43" s="22">
        <v>1.125</v>
      </c>
      <c r="C43" s="34">
        <v>150</v>
      </c>
      <c r="D43" s="34"/>
      <c r="E43" s="33" t="s">
        <v>93</v>
      </c>
      <c r="F43" s="33" t="s">
        <v>89</v>
      </c>
      <c r="G43" s="33"/>
      <c r="H43" s="33"/>
      <c r="I43" s="35"/>
    </row>
    <row r="44" spans="1:9" ht="15" customHeight="1">
      <c r="A44" s="9">
        <f t="shared" si="1"/>
        <v>41942</v>
      </c>
      <c r="B44" s="22">
        <v>1.14583333333333</v>
      </c>
      <c r="C44" s="34">
        <v>150</v>
      </c>
      <c r="D44" s="34"/>
      <c r="E44" s="33" t="s">
        <v>93</v>
      </c>
      <c r="F44" s="33" t="s">
        <v>89</v>
      </c>
      <c r="G44" s="33"/>
      <c r="H44" s="33"/>
      <c r="I44" s="35"/>
    </row>
    <row r="45" spans="1:9" ht="15" customHeight="1">
      <c r="A45" s="9">
        <f t="shared" si="1"/>
        <v>41942</v>
      </c>
      <c r="B45" s="22">
        <v>1.16666666666667</v>
      </c>
      <c r="C45" s="34">
        <v>150</v>
      </c>
      <c r="D45" s="34"/>
      <c r="E45" s="33" t="s">
        <v>93</v>
      </c>
      <c r="F45" s="33" t="s">
        <v>89</v>
      </c>
      <c r="G45" s="33"/>
      <c r="H45" s="33"/>
      <c r="I45" s="35"/>
    </row>
    <row r="46" spans="1:9" ht="15" customHeight="1">
      <c r="A46" s="9">
        <f t="shared" si="1"/>
        <v>41942</v>
      </c>
      <c r="B46" s="22">
        <v>1.1875</v>
      </c>
      <c r="C46" s="34">
        <v>150</v>
      </c>
      <c r="D46" s="34"/>
      <c r="E46" s="33" t="s">
        <v>93</v>
      </c>
      <c r="F46" s="33" t="s">
        <v>89</v>
      </c>
      <c r="G46" s="33"/>
      <c r="H46" s="33"/>
      <c r="I46" s="35"/>
    </row>
    <row r="47" spans="1:9" ht="15" customHeight="1">
      <c r="A47" s="9">
        <f t="shared" si="1"/>
        <v>41942</v>
      </c>
      <c r="B47" s="22">
        <v>1.20833333333334</v>
      </c>
      <c r="C47" s="34">
        <v>150</v>
      </c>
      <c r="D47" s="34"/>
      <c r="E47" s="33" t="s">
        <v>93</v>
      </c>
      <c r="F47" s="33" t="s">
        <v>89</v>
      </c>
      <c r="G47" s="33"/>
      <c r="H47" s="33"/>
      <c r="I47" s="35"/>
    </row>
    <row r="48" spans="1:9" ht="15" customHeight="1">
      <c r="A48" s="9">
        <f t="shared" si="1"/>
        <v>41942</v>
      </c>
      <c r="B48" s="22">
        <v>1.22916666666667</v>
      </c>
      <c r="C48" s="34">
        <v>153.8</v>
      </c>
      <c r="D48" s="34"/>
      <c r="E48" s="33" t="s">
        <v>93</v>
      </c>
      <c r="F48" s="33" t="s">
        <v>89</v>
      </c>
      <c r="G48" s="33"/>
      <c r="H48" s="33"/>
      <c r="I48" s="35"/>
    </row>
    <row r="49" spans="1:9" ht="15" customHeight="1">
      <c r="A49" s="9">
        <f t="shared" si="1"/>
        <v>41942</v>
      </c>
      <c r="B49" s="22">
        <v>1.25</v>
      </c>
      <c r="C49" s="34">
        <v>168.8</v>
      </c>
      <c r="D49" s="34"/>
      <c r="E49" s="33" t="s">
        <v>93</v>
      </c>
      <c r="F49" s="33" t="s">
        <v>89</v>
      </c>
      <c r="G49" s="33"/>
      <c r="H49" s="33"/>
      <c r="I49" s="35"/>
    </row>
    <row r="50" spans="1:9" ht="15" customHeight="1">
      <c r="A50" s="9">
        <f t="shared" si="1"/>
        <v>41942</v>
      </c>
      <c r="B50" s="22">
        <v>1.27083333333334</v>
      </c>
      <c r="C50" s="34">
        <v>183.8</v>
      </c>
      <c r="D50" s="34"/>
      <c r="E50" s="33" t="s">
        <v>93</v>
      </c>
      <c r="F50" s="33" t="s">
        <v>89</v>
      </c>
      <c r="G50" s="33"/>
      <c r="H50" s="33"/>
      <c r="I50" s="35"/>
    </row>
    <row r="51" spans="1:9" ht="15" customHeight="1">
      <c r="A51" s="9">
        <f t="shared" si="1"/>
        <v>41942</v>
      </c>
      <c r="B51" s="22">
        <v>1.29166666666667</v>
      </c>
      <c r="C51" s="34">
        <v>198.8</v>
      </c>
      <c r="D51" s="34"/>
      <c r="E51" s="33" t="s">
        <v>93</v>
      </c>
      <c r="F51" s="33" t="s">
        <v>89</v>
      </c>
      <c r="G51" s="33"/>
      <c r="H51" s="33"/>
      <c r="I51" s="35"/>
    </row>
    <row r="52" spans="1:9" ht="15" customHeight="1">
      <c r="A52" s="9">
        <f t="shared" si="1"/>
        <v>41942</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sheetPr codeName="Sheet6"/>
  <dimension ref="A1:IU67"/>
  <sheetViews>
    <sheetView showGridLines="0" showRowColHeaders="0" zoomScalePageLayoutView="0" workbookViewId="0" topLeftCell="A1">
      <selection activeCell="E35" sqref="E35"/>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41942</v>
      </c>
      <c r="B5" s="22">
        <v>0.3333333333333333</v>
      </c>
      <c r="C5" s="34">
        <v>198.8</v>
      </c>
      <c r="D5" s="34"/>
      <c r="E5" s="33" t="s">
        <v>93</v>
      </c>
      <c r="F5" s="33" t="s">
        <v>89</v>
      </c>
      <c r="G5" s="33"/>
      <c r="H5" s="33"/>
      <c r="I5" s="35"/>
    </row>
    <row r="6" spans="1:9" ht="15" customHeight="1">
      <c r="A6" s="9">
        <f>IF(ISBLANK($A$5),"",$A$5)</f>
        <v>41942</v>
      </c>
      <c r="B6" s="22">
        <v>0.3541666666666667</v>
      </c>
      <c r="C6" s="34">
        <v>198.8</v>
      </c>
      <c r="D6" s="34"/>
      <c r="E6" s="33" t="s">
        <v>93</v>
      </c>
      <c r="F6" s="33" t="s">
        <v>89</v>
      </c>
      <c r="G6" s="33"/>
      <c r="H6" s="33"/>
      <c r="I6" s="35"/>
    </row>
    <row r="7" spans="1:9" ht="15" customHeight="1">
      <c r="A7" s="9">
        <f aca="true" t="shared" si="0" ref="A7:A36">IF(ISBLANK($A$5),"",$A$5)</f>
        <v>41942</v>
      </c>
      <c r="B7" s="22">
        <v>0.375</v>
      </c>
      <c r="C7" s="34">
        <v>198.8</v>
      </c>
      <c r="D7" s="34"/>
      <c r="E7" s="33" t="s">
        <v>93</v>
      </c>
      <c r="F7" s="33" t="s">
        <v>89</v>
      </c>
      <c r="G7" s="33"/>
      <c r="H7" s="33"/>
      <c r="I7" s="35"/>
    </row>
    <row r="8" spans="1:9" ht="15" customHeight="1">
      <c r="A8" s="9">
        <f t="shared" si="0"/>
        <v>41942</v>
      </c>
      <c r="B8" s="22">
        <v>0.395833333333333</v>
      </c>
      <c r="C8" s="34">
        <v>198.8</v>
      </c>
      <c r="D8" s="34"/>
      <c r="E8" s="33" t="s">
        <v>93</v>
      </c>
      <c r="F8" s="33" t="s">
        <v>89</v>
      </c>
      <c r="G8" s="33"/>
      <c r="H8" s="33"/>
      <c r="I8" s="35" t="s">
        <v>101</v>
      </c>
    </row>
    <row r="9" spans="1:9" ht="15" customHeight="1">
      <c r="A9" s="9">
        <f t="shared" si="0"/>
        <v>41942</v>
      </c>
      <c r="B9" s="22">
        <v>0.416666666666667</v>
      </c>
      <c r="C9" s="34">
        <v>198.8</v>
      </c>
      <c r="D9" s="34"/>
      <c r="E9" s="33" t="s">
        <v>93</v>
      </c>
      <c r="F9" s="33" t="s">
        <v>89</v>
      </c>
      <c r="G9" s="33"/>
      <c r="H9" s="33"/>
      <c r="I9" s="35" t="s">
        <v>102</v>
      </c>
    </row>
    <row r="10" spans="1:9" ht="15" customHeight="1">
      <c r="A10" s="9">
        <f t="shared" si="0"/>
        <v>41942</v>
      </c>
      <c r="B10" s="22">
        <v>0.4375</v>
      </c>
      <c r="C10" s="34">
        <v>198.8</v>
      </c>
      <c r="D10" s="34"/>
      <c r="E10" s="33" t="s">
        <v>93</v>
      </c>
      <c r="F10" s="33" t="s">
        <v>89</v>
      </c>
      <c r="G10" s="33"/>
      <c r="H10" s="33"/>
      <c r="I10" s="35" t="s">
        <v>103</v>
      </c>
    </row>
    <row r="11" spans="1:9" ht="15" customHeight="1">
      <c r="A11" s="9">
        <f t="shared" si="0"/>
        <v>41942</v>
      </c>
      <c r="B11" s="22">
        <v>0.458333333333333</v>
      </c>
      <c r="C11" s="34">
        <v>198.8</v>
      </c>
      <c r="D11" s="34"/>
      <c r="E11" s="33" t="s">
        <v>93</v>
      </c>
      <c r="F11" s="33" t="s">
        <v>89</v>
      </c>
      <c r="G11" s="33"/>
      <c r="H11" s="33"/>
      <c r="I11" s="35"/>
    </row>
    <row r="12" spans="1:9" ht="15" customHeight="1">
      <c r="A12" s="9">
        <f t="shared" si="0"/>
        <v>41942</v>
      </c>
      <c r="B12" s="22">
        <v>0.479166666666667</v>
      </c>
      <c r="C12" s="34">
        <v>198.8</v>
      </c>
      <c r="D12" s="34"/>
      <c r="E12" s="33" t="s">
        <v>93</v>
      </c>
      <c r="F12" s="33" t="s">
        <v>89</v>
      </c>
      <c r="G12" s="33"/>
      <c r="H12" s="33"/>
      <c r="I12" s="35"/>
    </row>
    <row r="13" spans="1:9" ht="15" customHeight="1">
      <c r="A13" s="9">
        <f t="shared" si="0"/>
        <v>41942</v>
      </c>
      <c r="B13" s="22">
        <v>0.5</v>
      </c>
      <c r="C13" s="34">
        <v>198.8</v>
      </c>
      <c r="D13" s="34"/>
      <c r="E13" s="33" t="s">
        <v>93</v>
      </c>
      <c r="F13" s="33" t="s">
        <v>89</v>
      </c>
      <c r="G13" s="33"/>
      <c r="H13" s="33"/>
      <c r="I13" s="35"/>
    </row>
    <row r="14" spans="1:9" ht="15" customHeight="1">
      <c r="A14" s="9">
        <f t="shared" si="0"/>
        <v>41942</v>
      </c>
      <c r="B14" s="22">
        <v>0.520833333333333</v>
      </c>
      <c r="C14" s="34">
        <v>198.8</v>
      </c>
      <c r="D14" s="34"/>
      <c r="E14" s="33" t="s">
        <v>93</v>
      </c>
      <c r="F14" s="33" t="s">
        <v>89</v>
      </c>
      <c r="G14" s="33"/>
      <c r="H14" s="33"/>
      <c r="I14" s="35"/>
    </row>
    <row r="15" spans="1:9" ht="15" customHeight="1">
      <c r="A15" s="9">
        <f t="shared" si="0"/>
        <v>41942</v>
      </c>
      <c r="B15" s="22">
        <v>0.541666666666667</v>
      </c>
      <c r="C15" s="34">
        <v>198.8</v>
      </c>
      <c r="D15" s="34"/>
      <c r="E15" s="33" t="s">
        <v>93</v>
      </c>
      <c r="F15" s="33" t="s">
        <v>89</v>
      </c>
      <c r="G15" s="33"/>
      <c r="H15" s="33"/>
      <c r="I15" s="35"/>
    </row>
    <row r="16" spans="1:9" ht="15" customHeight="1">
      <c r="A16" s="9">
        <f t="shared" si="0"/>
        <v>41942</v>
      </c>
      <c r="B16" s="22">
        <v>0.5625</v>
      </c>
      <c r="C16" s="34">
        <v>198.8</v>
      </c>
      <c r="D16" s="34"/>
      <c r="E16" s="33" t="s">
        <v>93</v>
      </c>
      <c r="F16" s="33" t="s">
        <v>89</v>
      </c>
      <c r="G16" s="33"/>
      <c r="H16" s="33"/>
      <c r="I16" s="35"/>
    </row>
    <row r="17" spans="1:9" ht="15" customHeight="1">
      <c r="A17" s="9">
        <f t="shared" si="0"/>
        <v>41942</v>
      </c>
      <c r="B17" s="22">
        <v>0.583333333333333</v>
      </c>
      <c r="C17" s="34">
        <v>198.8</v>
      </c>
      <c r="D17" s="34"/>
      <c r="E17" s="33" t="s">
        <v>93</v>
      </c>
      <c r="F17" s="33" t="s">
        <v>89</v>
      </c>
      <c r="G17" s="33"/>
      <c r="H17" s="33"/>
      <c r="I17" s="35" t="s">
        <v>140</v>
      </c>
    </row>
    <row r="18" spans="1:9" ht="15" customHeight="1">
      <c r="A18" s="9">
        <f t="shared" si="0"/>
        <v>41942</v>
      </c>
      <c r="B18" s="22">
        <v>0.604166666666667</v>
      </c>
      <c r="C18" s="34">
        <v>198.8</v>
      </c>
      <c r="D18" s="34"/>
      <c r="E18" s="33" t="s">
        <v>93</v>
      </c>
      <c r="F18" s="33" t="s">
        <v>89</v>
      </c>
      <c r="G18" s="33"/>
      <c r="H18" s="33"/>
      <c r="I18" s="35" t="s">
        <v>141</v>
      </c>
    </row>
    <row r="19" spans="1:9" ht="15" customHeight="1">
      <c r="A19" s="9">
        <f t="shared" si="0"/>
        <v>41942</v>
      </c>
      <c r="B19" s="22">
        <v>0.625</v>
      </c>
      <c r="C19" s="34">
        <v>198.8</v>
      </c>
      <c r="D19" s="34"/>
      <c r="E19" s="33" t="s">
        <v>93</v>
      </c>
      <c r="F19" s="33" t="s">
        <v>89</v>
      </c>
      <c r="G19" s="33"/>
      <c r="H19" s="33"/>
      <c r="I19" s="35"/>
    </row>
    <row r="20" spans="1:9" ht="15" customHeight="1">
      <c r="A20" s="9">
        <f t="shared" si="0"/>
        <v>41942</v>
      </c>
      <c r="B20" s="22">
        <v>0.645833333333334</v>
      </c>
      <c r="C20" s="34">
        <v>198.8</v>
      </c>
      <c r="D20" s="34"/>
      <c r="E20" s="33" t="s">
        <v>93</v>
      </c>
      <c r="F20" s="33" t="s">
        <v>89</v>
      </c>
      <c r="G20" s="33"/>
      <c r="H20" s="33"/>
      <c r="I20" s="35"/>
    </row>
    <row r="21" spans="1:9" ht="15" customHeight="1">
      <c r="A21" s="9">
        <f t="shared" si="0"/>
        <v>41942</v>
      </c>
      <c r="B21" s="22">
        <v>0.666666666666667</v>
      </c>
      <c r="C21" s="34">
        <v>198.8</v>
      </c>
      <c r="D21" s="34"/>
      <c r="E21" s="33" t="s">
        <v>93</v>
      </c>
      <c r="F21" s="33" t="s">
        <v>89</v>
      </c>
      <c r="G21" s="33"/>
      <c r="H21" s="33"/>
      <c r="I21" s="35"/>
    </row>
    <row r="22" spans="1:9" ht="15" customHeight="1">
      <c r="A22" s="9">
        <f t="shared" si="0"/>
        <v>41942</v>
      </c>
      <c r="B22" s="22">
        <v>0.6875</v>
      </c>
      <c r="C22" s="34">
        <v>198.8</v>
      </c>
      <c r="D22" s="34"/>
      <c r="E22" s="33" t="s">
        <v>93</v>
      </c>
      <c r="F22" s="33" t="s">
        <v>89</v>
      </c>
      <c r="G22" s="33"/>
      <c r="H22" s="33"/>
      <c r="I22" s="35"/>
    </row>
    <row r="23" spans="1:9" ht="15" customHeight="1">
      <c r="A23" s="9">
        <f t="shared" si="0"/>
        <v>41942</v>
      </c>
      <c r="B23" s="22">
        <v>0.708333333333334</v>
      </c>
      <c r="C23" s="34">
        <v>198.8</v>
      </c>
      <c r="D23" s="34"/>
      <c r="E23" s="33" t="s">
        <v>93</v>
      </c>
      <c r="F23" s="33" t="s">
        <v>89</v>
      </c>
      <c r="G23" s="33"/>
      <c r="H23" s="33"/>
      <c r="I23" s="35" t="s">
        <v>90</v>
      </c>
    </row>
    <row r="24" spans="1:9" ht="15" customHeight="1">
      <c r="A24" s="9">
        <f t="shared" si="0"/>
        <v>41942</v>
      </c>
      <c r="B24" s="22">
        <v>0.729166666666667</v>
      </c>
      <c r="C24" s="34">
        <v>198.8</v>
      </c>
      <c r="D24" s="34"/>
      <c r="E24" s="33" t="s">
        <v>93</v>
      </c>
      <c r="F24" s="33" t="s">
        <v>89</v>
      </c>
      <c r="G24" s="33"/>
      <c r="H24" s="33"/>
      <c r="I24" s="35" t="s">
        <v>91</v>
      </c>
    </row>
    <row r="25" spans="1:9" ht="15" customHeight="1">
      <c r="A25" s="9">
        <f t="shared" si="0"/>
        <v>41942</v>
      </c>
      <c r="B25" s="22">
        <v>0.75</v>
      </c>
      <c r="C25" s="34">
        <v>198.8</v>
      </c>
      <c r="D25" s="34"/>
      <c r="E25" s="33" t="s">
        <v>93</v>
      </c>
      <c r="F25" s="33" t="s">
        <v>89</v>
      </c>
      <c r="G25" s="33"/>
      <c r="H25" s="33"/>
      <c r="I25" s="35" t="s">
        <v>94</v>
      </c>
    </row>
    <row r="26" spans="1:9" ht="15" customHeight="1">
      <c r="A26" s="9">
        <f t="shared" si="0"/>
        <v>41942</v>
      </c>
      <c r="B26" s="22">
        <v>0.770833333333334</v>
      </c>
      <c r="C26" s="34">
        <v>198.8</v>
      </c>
      <c r="D26" s="34"/>
      <c r="E26" s="33" t="s">
        <v>93</v>
      </c>
      <c r="F26" s="33" t="s">
        <v>89</v>
      </c>
      <c r="G26" s="33"/>
      <c r="H26" s="33"/>
      <c r="I26" s="35" t="s">
        <v>92</v>
      </c>
    </row>
    <row r="27" spans="1:9" ht="15" customHeight="1">
      <c r="A27" s="9">
        <f t="shared" si="0"/>
        <v>41942</v>
      </c>
      <c r="B27" s="22">
        <v>0.791666666666667</v>
      </c>
      <c r="C27" s="34">
        <v>198.8</v>
      </c>
      <c r="D27" s="34"/>
      <c r="E27" s="33" t="s">
        <v>93</v>
      </c>
      <c r="F27" s="33" t="s">
        <v>89</v>
      </c>
      <c r="G27" s="33"/>
      <c r="H27" s="33"/>
      <c r="I27" s="35" t="s">
        <v>95</v>
      </c>
    </row>
    <row r="28" spans="1:9" ht="15" customHeight="1">
      <c r="A28" s="9">
        <f t="shared" si="0"/>
        <v>41942</v>
      </c>
      <c r="B28" s="22">
        <v>0.812500000000001</v>
      </c>
      <c r="C28" s="34">
        <v>198.8</v>
      </c>
      <c r="D28" s="34"/>
      <c r="E28" s="33" t="s">
        <v>93</v>
      </c>
      <c r="F28" s="33" t="s">
        <v>89</v>
      </c>
      <c r="G28" s="33"/>
      <c r="H28" s="33"/>
      <c r="I28" s="35" t="s">
        <v>96</v>
      </c>
    </row>
    <row r="29" spans="1:11" s="24" customFormat="1" ht="15" customHeight="1">
      <c r="A29" s="9">
        <f t="shared" si="0"/>
        <v>41942</v>
      </c>
      <c r="B29" s="23">
        <v>0.833333333333334</v>
      </c>
      <c r="C29" s="34">
        <v>198.8</v>
      </c>
      <c r="D29" s="34"/>
      <c r="E29" s="33" t="s">
        <v>93</v>
      </c>
      <c r="F29" s="33" t="s">
        <v>89</v>
      </c>
      <c r="G29" s="33"/>
      <c r="H29" s="33"/>
      <c r="I29" s="35" t="s">
        <v>94</v>
      </c>
      <c r="K29" s="19"/>
    </row>
    <row r="30" spans="1:9" ht="15" customHeight="1">
      <c r="A30" s="9">
        <f t="shared" si="0"/>
        <v>41942</v>
      </c>
      <c r="B30" s="22">
        <v>0.854166666666667</v>
      </c>
      <c r="C30" s="34">
        <v>198.8</v>
      </c>
      <c r="D30" s="34"/>
      <c r="E30" s="33" t="s">
        <v>93</v>
      </c>
      <c r="F30" s="33" t="s">
        <v>89</v>
      </c>
      <c r="G30" s="33"/>
      <c r="H30" s="33"/>
      <c r="I30" s="35" t="s">
        <v>92</v>
      </c>
    </row>
    <row r="31" spans="1:9" ht="15" customHeight="1">
      <c r="A31" s="9">
        <f t="shared" si="0"/>
        <v>41942</v>
      </c>
      <c r="B31" s="22">
        <v>0.875000000000001</v>
      </c>
      <c r="C31" s="34">
        <v>198.8</v>
      </c>
      <c r="D31" s="34"/>
      <c r="E31" s="33" t="s">
        <v>93</v>
      </c>
      <c r="F31" s="33" t="s">
        <v>89</v>
      </c>
      <c r="G31" s="33"/>
      <c r="H31" s="33"/>
      <c r="I31" s="35"/>
    </row>
    <row r="32" spans="1:9" ht="15" customHeight="1">
      <c r="A32" s="9">
        <f t="shared" si="0"/>
        <v>41942</v>
      </c>
      <c r="B32" s="22">
        <v>0.895833333333334</v>
      </c>
      <c r="C32" s="34">
        <v>183.8</v>
      </c>
      <c r="D32" s="34"/>
      <c r="E32" s="33" t="s">
        <v>93</v>
      </c>
      <c r="F32" s="33" t="s">
        <v>89</v>
      </c>
      <c r="G32" s="33"/>
      <c r="H32" s="33"/>
      <c r="I32" s="35"/>
    </row>
    <row r="33" spans="1:9" ht="15" customHeight="1">
      <c r="A33" s="9">
        <f t="shared" si="0"/>
        <v>41942</v>
      </c>
      <c r="B33" s="22">
        <v>0.916666666666667</v>
      </c>
      <c r="C33" s="34">
        <v>168.8</v>
      </c>
      <c r="D33" s="34"/>
      <c r="E33" s="33" t="s">
        <v>93</v>
      </c>
      <c r="F33" s="33" t="s">
        <v>89</v>
      </c>
      <c r="G33" s="33"/>
      <c r="H33" s="33"/>
      <c r="I33" s="35"/>
    </row>
    <row r="34" spans="1:9" ht="15" customHeight="1">
      <c r="A34" s="9">
        <f t="shared" si="0"/>
        <v>41942</v>
      </c>
      <c r="B34" s="22">
        <v>0.937500000000001</v>
      </c>
      <c r="C34" s="34">
        <v>153.8</v>
      </c>
      <c r="D34" s="34"/>
      <c r="E34" s="33" t="s">
        <v>93</v>
      </c>
      <c r="F34" s="33" t="s">
        <v>89</v>
      </c>
      <c r="G34" s="33"/>
      <c r="H34" s="33"/>
      <c r="I34" s="35"/>
    </row>
    <row r="35" spans="1:9" ht="15" customHeight="1">
      <c r="A35" s="9">
        <f t="shared" si="0"/>
        <v>41942</v>
      </c>
      <c r="B35" s="22">
        <v>0.958333333333334</v>
      </c>
      <c r="C35" s="34">
        <v>150</v>
      </c>
      <c r="D35" s="34"/>
      <c r="E35" s="33" t="s">
        <v>93</v>
      </c>
      <c r="F35" s="33" t="s">
        <v>89</v>
      </c>
      <c r="G35" s="33"/>
      <c r="H35" s="33"/>
      <c r="I35" s="35"/>
    </row>
    <row r="36" spans="1:9" ht="15" customHeight="1">
      <c r="A36" s="9">
        <f t="shared" si="0"/>
        <v>41942</v>
      </c>
      <c r="B36" s="22">
        <v>0.979166666666667</v>
      </c>
      <c r="C36" s="34">
        <v>150</v>
      </c>
      <c r="D36" s="34"/>
      <c r="E36" s="33" t="s">
        <v>93</v>
      </c>
      <c r="F36" s="33" t="s">
        <v>89</v>
      </c>
      <c r="G36" s="33"/>
      <c r="H36" s="33"/>
      <c r="I36" s="35"/>
    </row>
    <row r="37" spans="1:9" ht="15" customHeight="1">
      <c r="A37" s="9">
        <f>IF(ISBLANK($A$5),"",$A$5+1)</f>
        <v>41943</v>
      </c>
      <c r="B37" s="22">
        <v>1</v>
      </c>
      <c r="C37" s="34">
        <v>150</v>
      </c>
      <c r="D37" s="34"/>
      <c r="E37" s="33" t="s">
        <v>93</v>
      </c>
      <c r="F37" s="33" t="s">
        <v>89</v>
      </c>
      <c r="G37" s="33"/>
      <c r="H37" s="33"/>
      <c r="I37" s="35"/>
    </row>
    <row r="38" spans="1:9" ht="15" customHeight="1">
      <c r="A38" s="9">
        <f aca="true" t="shared" si="1" ref="A38:A52">IF(ISBLANK($A$5),"",$A$5+1)</f>
        <v>41943</v>
      </c>
      <c r="B38" s="22">
        <v>1.02083333333333</v>
      </c>
      <c r="C38" s="34">
        <v>150</v>
      </c>
      <c r="D38" s="34"/>
      <c r="E38" s="33" t="s">
        <v>93</v>
      </c>
      <c r="F38" s="33" t="s">
        <v>89</v>
      </c>
      <c r="G38" s="33"/>
      <c r="H38" s="33"/>
      <c r="I38" s="35"/>
    </row>
    <row r="39" spans="1:9" ht="15" customHeight="1">
      <c r="A39" s="9">
        <f t="shared" si="1"/>
        <v>41943</v>
      </c>
      <c r="B39" s="22">
        <v>1.04166666666667</v>
      </c>
      <c r="C39" s="34">
        <v>150</v>
      </c>
      <c r="D39" s="34"/>
      <c r="E39" s="33" t="s">
        <v>93</v>
      </c>
      <c r="F39" s="33" t="s">
        <v>89</v>
      </c>
      <c r="G39" s="33"/>
      <c r="H39" s="33"/>
      <c r="I39" s="35"/>
    </row>
    <row r="40" spans="1:9" ht="15" customHeight="1">
      <c r="A40" s="9">
        <f t="shared" si="1"/>
        <v>41943</v>
      </c>
      <c r="B40" s="22">
        <v>1.0625</v>
      </c>
      <c r="C40" s="34">
        <v>150</v>
      </c>
      <c r="D40" s="34"/>
      <c r="E40" s="33" t="s">
        <v>93</v>
      </c>
      <c r="F40" s="33" t="s">
        <v>89</v>
      </c>
      <c r="G40" s="33"/>
      <c r="H40" s="33"/>
      <c r="I40" s="35"/>
    </row>
    <row r="41" spans="1:9" ht="15" customHeight="1">
      <c r="A41" s="9">
        <f t="shared" si="1"/>
        <v>41943</v>
      </c>
      <c r="B41" s="22">
        <v>1.08333333333333</v>
      </c>
      <c r="C41" s="34">
        <v>150</v>
      </c>
      <c r="D41" s="34"/>
      <c r="E41" s="33" t="s">
        <v>93</v>
      </c>
      <c r="F41" s="33" t="s">
        <v>89</v>
      </c>
      <c r="G41" s="33"/>
      <c r="H41" s="33"/>
      <c r="I41" s="35"/>
    </row>
    <row r="42" spans="1:9" ht="15" customHeight="1">
      <c r="A42" s="9">
        <f t="shared" si="1"/>
        <v>41943</v>
      </c>
      <c r="B42" s="22">
        <v>1.10416666666667</v>
      </c>
      <c r="C42" s="34">
        <v>150</v>
      </c>
      <c r="D42" s="34"/>
      <c r="E42" s="33" t="s">
        <v>93</v>
      </c>
      <c r="F42" s="33" t="s">
        <v>89</v>
      </c>
      <c r="G42" s="33"/>
      <c r="H42" s="33"/>
      <c r="I42" s="35"/>
    </row>
    <row r="43" spans="1:9" ht="15" customHeight="1">
      <c r="A43" s="9">
        <f t="shared" si="1"/>
        <v>41943</v>
      </c>
      <c r="B43" s="22">
        <v>1.125</v>
      </c>
      <c r="C43" s="34">
        <v>150</v>
      </c>
      <c r="D43" s="34"/>
      <c r="E43" s="33" t="s">
        <v>93</v>
      </c>
      <c r="F43" s="33" t="s">
        <v>89</v>
      </c>
      <c r="G43" s="33"/>
      <c r="H43" s="33"/>
      <c r="I43" s="35"/>
    </row>
    <row r="44" spans="1:9" ht="15" customHeight="1">
      <c r="A44" s="9">
        <f t="shared" si="1"/>
        <v>41943</v>
      </c>
      <c r="B44" s="22">
        <v>1.14583333333333</v>
      </c>
      <c r="C44" s="34">
        <v>150</v>
      </c>
      <c r="D44" s="34"/>
      <c r="E44" s="33" t="s">
        <v>93</v>
      </c>
      <c r="F44" s="33" t="s">
        <v>89</v>
      </c>
      <c r="G44" s="33"/>
      <c r="H44" s="33"/>
      <c r="I44" s="35"/>
    </row>
    <row r="45" spans="1:9" ht="15" customHeight="1">
      <c r="A45" s="9">
        <f t="shared" si="1"/>
        <v>41943</v>
      </c>
      <c r="B45" s="22">
        <v>1.16666666666667</v>
      </c>
      <c r="C45" s="34">
        <v>150</v>
      </c>
      <c r="D45" s="34"/>
      <c r="E45" s="33" t="s">
        <v>93</v>
      </c>
      <c r="F45" s="33" t="s">
        <v>89</v>
      </c>
      <c r="G45" s="33"/>
      <c r="H45" s="33"/>
      <c r="I45" s="35"/>
    </row>
    <row r="46" spans="1:9" ht="15" customHeight="1">
      <c r="A46" s="9">
        <f t="shared" si="1"/>
        <v>41943</v>
      </c>
      <c r="B46" s="22">
        <v>1.1875</v>
      </c>
      <c r="C46" s="34">
        <v>150</v>
      </c>
      <c r="D46" s="34"/>
      <c r="E46" s="33" t="s">
        <v>93</v>
      </c>
      <c r="F46" s="33" t="s">
        <v>89</v>
      </c>
      <c r="G46" s="33"/>
      <c r="H46" s="33"/>
      <c r="I46" s="35"/>
    </row>
    <row r="47" spans="1:9" ht="15" customHeight="1">
      <c r="A47" s="9">
        <f t="shared" si="1"/>
        <v>41943</v>
      </c>
      <c r="B47" s="22">
        <v>1.20833333333334</v>
      </c>
      <c r="C47" s="34">
        <v>150</v>
      </c>
      <c r="D47" s="34"/>
      <c r="E47" s="33" t="s">
        <v>93</v>
      </c>
      <c r="F47" s="33" t="s">
        <v>89</v>
      </c>
      <c r="G47" s="33"/>
      <c r="H47" s="33"/>
      <c r="I47" s="35"/>
    </row>
    <row r="48" spans="1:9" ht="15" customHeight="1">
      <c r="A48" s="9">
        <f t="shared" si="1"/>
        <v>41943</v>
      </c>
      <c r="B48" s="22">
        <v>1.22916666666667</v>
      </c>
      <c r="C48" s="34">
        <v>153.8</v>
      </c>
      <c r="D48" s="34"/>
      <c r="E48" s="33" t="s">
        <v>93</v>
      </c>
      <c r="F48" s="33" t="s">
        <v>89</v>
      </c>
      <c r="G48" s="33"/>
      <c r="H48" s="33"/>
      <c r="I48" s="35"/>
    </row>
    <row r="49" spans="1:9" ht="15" customHeight="1">
      <c r="A49" s="9">
        <f t="shared" si="1"/>
        <v>41943</v>
      </c>
      <c r="B49" s="22">
        <v>1.25</v>
      </c>
      <c r="C49" s="34">
        <v>168.8</v>
      </c>
      <c r="D49" s="34"/>
      <c r="E49" s="33" t="s">
        <v>93</v>
      </c>
      <c r="F49" s="33" t="s">
        <v>89</v>
      </c>
      <c r="G49" s="33"/>
      <c r="H49" s="33"/>
      <c r="I49" s="35"/>
    </row>
    <row r="50" spans="1:9" ht="15" customHeight="1">
      <c r="A50" s="9">
        <f t="shared" si="1"/>
        <v>41943</v>
      </c>
      <c r="B50" s="22">
        <v>1.27083333333334</v>
      </c>
      <c r="C50" s="34">
        <v>183.8</v>
      </c>
      <c r="D50" s="34"/>
      <c r="E50" s="33" t="s">
        <v>93</v>
      </c>
      <c r="F50" s="33" t="s">
        <v>89</v>
      </c>
      <c r="G50" s="33"/>
      <c r="H50" s="33"/>
      <c r="I50" s="35"/>
    </row>
    <row r="51" spans="1:9" ht="15" customHeight="1">
      <c r="A51" s="9">
        <f t="shared" si="1"/>
        <v>41943</v>
      </c>
      <c r="B51" s="22">
        <v>1.29166666666667</v>
      </c>
      <c r="C51" s="34">
        <v>198.8</v>
      </c>
      <c r="D51" s="34"/>
      <c r="E51" s="33" t="s">
        <v>93</v>
      </c>
      <c r="F51" s="33" t="s">
        <v>89</v>
      </c>
      <c r="G51" s="33"/>
      <c r="H51" s="33"/>
      <c r="I51" s="35"/>
    </row>
    <row r="52" spans="1:9" ht="15" customHeight="1">
      <c r="A52" s="9">
        <f t="shared" si="1"/>
        <v>41943</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codeName="Sheet7"/>
  <dimension ref="A1:IU67"/>
  <sheetViews>
    <sheetView showGridLines="0" showRowColHeaders="0" zoomScalePageLayoutView="0" workbookViewId="0" topLeftCell="A1">
      <selection activeCell="C5" sqref="C5:I52"/>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41943</v>
      </c>
      <c r="B5" s="22">
        <v>0.3333333333333333</v>
      </c>
      <c r="C5" s="34">
        <v>198.8</v>
      </c>
      <c r="D5" s="34"/>
      <c r="E5" s="33" t="s">
        <v>93</v>
      </c>
      <c r="F5" s="33" t="s">
        <v>89</v>
      </c>
      <c r="G5" s="33"/>
      <c r="H5" s="33"/>
      <c r="I5" s="35"/>
    </row>
    <row r="6" spans="1:9" ht="15" customHeight="1">
      <c r="A6" s="9">
        <f>IF(ISBLANK($A$5),"",$A$5)</f>
        <v>41943</v>
      </c>
      <c r="B6" s="22">
        <v>0.3541666666666667</v>
      </c>
      <c r="C6" s="34">
        <v>198.8</v>
      </c>
      <c r="D6" s="34"/>
      <c r="E6" s="33" t="s">
        <v>93</v>
      </c>
      <c r="F6" s="33" t="s">
        <v>89</v>
      </c>
      <c r="G6" s="33"/>
      <c r="H6" s="33"/>
      <c r="I6" s="35"/>
    </row>
    <row r="7" spans="1:9" ht="15" customHeight="1">
      <c r="A7" s="9">
        <f aca="true" t="shared" si="0" ref="A7:A36">IF(ISBLANK($A$5),"",$A$5)</f>
        <v>41943</v>
      </c>
      <c r="B7" s="22">
        <v>0.375</v>
      </c>
      <c r="C7" s="34">
        <v>198.8</v>
      </c>
      <c r="D7" s="34"/>
      <c r="E7" s="33" t="s">
        <v>93</v>
      </c>
      <c r="F7" s="33" t="s">
        <v>89</v>
      </c>
      <c r="G7" s="33"/>
      <c r="H7" s="33"/>
      <c r="I7" s="35"/>
    </row>
    <row r="8" spans="1:9" ht="15" customHeight="1">
      <c r="A8" s="9">
        <f t="shared" si="0"/>
        <v>41943</v>
      </c>
      <c r="B8" s="22">
        <v>0.395833333333333</v>
      </c>
      <c r="C8" s="34">
        <v>198.8</v>
      </c>
      <c r="D8" s="34"/>
      <c r="E8" s="33" t="s">
        <v>93</v>
      </c>
      <c r="F8" s="33" t="s">
        <v>89</v>
      </c>
      <c r="G8" s="33"/>
      <c r="H8" s="33"/>
      <c r="I8" s="35"/>
    </row>
    <row r="9" spans="1:9" ht="15" customHeight="1">
      <c r="A9" s="9">
        <f t="shared" si="0"/>
        <v>41943</v>
      </c>
      <c r="B9" s="22">
        <v>0.416666666666667</v>
      </c>
      <c r="C9" s="34">
        <v>198.8</v>
      </c>
      <c r="D9" s="34"/>
      <c r="E9" s="33" t="s">
        <v>93</v>
      </c>
      <c r="F9" s="33" t="s">
        <v>89</v>
      </c>
      <c r="G9" s="33"/>
      <c r="H9" s="33"/>
      <c r="I9" s="35" t="s">
        <v>104</v>
      </c>
    </row>
    <row r="10" spans="1:9" ht="15" customHeight="1">
      <c r="A10" s="9">
        <f t="shared" si="0"/>
        <v>41943</v>
      </c>
      <c r="B10" s="22">
        <v>0.4375</v>
      </c>
      <c r="C10" s="34">
        <v>198.8</v>
      </c>
      <c r="D10" s="34"/>
      <c r="E10" s="33" t="s">
        <v>93</v>
      </c>
      <c r="F10" s="33" t="s">
        <v>89</v>
      </c>
      <c r="G10" s="33"/>
      <c r="H10" s="33"/>
      <c r="I10" s="35"/>
    </row>
    <row r="11" spans="1:9" ht="15" customHeight="1">
      <c r="A11" s="9">
        <f t="shared" si="0"/>
        <v>41943</v>
      </c>
      <c r="B11" s="22">
        <v>0.458333333333333</v>
      </c>
      <c r="C11" s="34">
        <v>198.8</v>
      </c>
      <c r="D11" s="34"/>
      <c r="E11" s="33" t="s">
        <v>93</v>
      </c>
      <c r="F11" s="33" t="s">
        <v>89</v>
      </c>
      <c r="G11" s="33"/>
      <c r="H11" s="33"/>
      <c r="I11" s="35"/>
    </row>
    <row r="12" spans="1:9" ht="15" customHeight="1">
      <c r="A12" s="9">
        <f t="shared" si="0"/>
        <v>41943</v>
      </c>
      <c r="B12" s="22">
        <v>0.479166666666667</v>
      </c>
      <c r="C12" s="34">
        <v>198.8</v>
      </c>
      <c r="D12" s="34"/>
      <c r="E12" s="33" t="s">
        <v>93</v>
      </c>
      <c r="F12" s="33" t="s">
        <v>89</v>
      </c>
      <c r="G12" s="33"/>
      <c r="H12" s="33"/>
      <c r="I12" s="35"/>
    </row>
    <row r="13" spans="1:9" ht="15" customHeight="1">
      <c r="A13" s="9">
        <f t="shared" si="0"/>
        <v>41943</v>
      </c>
      <c r="B13" s="22">
        <v>0.5</v>
      </c>
      <c r="C13" s="34">
        <v>198.8</v>
      </c>
      <c r="D13" s="34"/>
      <c r="E13" s="33" t="s">
        <v>93</v>
      </c>
      <c r="F13" s="33" t="s">
        <v>89</v>
      </c>
      <c r="G13" s="33"/>
      <c r="H13" s="33"/>
      <c r="I13" s="35"/>
    </row>
    <row r="14" spans="1:9" ht="15" customHeight="1">
      <c r="A14" s="9">
        <f t="shared" si="0"/>
        <v>41943</v>
      </c>
      <c r="B14" s="22">
        <v>0.520833333333333</v>
      </c>
      <c r="C14" s="34">
        <v>198.8</v>
      </c>
      <c r="D14" s="34"/>
      <c r="E14" s="33" t="s">
        <v>93</v>
      </c>
      <c r="F14" s="33" t="s">
        <v>89</v>
      </c>
      <c r="G14" s="33"/>
      <c r="H14" s="33"/>
      <c r="I14" s="35"/>
    </row>
    <row r="15" spans="1:9" ht="15" customHeight="1">
      <c r="A15" s="9">
        <f t="shared" si="0"/>
        <v>41943</v>
      </c>
      <c r="B15" s="22">
        <v>0.541666666666667</v>
      </c>
      <c r="C15" s="34">
        <v>198.8</v>
      </c>
      <c r="D15" s="34"/>
      <c r="E15" s="33" t="s">
        <v>93</v>
      </c>
      <c r="F15" s="33" t="s">
        <v>89</v>
      </c>
      <c r="G15" s="33"/>
      <c r="H15" s="33"/>
      <c r="I15" s="35"/>
    </row>
    <row r="16" spans="1:9" ht="15" customHeight="1">
      <c r="A16" s="9">
        <f t="shared" si="0"/>
        <v>41943</v>
      </c>
      <c r="B16" s="22">
        <v>0.5625</v>
      </c>
      <c r="C16" s="34">
        <v>198.8</v>
      </c>
      <c r="D16" s="34"/>
      <c r="E16" s="33" t="s">
        <v>93</v>
      </c>
      <c r="F16" s="33" t="s">
        <v>89</v>
      </c>
      <c r="G16" s="33"/>
      <c r="H16" s="33"/>
      <c r="I16" s="35"/>
    </row>
    <row r="17" spans="1:9" ht="15" customHeight="1">
      <c r="A17" s="9">
        <f t="shared" si="0"/>
        <v>41943</v>
      </c>
      <c r="B17" s="22">
        <v>0.583333333333333</v>
      </c>
      <c r="C17" s="34">
        <v>198.8</v>
      </c>
      <c r="D17" s="34"/>
      <c r="E17" s="33" t="s">
        <v>93</v>
      </c>
      <c r="F17" s="33" t="s">
        <v>89</v>
      </c>
      <c r="G17" s="33"/>
      <c r="H17" s="33"/>
      <c r="I17" s="35"/>
    </row>
    <row r="18" spans="1:9" ht="15" customHeight="1">
      <c r="A18" s="9">
        <f t="shared" si="0"/>
        <v>41943</v>
      </c>
      <c r="B18" s="22">
        <v>0.604166666666667</v>
      </c>
      <c r="C18" s="34">
        <v>198.8</v>
      </c>
      <c r="D18" s="34"/>
      <c r="E18" s="33" t="s">
        <v>93</v>
      </c>
      <c r="F18" s="33" t="s">
        <v>89</v>
      </c>
      <c r="G18" s="33"/>
      <c r="H18" s="33"/>
      <c r="I18" s="35"/>
    </row>
    <row r="19" spans="1:9" ht="15" customHeight="1">
      <c r="A19" s="9">
        <f t="shared" si="0"/>
        <v>41943</v>
      </c>
      <c r="B19" s="22">
        <v>0.625</v>
      </c>
      <c r="C19" s="34">
        <v>198.8</v>
      </c>
      <c r="D19" s="34"/>
      <c r="E19" s="33" t="s">
        <v>93</v>
      </c>
      <c r="F19" s="33" t="s">
        <v>89</v>
      </c>
      <c r="G19" s="33"/>
      <c r="H19" s="33"/>
      <c r="I19" s="35"/>
    </row>
    <row r="20" spans="1:9" ht="15" customHeight="1">
      <c r="A20" s="9">
        <f t="shared" si="0"/>
        <v>41943</v>
      </c>
      <c r="B20" s="22">
        <v>0.645833333333334</v>
      </c>
      <c r="C20" s="34">
        <v>198.8</v>
      </c>
      <c r="D20" s="34"/>
      <c r="E20" s="33" t="s">
        <v>93</v>
      </c>
      <c r="F20" s="33" t="s">
        <v>89</v>
      </c>
      <c r="G20" s="33"/>
      <c r="H20" s="33"/>
      <c r="I20" s="35"/>
    </row>
    <row r="21" spans="1:9" ht="15" customHeight="1">
      <c r="A21" s="9">
        <f t="shared" si="0"/>
        <v>41943</v>
      </c>
      <c r="B21" s="22">
        <v>0.666666666666667</v>
      </c>
      <c r="C21" s="34">
        <v>198.8</v>
      </c>
      <c r="D21" s="34"/>
      <c r="E21" s="33" t="s">
        <v>93</v>
      </c>
      <c r="F21" s="33" t="s">
        <v>89</v>
      </c>
      <c r="G21" s="33"/>
      <c r="H21" s="33"/>
      <c r="I21" s="35"/>
    </row>
    <row r="22" spans="1:9" ht="15" customHeight="1">
      <c r="A22" s="9">
        <f t="shared" si="0"/>
        <v>41943</v>
      </c>
      <c r="B22" s="22">
        <v>0.6875</v>
      </c>
      <c r="C22" s="34">
        <v>198.8</v>
      </c>
      <c r="D22" s="34"/>
      <c r="E22" s="33" t="s">
        <v>93</v>
      </c>
      <c r="F22" s="33" t="s">
        <v>89</v>
      </c>
      <c r="G22" s="33"/>
      <c r="H22" s="33"/>
      <c r="I22" s="35"/>
    </row>
    <row r="23" spans="1:9" ht="15" customHeight="1">
      <c r="A23" s="9">
        <f t="shared" si="0"/>
        <v>41943</v>
      </c>
      <c r="B23" s="22">
        <v>0.708333333333334</v>
      </c>
      <c r="C23" s="34">
        <v>198.8</v>
      </c>
      <c r="D23" s="34"/>
      <c r="E23" s="33" t="s">
        <v>93</v>
      </c>
      <c r="F23" s="33" t="s">
        <v>89</v>
      </c>
      <c r="G23" s="33"/>
      <c r="H23" s="33"/>
      <c r="I23" s="35" t="s">
        <v>90</v>
      </c>
    </row>
    <row r="24" spans="1:9" ht="15" customHeight="1">
      <c r="A24" s="9">
        <f t="shared" si="0"/>
        <v>41943</v>
      </c>
      <c r="B24" s="22">
        <v>0.729166666666667</v>
      </c>
      <c r="C24" s="34">
        <v>198.8</v>
      </c>
      <c r="D24" s="34"/>
      <c r="E24" s="33" t="s">
        <v>93</v>
      </c>
      <c r="F24" s="33" t="s">
        <v>89</v>
      </c>
      <c r="G24" s="33"/>
      <c r="H24" s="33"/>
      <c r="I24" s="35" t="s">
        <v>91</v>
      </c>
    </row>
    <row r="25" spans="1:9" ht="15" customHeight="1">
      <c r="A25" s="9">
        <f t="shared" si="0"/>
        <v>41943</v>
      </c>
      <c r="B25" s="22">
        <v>0.75</v>
      </c>
      <c r="C25" s="34">
        <v>198.8</v>
      </c>
      <c r="D25" s="34"/>
      <c r="E25" s="33" t="s">
        <v>93</v>
      </c>
      <c r="F25" s="33" t="s">
        <v>89</v>
      </c>
      <c r="G25" s="33"/>
      <c r="H25" s="33"/>
      <c r="I25" s="35" t="s">
        <v>94</v>
      </c>
    </row>
    <row r="26" spans="1:9" ht="15" customHeight="1">
      <c r="A26" s="9">
        <f t="shared" si="0"/>
        <v>41943</v>
      </c>
      <c r="B26" s="22">
        <v>0.770833333333334</v>
      </c>
      <c r="C26" s="34">
        <v>198.8</v>
      </c>
      <c r="D26" s="34"/>
      <c r="E26" s="33" t="s">
        <v>93</v>
      </c>
      <c r="F26" s="33" t="s">
        <v>89</v>
      </c>
      <c r="G26" s="33"/>
      <c r="H26" s="33"/>
      <c r="I26" s="35" t="s">
        <v>92</v>
      </c>
    </row>
    <row r="27" spans="1:9" ht="15" customHeight="1">
      <c r="A27" s="9">
        <f t="shared" si="0"/>
        <v>41943</v>
      </c>
      <c r="B27" s="22">
        <v>0.791666666666667</v>
      </c>
      <c r="C27" s="34">
        <v>198.8</v>
      </c>
      <c r="D27" s="34"/>
      <c r="E27" s="33" t="s">
        <v>93</v>
      </c>
      <c r="F27" s="33" t="s">
        <v>89</v>
      </c>
      <c r="G27" s="33"/>
      <c r="H27" s="33"/>
      <c r="I27" s="35" t="s">
        <v>95</v>
      </c>
    </row>
    <row r="28" spans="1:9" ht="15" customHeight="1">
      <c r="A28" s="9">
        <f t="shared" si="0"/>
        <v>41943</v>
      </c>
      <c r="B28" s="22">
        <v>0.812500000000001</v>
      </c>
      <c r="C28" s="34">
        <v>198.8</v>
      </c>
      <c r="D28" s="34"/>
      <c r="E28" s="33" t="s">
        <v>93</v>
      </c>
      <c r="F28" s="33" t="s">
        <v>89</v>
      </c>
      <c r="G28" s="33"/>
      <c r="H28" s="33"/>
      <c r="I28" s="35" t="s">
        <v>96</v>
      </c>
    </row>
    <row r="29" spans="1:11" s="24" customFormat="1" ht="15" customHeight="1">
      <c r="A29" s="9">
        <f t="shared" si="0"/>
        <v>41943</v>
      </c>
      <c r="B29" s="23">
        <v>0.833333333333334</v>
      </c>
      <c r="C29" s="34">
        <v>198.8</v>
      </c>
      <c r="D29" s="34"/>
      <c r="E29" s="33" t="s">
        <v>93</v>
      </c>
      <c r="F29" s="33" t="s">
        <v>89</v>
      </c>
      <c r="G29" s="33"/>
      <c r="H29" s="33"/>
      <c r="I29" s="35" t="s">
        <v>94</v>
      </c>
      <c r="K29" s="19"/>
    </row>
    <row r="30" spans="1:9" ht="15" customHeight="1">
      <c r="A30" s="9">
        <f t="shared" si="0"/>
        <v>41943</v>
      </c>
      <c r="B30" s="22">
        <v>0.854166666666667</v>
      </c>
      <c r="C30" s="34">
        <v>198.8</v>
      </c>
      <c r="D30" s="34"/>
      <c r="E30" s="33" t="s">
        <v>93</v>
      </c>
      <c r="F30" s="33" t="s">
        <v>89</v>
      </c>
      <c r="G30" s="33"/>
      <c r="H30" s="33"/>
      <c r="I30" s="35" t="s">
        <v>92</v>
      </c>
    </row>
    <row r="31" spans="1:9" ht="15" customHeight="1">
      <c r="A31" s="9">
        <f t="shared" si="0"/>
        <v>41943</v>
      </c>
      <c r="B31" s="22">
        <v>0.875000000000001</v>
      </c>
      <c r="C31" s="34">
        <v>198.8</v>
      </c>
      <c r="D31" s="34"/>
      <c r="E31" s="33" t="s">
        <v>93</v>
      </c>
      <c r="F31" s="33" t="s">
        <v>89</v>
      </c>
      <c r="G31" s="33"/>
      <c r="H31" s="33"/>
      <c r="I31" s="35"/>
    </row>
    <row r="32" spans="1:9" ht="15" customHeight="1">
      <c r="A32" s="9">
        <f t="shared" si="0"/>
        <v>41943</v>
      </c>
      <c r="B32" s="22">
        <v>0.895833333333334</v>
      </c>
      <c r="C32" s="34">
        <v>183.8</v>
      </c>
      <c r="D32" s="34"/>
      <c r="E32" s="33" t="s">
        <v>93</v>
      </c>
      <c r="F32" s="33" t="s">
        <v>89</v>
      </c>
      <c r="G32" s="33"/>
      <c r="H32" s="33"/>
      <c r="I32" s="35"/>
    </row>
    <row r="33" spans="1:9" ht="15" customHeight="1">
      <c r="A33" s="9">
        <f t="shared" si="0"/>
        <v>41943</v>
      </c>
      <c r="B33" s="22">
        <v>0.916666666666667</v>
      </c>
      <c r="C33" s="34">
        <v>168.8</v>
      </c>
      <c r="D33" s="34"/>
      <c r="E33" s="33" t="s">
        <v>93</v>
      </c>
      <c r="F33" s="33" t="s">
        <v>89</v>
      </c>
      <c r="G33" s="33"/>
      <c r="H33" s="33"/>
      <c r="I33" s="35"/>
    </row>
    <row r="34" spans="1:9" ht="15" customHeight="1">
      <c r="A34" s="9">
        <f t="shared" si="0"/>
        <v>41943</v>
      </c>
      <c r="B34" s="22">
        <v>0.937500000000001</v>
      </c>
      <c r="C34" s="34">
        <v>153.8</v>
      </c>
      <c r="D34" s="34"/>
      <c r="E34" s="33" t="s">
        <v>93</v>
      </c>
      <c r="F34" s="33" t="s">
        <v>89</v>
      </c>
      <c r="G34" s="33"/>
      <c r="H34" s="33"/>
      <c r="I34" s="35"/>
    </row>
    <row r="35" spans="1:9" ht="15" customHeight="1">
      <c r="A35" s="9">
        <f t="shared" si="0"/>
        <v>41943</v>
      </c>
      <c r="B35" s="22">
        <v>0.958333333333334</v>
      </c>
      <c r="C35" s="34">
        <v>150</v>
      </c>
      <c r="D35" s="34"/>
      <c r="E35" s="33" t="s">
        <v>93</v>
      </c>
      <c r="F35" s="33" t="s">
        <v>89</v>
      </c>
      <c r="G35" s="33"/>
      <c r="H35" s="33"/>
      <c r="I35" s="35"/>
    </row>
    <row r="36" spans="1:9" ht="15" customHeight="1">
      <c r="A36" s="9">
        <f t="shared" si="0"/>
        <v>41943</v>
      </c>
      <c r="B36" s="22">
        <v>0.979166666666667</v>
      </c>
      <c r="C36" s="34">
        <v>150</v>
      </c>
      <c r="D36" s="34"/>
      <c r="E36" s="33" t="s">
        <v>93</v>
      </c>
      <c r="F36" s="33" t="s">
        <v>89</v>
      </c>
      <c r="G36" s="33"/>
      <c r="H36" s="33"/>
      <c r="I36" s="35"/>
    </row>
    <row r="37" spans="1:9" ht="15" customHeight="1">
      <c r="A37" s="9">
        <f>IF(ISBLANK($A$5),"",$A$5+1)</f>
        <v>41944</v>
      </c>
      <c r="B37" s="22">
        <v>1</v>
      </c>
      <c r="C37" s="34">
        <v>150</v>
      </c>
      <c r="D37" s="34"/>
      <c r="E37" s="33" t="s">
        <v>93</v>
      </c>
      <c r="F37" s="33" t="s">
        <v>89</v>
      </c>
      <c r="G37" s="33"/>
      <c r="H37" s="33"/>
      <c r="I37" s="35"/>
    </row>
    <row r="38" spans="1:9" ht="15" customHeight="1">
      <c r="A38" s="9">
        <f aca="true" t="shared" si="1" ref="A38:A52">IF(ISBLANK($A$5),"",$A$5+1)</f>
        <v>41944</v>
      </c>
      <c r="B38" s="22">
        <v>1.02083333333333</v>
      </c>
      <c r="C38" s="34">
        <v>150</v>
      </c>
      <c r="D38" s="34"/>
      <c r="E38" s="33" t="s">
        <v>93</v>
      </c>
      <c r="F38" s="33" t="s">
        <v>89</v>
      </c>
      <c r="G38" s="33"/>
      <c r="H38" s="33"/>
      <c r="I38" s="35"/>
    </row>
    <row r="39" spans="1:9" ht="15" customHeight="1">
      <c r="A39" s="9">
        <f t="shared" si="1"/>
        <v>41944</v>
      </c>
      <c r="B39" s="22">
        <v>1.04166666666667</v>
      </c>
      <c r="C39" s="34">
        <v>150</v>
      </c>
      <c r="D39" s="34"/>
      <c r="E39" s="33" t="s">
        <v>93</v>
      </c>
      <c r="F39" s="33" t="s">
        <v>89</v>
      </c>
      <c r="G39" s="33"/>
      <c r="H39" s="33"/>
      <c r="I39" s="35"/>
    </row>
    <row r="40" spans="1:9" ht="15" customHeight="1">
      <c r="A40" s="9">
        <f t="shared" si="1"/>
        <v>41944</v>
      </c>
      <c r="B40" s="22">
        <v>1.0625</v>
      </c>
      <c r="C40" s="34">
        <v>150</v>
      </c>
      <c r="D40" s="34"/>
      <c r="E40" s="33" t="s">
        <v>93</v>
      </c>
      <c r="F40" s="33" t="s">
        <v>89</v>
      </c>
      <c r="G40" s="33"/>
      <c r="H40" s="33"/>
      <c r="I40" s="35"/>
    </row>
    <row r="41" spans="1:9" ht="15" customHeight="1">
      <c r="A41" s="9">
        <f t="shared" si="1"/>
        <v>41944</v>
      </c>
      <c r="B41" s="22">
        <v>1.08333333333333</v>
      </c>
      <c r="C41" s="34">
        <v>150</v>
      </c>
      <c r="D41" s="34"/>
      <c r="E41" s="33" t="s">
        <v>93</v>
      </c>
      <c r="F41" s="33" t="s">
        <v>89</v>
      </c>
      <c r="G41" s="33"/>
      <c r="H41" s="33"/>
      <c r="I41" s="35"/>
    </row>
    <row r="42" spans="1:9" ht="15" customHeight="1">
      <c r="A42" s="9">
        <f t="shared" si="1"/>
        <v>41944</v>
      </c>
      <c r="B42" s="22">
        <v>1.10416666666667</v>
      </c>
      <c r="C42" s="34">
        <v>150</v>
      </c>
      <c r="D42" s="34"/>
      <c r="E42" s="33" t="s">
        <v>93</v>
      </c>
      <c r="F42" s="33" t="s">
        <v>89</v>
      </c>
      <c r="G42" s="33"/>
      <c r="H42" s="33"/>
      <c r="I42" s="35"/>
    </row>
    <row r="43" spans="1:9" ht="15" customHeight="1">
      <c r="A43" s="9">
        <f t="shared" si="1"/>
        <v>41944</v>
      </c>
      <c r="B43" s="22">
        <v>1.125</v>
      </c>
      <c r="C43" s="34">
        <v>150</v>
      </c>
      <c r="D43" s="34"/>
      <c r="E43" s="33" t="s">
        <v>93</v>
      </c>
      <c r="F43" s="33" t="s">
        <v>89</v>
      </c>
      <c r="G43" s="33"/>
      <c r="H43" s="33"/>
      <c r="I43" s="35"/>
    </row>
    <row r="44" spans="1:9" ht="15" customHeight="1">
      <c r="A44" s="9">
        <f t="shared" si="1"/>
        <v>41944</v>
      </c>
      <c r="B44" s="22">
        <v>1.14583333333333</v>
      </c>
      <c r="C44" s="34">
        <v>150</v>
      </c>
      <c r="D44" s="34"/>
      <c r="E44" s="33" t="s">
        <v>93</v>
      </c>
      <c r="F44" s="33" t="s">
        <v>89</v>
      </c>
      <c r="G44" s="33"/>
      <c r="H44" s="33"/>
      <c r="I44" s="35"/>
    </row>
    <row r="45" spans="1:9" ht="15" customHeight="1">
      <c r="A45" s="9">
        <f t="shared" si="1"/>
        <v>41944</v>
      </c>
      <c r="B45" s="22">
        <v>1.16666666666667</v>
      </c>
      <c r="C45" s="34">
        <v>150</v>
      </c>
      <c r="D45" s="34"/>
      <c r="E45" s="33" t="s">
        <v>93</v>
      </c>
      <c r="F45" s="33" t="s">
        <v>89</v>
      </c>
      <c r="G45" s="33"/>
      <c r="H45" s="33"/>
      <c r="I45" s="35"/>
    </row>
    <row r="46" spans="1:9" ht="15" customHeight="1">
      <c r="A46" s="9">
        <f t="shared" si="1"/>
        <v>41944</v>
      </c>
      <c r="B46" s="22">
        <v>1.1875</v>
      </c>
      <c r="C46" s="34">
        <v>150</v>
      </c>
      <c r="D46" s="34"/>
      <c r="E46" s="33" t="s">
        <v>93</v>
      </c>
      <c r="F46" s="33" t="s">
        <v>89</v>
      </c>
      <c r="G46" s="33"/>
      <c r="H46" s="33"/>
      <c r="I46" s="35"/>
    </row>
    <row r="47" spans="1:9" ht="15" customHeight="1">
      <c r="A47" s="9">
        <f t="shared" si="1"/>
        <v>41944</v>
      </c>
      <c r="B47" s="22">
        <v>1.20833333333334</v>
      </c>
      <c r="C47" s="34">
        <v>150</v>
      </c>
      <c r="D47" s="34"/>
      <c r="E47" s="33" t="s">
        <v>93</v>
      </c>
      <c r="F47" s="33" t="s">
        <v>89</v>
      </c>
      <c r="G47" s="33"/>
      <c r="H47" s="33"/>
      <c r="I47" s="35"/>
    </row>
    <row r="48" spans="1:9" ht="15" customHeight="1">
      <c r="A48" s="9">
        <f t="shared" si="1"/>
        <v>41944</v>
      </c>
      <c r="B48" s="22">
        <v>1.22916666666667</v>
      </c>
      <c r="C48" s="34">
        <v>153.8</v>
      </c>
      <c r="D48" s="34"/>
      <c r="E48" s="33" t="s">
        <v>93</v>
      </c>
      <c r="F48" s="33" t="s">
        <v>89</v>
      </c>
      <c r="G48" s="33"/>
      <c r="H48" s="33"/>
      <c r="I48" s="35"/>
    </row>
    <row r="49" spans="1:9" ht="15" customHeight="1">
      <c r="A49" s="9">
        <f t="shared" si="1"/>
        <v>41944</v>
      </c>
      <c r="B49" s="22">
        <v>1.25</v>
      </c>
      <c r="C49" s="34">
        <v>168.8</v>
      </c>
      <c r="D49" s="34"/>
      <c r="E49" s="33" t="s">
        <v>93</v>
      </c>
      <c r="F49" s="33" t="s">
        <v>89</v>
      </c>
      <c r="G49" s="33"/>
      <c r="H49" s="33"/>
      <c r="I49" s="35"/>
    </row>
    <row r="50" spans="1:9" ht="15" customHeight="1">
      <c r="A50" s="9">
        <f t="shared" si="1"/>
        <v>41944</v>
      </c>
      <c r="B50" s="22">
        <v>1.27083333333334</v>
      </c>
      <c r="C50" s="34">
        <v>183.8</v>
      </c>
      <c r="D50" s="34"/>
      <c r="E50" s="33" t="s">
        <v>93</v>
      </c>
      <c r="F50" s="33" t="s">
        <v>89</v>
      </c>
      <c r="G50" s="33"/>
      <c r="H50" s="33"/>
      <c r="I50" s="35"/>
    </row>
    <row r="51" spans="1:9" ht="15" customHeight="1">
      <c r="A51" s="9">
        <f t="shared" si="1"/>
        <v>41944</v>
      </c>
      <c r="B51" s="22">
        <v>1.29166666666667</v>
      </c>
      <c r="C51" s="34">
        <v>198.8</v>
      </c>
      <c r="D51" s="34"/>
      <c r="E51" s="33" t="s">
        <v>93</v>
      </c>
      <c r="F51" s="33" t="s">
        <v>89</v>
      </c>
      <c r="G51" s="33"/>
      <c r="H51" s="33"/>
      <c r="I51" s="35"/>
    </row>
    <row r="52" spans="1:9" ht="15" customHeight="1">
      <c r="A52" s="9">
        <f t="shared" si="1"/>
        <v>41944</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7.xml><?xml version="1.0" encoding="utf-8"?>
<worksheet xmlns="http://schemas.openxmlformats.org/spreadsheetml/2006/main" xmlns:r="http://schemas.openxmlformats.org/officeDocument/2006/relationships">
  <sheetPr codeName="Sheet8"/>
  <dimension ref="A1:IU67"/>
  <sheetViews>
    <sheetView showGridLines="0" showRowColHeaders="0" zoomScalePageLayoutView="0" workbookViewId="0" topLeftCell="A1">
      <selection activeCell="C6" sqref="C6"/>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2" t="s">
        <v>65</v>
      </c>
      <c r="C1" s="82"/>
      <c r="D1" s="82"/>
      <c r="E1" s="82"/>
      <c r="F1" s="82"/>
      <c r="G1" s="82"/>
      <c r="H1" s="82"/>
      <c r="I1" s="82"/>
      <c r="J1" s="82" t="s">
        <v>69</v>
      </c>
      <c r="K1" s="82"/>
      <c r="L1" s="82"/>
      <c r="M1" s="82"/>
      <c r="N1" s="82"/>
      <c r="O1" s="82"/>
      <c r="P1" s="82"/>
      <c r="Q1" s="82"/>
      <c r="R1" s="82"/>
      <c r="S1" s="82"/>
    </row>
    <row r="2" spans="2:10" s="15" customFormat="1" ht="19.5" customHeight="1">
      <c r="B2" s="83" t="s">
        <v>79</v>
      </c>
      <c r="C2" s="83"/>
      <c r="D2" s="83"/>
      <c r="E2" s="83"/>
      <c r="F2" s="83"/>
      <c r="G2" s="83"/>
      <c r="H2" s="83"/>
      <c r="I2" s="83"/>
      <c r="J2" s="16"/>
    </row>
    <row r="3" spans="1:9" ht="19.5" customHeight="1">
      <c r="A3" s="84" t="s">
        <v>55</v>
      </c>
      <c r="B3" s="85"/>
      <c r="C3" s="86" t="s">
        <v>49</v>
      </c>
      <c r="D3" s="86"/>
      <c r="E3" s="17" t="s">
        <v>50</v>
      </c>
      <c r="F3" s="17" t="s">
        <v>51</v>
      </c>
      <c r="G3" s="84" t="s">
        <v>53</v>
      </c>
      <c r="H3" s="85"/>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Coal   </v>
      </c>
      <c r="F4" s="14" t="s">
        <v>80</v>
      </c>
      <c r="G4" s="14" t="s">
        <v>44</v>
      </c>
      <c r="H4" s="14" t="s">
        <v>45</v>
      </c>
      <c r="I4" s="20"/>
      <c r="L4" s="19"/>
    </row>
    <row r="5" spans="1:9" ht="15" customHeight="1">
      <c r="A5" s="27">
        <v>41944</v>
      </c>
      <c r="B5" s="22">
        <v>0.3333333333333333</v>
      </c>
      <c r="C5" s="34">
        <v>198.8</v>
      </c>
      <c r="D5" s="34"/>
      <c r="E5" s="33" t="s">
        <v>93</v>
      </c>
      <c r="F5" s="33" t="s">
        <v>89</v>
      </c>
      <c r="G5" s="33"/>
      <c r="H5" s="33"/>
      <c r="I5" s="35"/>
    </row>
    <row r="6" spans="1:9" ht="15" customHeight="1">
      <c r="A6" s="9">
        <f>IF(ISBLANK($A$5),"",$A$5)</f>
        <v>41944</v>
      </c>
      <c r="B6" s="22">
        <v>0.3541666666666667</v>
      </c>
      <c r="C6" s="34">
        <v>198.8</v>
      </c>
      <c r="D6" s="34"/>
      <c r="E6" s="33" t="s">
        <v>93</v>
      </c>
      <c r="F6" s="33" t="s">
        <v>89</v>
      </c>
      <c r="G6" s="33"/>
      <c r="H6" s="33"/>
      <c r="I6" s="35"/>
    </row>
    <row r="7" spans="1:9" ht="15" customHeight="1">
      <c r="A7" s="9">
        <f aca="true" t="shared" si="0" ref="A7:A36">IF(ISBLANK($A$5),"",$A$5)</f>
        <v>41944</v>
      </c>
      <c r="B7" s="22">
        <v>0.375</v>
      </c>
      <c r="C7" s="34">
        <v>198.8</v>
      </c>
      <c r="D7" s="34"/>
      <c r="E7" s="33" t="s">
        <v>93</v>
      </c>
      <c r="F7" s="33" t="s">
        <v>89</v>
      </c>
      <c r="G7" s="33"/>
      <c r="H7" s="33"/>
      <c r="I7" s="35"/>
    </row>
    <row r="8" spans="1:9" ht="15" customHeight="1">
      <c r="A8" s="9">
        <f t="shared" si="0"/>
        <v>41944</v>
      </c>
      <c r="B8" s="22">
        <v>0.395833333333333</v>
      </c>
      <c r="C8" s="34">
        <v>198.8</v>
      </c>
      <c r="D8" s="34"/>
      <c r="E8" s="33" t="s">
        <v>93</v>
      </c>
      <c r="F8" s="33" t="s">
        <v>89</v>
      </c>
      <c r="G8" s="33"/>
      <c r="H8" s="33"/>
      <c r="I8" s="35"/>
    </row>
    <row r="9" spans="1:9" ht="15" customHeight="1">
      <c r="A9" s="9">
        <f t="shared" si="0"/>
        <v>41944</v>
      </c>
      <c r="B9" s="22">
        <v>0.416666666666667</v>
      </c>
      <c r="C9" s="34">
        <v>198.8</v>
      </c>
      <c r="D9" s="34"/>
      <c r="E9" s="33" t="s">
        <v>93</v>
      </c>
      <c r="F9" s="33" t="s">
        <v>89</v>
      </c>
      <c r="G9" s="33"/>
      <c r="H9" s="33"/>
      <c r="I9" s="35" t="s">
        <v>104</v>
      </c>
    </row>
    <row r="10" spans="1:9" ht="15" customHeight="1">
      <c r="A10" s="9">
        <f t="shared" si="0"/>
        <v>41944</v>
      </c>
      <c r="B10" s="22">
        <v>0.4375</v>
      </c>
      <c r="C10" s="34">
        <v>198.8</v>
      </c>
      <c r="D10" s="34"/>
      <c r="E10" s="33" t="s">
        <v>93</v>
      </c>
      <c r="F10" s="33" t="s">
        <v>89</v>
      </c>
      <c r="G10" s="33"/>
      <c r="H10" s="33"/>
      <c r="I10" s="35"/>
    </row>
    <row r="11" spans="1:9" ht="15" customHeight="1">
      <c r="A11" s="9">
        <f t="shared" si="0"/>
        <v>41944</v>
      </c>
      <c r="B11" s="22">
        <v>0.458333333333333</v>
      </c>
      <c r="C11" s="34">
        <v>198.8</v>
      </c>
      <c r="D11" s="34"/>
      <c r="E11" s="33" t="s">
        <v>93</v>
      </c>
      <c r="F11" s="33" t="s">
        <v>89</v>
      </c>
      <c r="G11" s="33"/>
      <c r="H11" s="33"/>
      <c r="I11" s="35"/>
    </row>
    <row r="12" spans="1:9" ht="15" customHeight="1">
      <c r="A12" s="9">
        <f t="shared" si="0"/>
        <v>41944</v>
      </c>
      <c r="B12" s="22">
        <v>0.479166666666667</v>
      </c>
      <c r="C12" s="34">
        <v>198.8</v>
      </c>
      <c r="D12" s="34"/>
      <c r="E12" s="33" t="s">
        <v>93</v>
      </c>
      <c r="F12" s="33" t="s">
        <v>89</v>
      </c>
      <c r="G12" s="33"/>
      <c r="H12" s="33"/>
      <c r="I12" s="35"/>
    </row>
    <row r="13" spans="1:9" ht="15" customHeight="1">
      <c r="A13" s="9">
        <f t="shared" si="0"/>
        <v>41944</v>
      </c>
      <c r="B13" s="22">
        <v>0.5</v>
      </c>
      <c r="C13" s="34">
        <v>198.8</v>
      </c>
      <c r="D13" s="34"/>
      <c r="E13" s="33" t="s">
        <v>93</v>
      </c>
      <c r="F13" s="33" t="s">
        <v>89</v>
      </c>
      <c r="G13" s="33"/>
      <c r="H13" s="33"/>
      <c r="I13" s="35"/>
    </row>
    <row r="14" spans="1:9" ht="15" customHeight="1">
      <c r="A14" s="9">
        <f t="shared" si="0"/>
        <v>41944</v>
      </c>
      <c r="B14" s="22">
        <v>0.520833333333333</v>
      </c>
      <c r="C14" s="34">
        <v>198.8</v>
      </c>
      <c r="D14" s="34"/>
      <c r="E14" s="33" t="s">
        <v>93</v>
      </c>
      <c r="F14" s="33" t="s">
        <v>89</v>
      </c>
      <c r="G14" s="33"/>
      <c r="H14" s="33"/>
      <c r="I14" s="35"/>
    </row>
    <row r="15" spans="1:9" ht="15" customHeight="1">
      <c r="A15" s="9">
        <f t="shared" si="0"/>
        <v>41944</v>
      </c>
      <c r="B15" s="22">
        <v>0.541666666666667</v>
      </c>
      <c r="C15" s="34">
        <v>198.8</v>
      </c>
      <c r="D15" s="34"/>
      <c r="E15" s="33" t="s">
        <v>93</v>
      </c>
      <c r="F15" s="33" t="s">
        <v>89</v>
      </c>
      <c r="G15" s="33"/>
      <c r="H15" s="33"/>
      <c r="I15" s="35"/>
    </row>
    <row r="16" spans="1:9" ht="15" customHeight="1">
      <c r="A16" s="9">
        <f t="shared" si="0"/>
        <v>41944</v>
      </c>
      <c r="B16" s="22">
        <v>0.5625</v>
      </c>
      <c r="C16" s="34">
        <v>198.8</v>
      </c>
      <c r="D16" s="34"/>
      <c r="E16" s="33" t="s">
        <v>93</v>
      </c>
      <c r="F16" s="33" t="s">
        <v>89</v>
      </c>
      <c r="G16" s="33"/>
      <c r="H16" s="33"/>
      <c r="I16" s="35"/>
    </row>
    <row r="17" spans="1:9" ht="15" customHeight="1">
      <c r="A17" s="9">
        <f t="shared" si="0"/>
        <v>41944</v>
      </c>
      <c r="B17" s="22">
        <v>0.583333333333333</v>
      </c>
      <c r="C17" s="34">
        <v>198.8</v>
      </c>
      <c r="D17" s="34"/>
      <c r="E17" s="33" t="s">
        <v>93</v>
      </c>
      <c r="F17" s="33" t="s">
        <v>89</v>
      </c>
      <c r="G17" s="33"/>
      <c r="H17" s="33"/>
      <c r="I17" s="35"/>
    </row>
    <row r="18" spans="1:9" ht="15" customHeight="1">
      <c r="A18" s="9">
        <f t="shared" si="0"/>
        <v>41944</v>
      </c>
      <c r="B18" s="22">
        <v>0.604166666666667</v>
      </c>
      <c r="C18" s="34">
        <v>198.8</v>
      </c>
      <c r="D18" s="34"/>
      <c r="E18" s="33" t="s">
        <v>93</v>
      </c>
      <c r="F18" s="33" t="s">
        <v>89</v>
      </c>
      <c r="G18" s="33"/>
      <c r="H18" s="33"/>
      <c r="I18" s="35"/>
    </row>
    <row r="19" spans="1:9" ht="15" customHeight="1">
      <c r="A19" s="9">
        <f t="shared" si="0"/>
        <v>41944</v>
      </c>
      <c r="B19" s="22">
        <v>0.625</v>
      </c>
      <c r="C19" s="34">
        <v>198.8</v>
      </c>
      <c r="D19" s="34"/>
      <c r="E19" s="33" t="s">
        <v>93</v>
      </c>
      <c r="F19" s="33" t="s">
        <v>89</v>
      </c>
      <c r="G19" s="33"/>
      <c r="H19" s="33"/>
      <c r="I19" s="35"/>
    </row>
    <row r="20" spans="1:9" ht="15" customHeight="1">
      <c r="A20" s="9">
        <f t="shared" si="0"/>
        <v>41944</v>
      </c>
      <c r="B20" s="22">
        <v>0.645833333333334</v>
      </c>
      <c r="C20" s="34">
        <v>198.8</v>
      </c>
      <c r="D20" s="34"/>
      <c r="E20" s="33" t="s">
        <v>93</v>
      </c>
      <c r="F20" s="33" t="s">
        <v>89</v>
      </c>
      <c r="G20" s="33"/>
      <c r="H20" s="33"/>
      <c r="I20" s="35"/>
    </row>
    <row r="21" spans="1:9" ht="15" customHeight="1">
      <c r="A21" s="9">
        <f t="shared" si="0"/>
        <v>41944</v>
      </c>
      <c r="B21" s="22">
        <v>0.666666666666667</v>
      </c>
      <c r="C21" s="34">
        <v>198.8</v>
      </c>
      <c r="D21" s="34"/>
      <c r="E21" s="33" t="s">
        <v>93</v>
      </c>
      <c r="F21" s="33" t="s">
        <v>89</v>
      </c>
      <c r="G21" s="33"/>
      <c r="H21" s="33"/>
      <c r="I21" s="35"/>
    </row>
    <row r="22" spans="1:9" ht="15" customHeight="1">
      <c r="A22" s="9">
        <f t="shared" si="0"/>
        <v>41944</v>
      </c>
      <c r="B22" s="22">
        <v>0.6875</v>
      </c>
      <c r="C22" s="34">
        <v>198.8</v>
      </c>
      <c r="D22" s="34"/>
      <c r="E22" s="33" t="s">
        <v>93</v>
      </c>
      <c r="F22" s="33" t="s">
        <v>89</v>
      </c>
      <c r="G22" s="33"/>
      <c r="H22" s="33"/>
      <c r="I22" s="35"/>
    </row>
    <row r="23" spans="1:9" ht="15" customHeight="1">
      <c r="A23" s="9">
        <f t="shared" si="0"/>
        <v>41944</v>
      </c>
      <c r="B23" s="22">
        <v>0.708333333333334</v>
      </c>
      <c r="C23" s="34">
        <v>198.8</v>
      </c>
      <c r="D23" s="34"/>
      <c r="E23" s="33" t="s">
        <v>93</v>
      </c>
      <c r="F23" s="33" t="s">
        <v>89</v>
      </c>
      <c r="G23" s="33"/>
      <c r="H23" s="33"/>
      <c r="I23" s="35" t="s">
        <v>90</v>
      </c>
    </row>
    <row r="24" spans="1:9" ht="15" customHeight="1">
      <c r="A24" s="9">
        <f t="shared" si="0"/>
        <v>41944</v>
      </c>
      <c r="B24" s="22">
        <v>0.729166666666667</v>
      </c>
      <c r="C24" s="34">
        <v>198.8</v>
      </c>
      <c r="D24" s="34"/>
      <c r="E24" s="33" t="s">
        <v>93</v>
      </c>
      <c r="F24" s="33" t="s">
        <v>89</v>
      </c>
      <c r="G24" s="33"/>
      <c r="H24" s="33"/>
      <c r="I24" s="35" t="s">
        <v>91</v>
      </c>
    </row>
    <row r="25" spans="1:9" ht="15" customHeight="1">
      <c r="A25" s="9">
        <f t="shared" si="0"/>
        <v>41944</v>
      </c>
      <c r="B25" s="22">
        <v>0.75</v>
      </c>
      <c r="C25" s="34">
        <v>198.8</v>
      </c>
      <c r="D25" s="34"/>
      <c r="E25" s="33" t="s">
        <v>93</v>
      </c>
      <c r="F25" s="33" t="s">
        <v>89</v>
      </c>
      <c r="G25" s="33"/>
      <c r="H25" s="33"/>
      <c r="I25" s="35" t="s">
        <v>94</v>
      </c>
    </row>
    <row r="26" spans="1:9" ht="15" customHeight="1">
      <c r="A26" s="9">
        <f t="shared" si="0"/>
        <v>41944</v>
      </c>
      <c r="B26" s="22">
        <v>0.770833333333334</v>
      </c>
      <c r="C26" s="34">
        <v>198.8</v>
      </c>
      <c r="D26" s="34"/>
      <c r="E26" s="33" t="s">
        <v>93</v>
      </c>
      <c r="F26" s="33" t="s">
        <v>89</v>
      </c>
      <c r="G26" s="33"/>
      <c r="H26" s="33"/>
      <c r="I26" s="35" t="s">
        <v>92</v>
      </c>
    </row>
    <row r="27" spans="1:9" ht="15" customHeight="1">
      <c r="A27" s="9">
        <f t="shared" si="0"/>
        <v>41944</v>
      </c>
      <c r="B27" s="22">
        <v>0.791666666666667</v>
      </c>
      <c r="C27" s="34">
        <v>198.8</v>
      </c>
      <c r="D27" s="34"/>
      <c r="E27" s="33" t="s">
        <v>93</v>
      </c>
      <c r="F27" s="33" t="s">
        <v>89</v>
      </c>
      <c r="G27" s="33"/>
      <c r="H27" s="33"/>
      <c r="I27" s="35" t="s">
        <v>95</v>
      </c>
    </row>
    <row r="28" spans="1:9" ht="15" customHeight="1">
      <c r="A28" s="9">
        <f t="shared" si="0"/>
        <v>41944</v>
      </c>
      <c r="B28" s="22">
        <v>0.812500000000001</v>
      </c>
      <c r="C28" s="34">
        <v>198.8</v>
      </c>
      <c r="D28" s="34"/>
      <c r="E28" s="33" t="s">
        <v>93</v>
      </c>
      <c r="F28" s="33" t="s">
        <v>89</v>
      </c>
      <c r="G28" s="33"/>
      <c r="H28" s="33"/>
      <c r="I28" s="35" t="s">
        <v>96</v>
      </c>
    </row>
    <row r="29" spans="1:11" s="24" customFormat="1" ht="15" customHeight="1">
      <c r="A29" s="9">
        <f t="shared" si="0"/>
        <v>41944</v>
      </c>
      <c r="B29" s="23">
        <v>0.833333333333334</v>
      </c>
      <c r="C29" s="34">
        <v>198.8</v>
      </c>
      <c r="D29" s="34"/>
      <c r="E29" s="33" t="s">
        <v>93</v>
      </c>
      <c r="F29" s="33" t="s">
        <v>89</v>
      </c>
      <c r="G29" s="33"/>
      <c r="H29" s="33"/>
      <c r="I29" s="35" t="s">
        <v>94</v>
      </c>
      <c r="K29" s="19"/>
    </row>
    <row r="30" spans="1:9" ht="15" customHeight="1">
      <c r="A30" s="9">
        <f t="shared" si="0"/>
        <v>41944</v>
      </c>
      <c r="B30" s="22">
        <v>0.854166666666667</v>
      </c>
      <c r="C30" s="34">
        <v>198.8</v>
      </c>
      <c r="D30" s="34"/>
      <c r="E30" s="33" t="s">
        <v>93</v>
      </c>
      <c r="F30" s="33" t="s">
        <v>89</v>
      </c>
      <c r="G30" s="33"/>
      <c r="H30" s="33"/>
      <c r="I30" s="35" t="s">
        <v>92</v>
      </c>
    </row>
    <row r="31" spans="1:9" ht="15" customHeight="1">
      <c r="A31" s="9">
        <f t="shared" si="0"/>
        <v>41944</v>
      </c>
      <c r="B31" s="22">
        <v>0.875000000000001</v>
      </c>
      <c r="C31" s="34">
        <v>198.8</v>
      </c>
      <c r="D31" s="34"/>
      <c r="E31" s="33" t="s">
        <v>93</v>
      </c>
      <c r="F31" s="33" t="s">
        <v>89</v>
      </c>
      <c r="G31" s="33"/>
      <c r="H31" s="33"/>
      <c r="I31" s="35"/>
    </row>
    <row r="32" spans="1:9" ht="15" customHeight="1">
      <c r="A32" s="9">
        <f t="shared" si="0"/>
        <v>41944</v>
      </c>
      <c r="B32" s="22">
        <v>0.895833333333334</v>
      </c>
      <c r="C32" s="34">
        <v>183.8</v>
      </c>
      <c r="D32" s="34"/>
      <c r="E32" s="33" t="s">
        <v>93</v>
      </c>
      <c r="F32" s="33" t="s">
        <v>89</v>
      </c>
      <c r="G32" s="33"/>
      <c r="H32" s="33"/>
      <c r="I32" s="35"/>
    </row>
    <row r="33" spans="1:9" ht="15" customHeight="1">
      <c r="A33" s="9">
        <f t="shared" si="0"/>
        <v>41944</v>
      </c>
      <c r="B33" s="22">
        <v>0.916666666666667</v>
      </c>
      <c r="C33" s="34">
        <v>168.8</v>
      </c>
      <c r="D33" s="34"/>
      <c r="E33" s="33" t="s">
        <v>93</v>
      </c>
      <c r="F33" s="33" t="s">
        <v>89</v>
      </c>
      <c r="G33" s="33"/>
      <c r="H33" s="33"/>
      <c r="I33" s="35"/>
    </row>
    <row r="34" spans="1:9" ht="15" customHeight="1">
      <c r="A34" s="9">
        <f t="shared" si="0"/>
        <v>41944</v>
      </c>
      <c r="B34" s="22">
        <v>0.937500000000001</v>
      </c>
      <c r="C34" s="34">
        <v>153.8</v>
      </c>
      <c r="D34" s="34"/>
      <c r="E34" s="33" t="s">
        <v>93</v>
      </c>
      <c r="F34" s="33" t="s">
        <v>89</v>
      </c>
      <c r="G34" s="33"/>
      <c r="H34" s="33"/>
      <c r="I34" s="35"/>
    </row>
    <row r="35" spans="1:9" ht="15" customHeight="1">
      <c r="A35" s="9">
        <f t="shared" si="0"/>
        <v>41944</v>
      </c>
      <c r="B35" s="22">
        <v>0.958333333333334</v>
      </c>
      <c r="C35" s="34">
        <v>150</v>
      </c>
      <c r="D35" s="34"/>
      <c r="E35" s="33" t="s">
        <v>93</v>
      </c>
      <c r="F35" s="33" t="s">
        <v>89</v>
      </c>
      <c r="G35" s="33"/>
      <c r="H35" s="33"/>
      <c r="I35" s="35"/>
    </row>
    <row r="36" spans="1:9" ht="15" customHeight="1">
      <c r="A36" s="9">
        <f t="shared" si="0"/>
        <v>41944</v>
      </c>
      <c r="B36" s="22">
        <v>0.979166666666667</v>
      </c>
      <c r="C36" s="34">
        <v>150</v>
      </c>
      <c r="D36" s="34"/>
      <c r="E36" s="33" t="s">
        <v>93</v>
      </c>
      <c r="F36" s="33" t="s">
        <v>89</v>
      </c>
      <c r="G36" s="33"/>
      <c r="H36" s="33"/>
      <c r="I36" s="35"/>
    </row>
    <row r="37" spans="1:9" ht="15" customHeight="1">
      <c r="A37" s="9">
        <f>IF(ISBLANK($A$5),"",$A$5+1)</f>
        <v>41945</v>
      </c>
      <c r="B37" s="22">
        <v>1</v>
      </c>
      <c r="C37" s="34">
        <v>150</v>
      </c>
      <c r="D37" s="34"/>
      <c r="E37" s="33" t="s">
        <v>93</v>
      </c>
      <c r="F37" s="33" t="s">
        <v>89</v>
      </c>
      <c r="G37" s="33"/>
      <c r="H37" s="33"/>
      <c r="I37" s="35"/>
    </row>
    <row r="38" spans="1:9" ht="15" customHeight="1">
      <c r="A38" s="9">
        <f aca="true" t="shared" si="1" ref="A38:A52">IF(ISBLANK($A$5),"",$A$5+1)</f>
        <v>41945</v>
      </c>
      <c r="B38" s="22">
        <v>1.02083333333333</v>
      </c>
      <c r="C38" s="34">
        <v>150</v>
      </c>
      <c r="D38" s="34"/>
      <c r="E38" s="33" t="s">
        <v>93</v>
      </c>
      <c r="F38" s="33" t="s">
        <v>89</v>
      </c>
      <c r="G38" s="33"/>
      <c r="H38" s="33"/>
      <c r="I38" s="35"/>
    </row>
    <row r="39" spans="1:9" ht="15" customHeight="1">
      <c r="A39" s="9">
        <f t="shared" si="1"/>
        <v>41945</v>
      </c>
      <c r="B39" s="22">
        <v>1.04166666666667</v>
      </c>
      <c r="C39" s="34">
        <v>150</v>
      </c>
      <c r="D39" s="34"/>
      <c r="E39" s="33" t="s">
        <v>93</v>
      </c>
      <c r="F39" s="33" t="s">
        <v>89</v>
      </c>
      <c r="G39" s="33"/>
      <c r="H39" s="33"/>
      <c r="I39" s="35"/>
    </row>
    <row r="40" spans="1:9" ht="15" customHeight="1">
      <c r="A40" s="9">
        <f t="shared" si="1"/>
        <v>41945</v>
      </c>
      <c r="B40" s="22">
        <v>1.0625</v>
      </c>
      <c r="C40" s="34">
        <v>150</v>
      </c>
      <c r="D40" s="34"/>
      <c r="E40" s="33" t="s">
        <v>93</v>
      </c>
      <c r="F40" s="33" t="s">
        <v>89</v>
      </c>
      <c r="G40" s="33"/>
      <c r="H40" s="33"/>
      <c r="I40" s="35"/>
    </row>
    <row r="41" spans="1:9" ht="15" customHeight="1">
      <c r="A41" s="9">
        <f t="shared" si="1"/>
        <v>41945</v>
      </c>
      <c r="B41" s="22">
        <v>1.08333333333333</v>
      </c>
      <c r="C41" s="34">
        <v>150</v>
      </c>
      <c r="D41" s="34"/>
      <c r="E41" s="33" t="s">
        <v>93</v>
      </c>
      <c r="F41" s="33" t="s">
        <v>89</v>
      </c>
      <c r="G41" s="33"/>
      <c r="H41" s="33"/>
      <c r="I41" s="35"/>
    </row>
    <row r="42" spans="1:9" ht="15" customHeight="1">
      <c r="A42" s="9">
        <f t="shared" si="1"/>
        <v>41945</v>
      </c>
      <c r="B42" s="22">
        <v>1.10416666666667</v>
      </c>
      <c r="C42" s="34">
        <v>150</v>
      </c>
      <c r="D42" s="34"/>
      <c r="E42" s="33" t="s">
        <v>93</v>
      </c>
      <c r="F42" s="33" t="s">
        <v>89</v>
      </c>
      <c r="G42" s="33"/>
      <c r="H42" s="33"/>
      <c r="I42" s="35"/>
    </row>
    <row r="43" spans="1:9" ht="15" customHeight="1">
      <c r="A43" s="9">
        <f t="shared" si="1"/>
        <v>41945</v>
      </c>
      <c r="B43" s="22">
        <v>1.125</v>
      </c>
      <c r="C43" s="34">
        <v>150</v>
      </c>
      <c r="D43" s="34"/>
      <c r="E43" s="33" t="s">
        <v>93</v>
      </c>
      <c r="F43" s="33" t="s">
        <v>89</v>
      </c>
      <c r="G43" s="33"/>
      <c r="H43" s="33"/>
      <c r="I43" s="35"/>
    </row>
    <row r="44" spans="1:9" ht="15" customHeight="1">
      <c r="A44" s="9">
        <f t="shared" si="1"/>
        <v>41945</v>
      </c>
      <c r="B44" s="22">
        <v>1.14583333333333</v>
      </c>
      <c r="C44" s="34">
        <v>150</v>
      </c>
      <c r="D44" s="34"/>
      <c r="E44" s="33" t="s">
        <v>93</v>
      </c>
      <c r="F44" s="33" t="s">
        <v>89</v>
      </c>
      <c r="G44" s="33"/>
      <c r="H44" s="33"/>
      <c r="I44" s="35"/>
    </row>
    <row r="45" spans="1:9" ht="15" customHeight="1">
      <c r="A45" s="9">
        <f t="shared" si="1"/>
        <v>41945</v>
      </c>
      <c r="B45" s="22">
        <v>1.16666666666667</v>
      </c>
      <c r="C45" s="34">
        <v>150</v>
      </c>
      <c r="D45" s="34"/>
      <c r="E45" s="33" t="s">
        <v>93</v>
      </c>
      <c r="F45" s="33" t="s">
        <v>89</v>
      </c>
      <c r="G45" s="33"/>
      <c r="H45" s="33"/>
      <c r="I45" s="35"/>
    </row>
    <row r="46" spans="1:9" ht="15" customHeight="1">
      <c r="A46" s="9">
        <f t="shared" si="1"/>
        <v>41945</v>
      </c>
      <c r="B46" s="22">
        <v>1.1875</v>
      </c>
      <c r="C46" s="34">
        <v>150</v>
      </c>
      <c r="D46" s="34"/>
      <c r="E46" s="33" t="s">
        <v>93</v>
      </c>
      <c r="F46" s="33" t="s">
        <v>89</v>
      </c>
      <c r="G46" s="33"/>
      <c r="H46" s="33"/>
      <c r="I46" s="35"/>
    </row>
    <row r="47" spans="1:9" ht="15" customHeight="1">
      <c r="A47" s="9">
        <f t="shared" si="1"/>
        <v>41945</v>
      </c>
      <c r="B47" s="22">
        <v>1.20833333333334</v>
      </c>
      <c r="C47" s="34">
        <v>150</v>
      </c>
      <c r="D47" s="34"/>
      <c r="E47" s="33" t="s">
        <v>93</v>
      </c>
      <c r="F47" s="33" t="s">
        <v>89</v>
      </c>
      <c r="G47" s="33"/>
      <c r="H47" s="33"/>
      <c r="I47" s="35"/>
    </row>
    <row r="48" spans="1:9" ht="15" customHeight="1">
      <c r="A48" s="9">
        <f t="shared" si="1"/>
        <v>41945</v>
      </c>
      <c r="B48" s="22">
        <v>1.22916666666667</v>
      </c>
      <c r="C48" s="34">
        <v>153.8</v>
      </c>
      <c r="D48" s="34"/>
      <c r="E48" s="33" t="s">
        <v>93</v>
      </c>
      <c r="F48" s="33" t="s">
        <v>89</v>
      </c>
      <c r="G48" s="33"/>
      <c r="H48" s="33"/>
      <c r="I48" s="35"/>
    </row>
    <row r="49" spans="1:9" ht="15" customHeight="1">
      <c r="A49" s="9">
        <f t="shared" si="1"/>
        <v>41945</v>
      </c>
      <c r="B49" s="22">
        <v>1.25</v>
      </c>
      <c r="C49" s="34">
        <v>168.8</v>
      </c>
      <c r="D49" s="34"/>
      <c r="E49" s="33" t="s">
        <v>93</v>
      </c>
      <c r="F49" s="33" t="s">
        <v>89</v>
      </c>
      <c r="G49" s="33"/>
      <c r="H49" s="33"/>
      <c r="I49" s="35"/>
    </row>
    <row r="50" spans="1:9" ht="15" customHeight="1">
      <c r="A50" s="9">
        <f t="shared" si="1"/>
        <v>41945</v>
      </c>
      <c r="B50" s="22">
        <v>1.27083333333334</v>
      </c>
      <c r="C50" s="34">
        <v>183.8</v>
      </c>
      <c r="D50" s="34"/>
      <c r="E50" s="33" t="s">
        <v>93</v>
      </c>
      <c r="F50" s="33" t="s">
        <v>89</v>
      </c>
      <c r="G50" s="33"/>
      <c r="H50" s="33"/>
      <c r="I50" s="35"/>
    </row>
    <row r="51" spans="1:9" ht="15" customHeight="1">
      <c r="A51" s="9">
        <f t="shared" si="1"/>
        <v>41945</v>
      </c>
      <c r="B51" s="22">
        <v>1.29166666666667</v>
      </c>
      <c r="C51" s="34">
        <v>198.8</v>
      </c>
      <c r="D51" s="34"/>
      <c r="E51" s="33" t="s">
        <v>93</v>
      </c>
      <c r="F51" s="33" t="s">
        <v>89</v>
      </c>
      <c r="G51" s="33"/>
      <c r="H51" s="33"/>
      <c r="I51" s="35"/>
    </row>
    <row r="52" spans="1:9" ht="15" customHeight="1">
      <c r="A52" s="9">
        <f t="shared" si="1"/>
        <v>41945</v>
      </c>
      <c r="B52" s="22">
        <v>1.3125</v>
      </c>
      <c r="C52" s="34">
        <v>198.8</v>
      </c>
      <c r="D52" s="34"/>
      <c r="E52" s="33" t="s">
        <v>93</v>
      </c>
      <c r="F52" s="33" t="s">
        <v>89</v>
      </c>
      <c r="G52" s="33"/>
      <c r="H52" s="33"/>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41939</v>
      </c>
      <c r="C55" s="28">
        <f>Details!G23</f>
        <v>41944</v>
      </c>
      <c r="E55" s="13" t="str">
        <f>IF(ISBLANK(Details!B15),"",Details!B15)</f>
        <v>Coal</v>
      </c>
      <c r="F55" s="13" t="s">
        <v>81</v>
      </c>
      <c r="G55" s="13" t="s">
        <v>20</v>
      </c>
      <c r="H55" s="13" t="s">
        <v>31</v>
      </c>
    </row>
    <row r="56" spans="5:8" s="13" customFormat="1" ht="12.75" hidden="1">
      <c r="E56" s="13">
        <f>IF(ISBLANK(Details!E15),"",Details!E15)</f>
      </c>
      <c r="F56" s="13" t="s">
        <v>82</v>
      </c>
      <c r="G56" s="13" t="s">
        <v>21</v>
      </c>
      <c r="H56" s="13" t="s">
        <v>32</v>
      </c>
    </row>
    <row r="57" spans="5:8" s="13" customFormat="1" ht="12.75" hidden="1">
      <c r="E57" s="13">
        <f>IF(ISBLANK(Details!H15),"",Details!H15)</f>
      </c>
      <c r="F57" s="13" t="s">
        <v>83</v>
      </c>
      <c r="G57" s="13" t="s">
        <v>22</v>
      </c>
      <c r="H57" s="13" t="s">
        <v>33</v>
      </c>
    </row>
    <row r="58" spans="5:8" s="13" customFormat="1" ht="12.75" hidden="1">
      <c r="E58" s="29">
        <f>IF(AND(E55&lt;&gt;"",E56&lt;&gt;""),E55&amp;" &amp; "&amp;E56,"")</f>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Chris McDonagh</cp:lastModifiedBy>
  <cp:lastPrinted>2009-08-20T06:29:23Z</cp:lastPrinted>
  <dcterms:created xsi:type="dcterms:W3CDTF">2009-05-06T07:16:06Z</dcterms:created>
  <dcterms:modified xsi:type="dcterms:W3CDTF">2014-10-20T03:25:51Z</dcterms:modified>
  <cp:category/>
  <cp:version/>
  <cp:contentType/>
  <cp:contentStatus/>
</cp:coreProperties>
</file>