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7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8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9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10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1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12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2022ISP/Shared Documents/6. Publications/2. IASR/Draft 2022 IASR/Files for publication/"/>
    </mc:Choice>
  </mc:AlternateContent>
  <xr:revisionPtr revIDLastSave="0" documentId="8_{A4E8A012-F4F6-4225-A5D6-417F6225DCDB}" xr6:coauthVersionLast="47" xr6:coauthVersionMax="47" xr10:uidLastSave="{00000000-0000-0000-0000-000000000000}"/>
  <bookViews>
    <workbookView xWindow="28680" yWindow="-120" windowWidth="29040" windowHeight="15990" firstSheet="3" activeTab="3" xr2:uid="{2C5AD6D3-6B0D-47BB-AC78-7E4D6872AA8F}"/>
  </bookViews>
  <sheets>
    <sheet name="NOTES" sheetId="18" r:id="rId1"/>
    <sheet name="SCENARIO COMPARISON" sheetId="9" r:id="rId2"/>
    <sheet name="NET ZERO" sheetId="19" r:id="rId3"/>
    <sheet name="OCGT- NET ZERO" sheetId="33" r:id="rId4"/>
    <sheet name="STEP CHANGE" sheetId="23" r:id="rId5"/>
    <sheet name="OCGT-STEP CHANGE" sheetId="34" r:id="rId6"/>
    <sheet name="STRONG ELECTRIFICATION" sheetId="24" r:id="rId7"/>
    <sheet name="SLOW CHANGE" sheetId="26" r:id="rId8"/>
    <sheet name="LOW GAS PRICE" sheetId="27" r:id="rId9"/>
    <sheet name="H2 SUPERPOWER" sheetId="31" r:id="rId10"/>
    <sheet name="Oil Price Projections" sheetId="3" r:id="rId11"/>
    <sheet name="Oil Indexation" sheetId="17" r:id="rId12"/>
    <sheet name="LNG Prices" sheetId="25" r:id="rId13"/>
  </sheets>
  <externalReferences>
    <externalReference r:id="rId14"/>
    <externalReference r:id="rId15"/>
    <externalReference r:id="rId16"/>
    <externalReference r:id="rId1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4" i="34" l="1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AF13" i="34"/>
  <c r="AE13" i="34"/>
  <c r="AD13" i="34"/>
  <c r="AC13" i="34"/>
  <c r="AB13" i="34"/>
  <c r="AA13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H45" i="9" l="1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B35" i="9" s="1"/>
  <c r="B45" i="9" s="1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C119" i="9" l="1"/>
  <c r="C118" i="9"/>
  <c r="C117" i="9"/>
  <c r="C116" i="9"/>
  <c r="C115" i="9"/>
  <c r="C110" i="9"/>
  <c r="C109" i="9"/>
  <c r="C108" i="9"/>
  <c r="C107" i="9"/>
  <c r="C106" i="9"/>
  <c r="C87" i="9"/>
  <c r="C92" i="9"/>
  <c r="C91" i="9"/>
  <c r="C90" i="9"/>
  <c r="C101" i="9"/>
  <c r="C100" i="9"/>
  <c r="C99" i="9"/>
  <c r="C98" i="9"/>
  <c r="C97" i="9"/>
  <c r="C89" i="9"/>
  <c r="C88" i="9"/>
  <c r="C114" i="9"/>
  <c r="C105" i="9"/>
  <c r="C96" i="9"/>
  <c r="AJ4" i="3" l="1"/>
  <c r="AK4" i="3" s="1"/>
  <c r="AI17" i="3" l="1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J8" i="3" l="1"/>
  <c r="AK8" i="3" s="1"/>
  <c r="AJ9" i="3"/>
  <c r="AK9" i="3" s="1"/>
  <c r="AJ6" i="3"/>
  <c r="AJ5" i="3"/>
  <c r="AK5" i="3" s="1"/>
  <c r="AJ7" i="3"/>
  <c r="AK6" i="3"/>
  <c r="AK7" i="3" l="1"/>
  <c r="P13" i="17" l="1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F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E14" i="17"/>
  <c r="E13" i="17"/>
  <c r="F11" i="17"/>
  <c r="G11" i="17"/>
  <c r="H11" i="17"/>
  <c r="I11" i="17"/>
  <c r="J11" i="17"/>
  <c r="R11" i="17"/>
  <c r="E12" i="17"/>
  <c r="E11" i="17"/>
  <c r="F7" i="17"/>
  <c r="F20" i="17" s="1"/>
  <c r="G7" i="17"/>
  <c r="G20" i="17" s="1"/>
  <c r="H7" i="17"/>
  <c r="H20" i="17" s="1"/>
  <c r="I7" i="17"/>
  <c r="I20" i="17" s="1"/>
  <c r="J7" i="17"/>
  <c r="J20" i="17" s="1"/>
  <c r="R7" i="17"/>
  <c r="R20" i="17" s="1"/>
  <c r="E8" i="17"/>
  <c r="E21" i="17" s="1"/>
  <c r="E7" i="17"/>
  <c r="E20" i="17" s="1"/>
  <c r="F6" i="17"/>
  <c r="F12" i="17" s="1"/>
  <c r="S5" i="17"/>
  <c r="S7" i="17" s="1"/>
  <c r="S20" i="17" s="1"/>
  <c r="K5" i="17"/>
  <c r="P15" i="17"/>
  <c r="P18" i="17" s="1"/>
  <c r="Q15" i="17"/>
  <c r="Q18" i="17" s="1"/>
  <c r="R15" i="17"/>
  <c r="R18" i="17" s="1"/>
  <c r="S15" i="17"/>
  <c r="T15" i="17"/>
  <c r="T18" i="17" s="1"/>
  <c r="U15" i="17"/>
  <c r="U18" i="17" s="1"/>
  <c r="V15" i="17"/>
  <c r="V18" i="17" s="1"/>
  <c r="W15" i="17"/>
  <c r="W18" i="17" s="1"/>
  <c r="X15" i="17"/>
  <c r="X18" i="17" s="1"/>
  <c r="Y15" i="17"/>
  <c r="Y18" i="17" s="1"/>
  <c r="Z15" i="17"/>
  <c r="Z18" i="17" s="1"/>
  <c r="AA15" i="17"/>
  <c r="AB15" i="17"/>
  <c r="AB18" i="17" s="1"/>
  <c r="AC15" i="17"/>
  <c r="AC18" i="17" s="1"/>
  <c r="AD15" i="17"/>
  <c r="AD18" i="17" s="1"/>
  <c r="AE15" i="17"/>
  <c r="AE18" i="17" s="1"/>
  <c r="AF15" i="17"/>
  <c r="AF18" i="17" s="1"/>
  <c r="AG15" i="17"/>
  <c r="AG18" i="17" s="1"/>
  <c r="AH15" i="17"/>
  <c r="AH18" i="17" s="1"/>
  <c r="F16" i="17"/>
  <c r="P16" i="17"/>
  <c r="P19" i="17" s="1"/>
  <c r="Q16" i="17"/>
  <c r="Q19" i="17" s="1"/>
  <c r="R16" i="17"/>
  <c r="R19" i="17" s="1"/>
  <c r="S16" i="17"/>
  <c r="S19" i="17" s="1"/>
  <c r="T16" i="17"/>
  <c r="T19" i="17" s="1"/>
  <c r="U16" i="17"/>
  <c r="U19" i="17" s="1"/>
  <c r="V16" i="17"/>
  <c r="V19" i="17" s="1"/>
  <c r="W16" i="17"/>
  <c r="W19" i="17" s="1"/>
  <c r="X16" i="17"/>
  <c r="X19" i="17" s="1"/>
  <c r="Y16" i="17"/>
  <c r="Y19" i="17" s="1"/>
  <c r="Z16" i="17"/>
  <c r="Z19" i="17" s="1"/>
  <c r="AA16" i="17"/>
  <c r="AA19" i="17" s="1"/>
  <c r="AB16" i="17"/>
  <c r="AB19" i="17" s="1"/>
  <c r="AC16" i="17"/>
  <c r="AC19" i="17" s="1"/>
  <c r="AD16" i="17"/>
  <c r="AD19" i="17" s="1"/>
  <c r="AE16" i="17"/>
  <c r="AE19" i="17" s="1"/>
  <c r="AF16" i="17"/>
  <c r="AF19" i="17" s="1"/>
  <c r="AG16" i="17"/>
  <c r="AG19" i="17" s="1"/>
  <c r="AH16" i="17"/>
  <c r="AH19" i="17" s="1"/>
  <c r="E16" i="17"/>
  <c r="E19" i="17" s="1"/>
  <c r="E15" i="17"/>
  <c r="E18" i="17" s="1"/>
  <c r="C44" i="9"/>
  <c r="C34" i="9"/>
  <c r="C24" i="9"/>
  <c r="C14" i="9"/>
  <c r="B24" i="9"/>
  <c r="B44" i="9" s="1"/>
  <c r="B55" i="9" s="1"/>
  <c r="B64" i="9" s="1"/>
  <c r="F8" i="17" l="1"/>
  <c r="F21" i="17" s="1"/>
  <c r="T5" i="17"/>
  <c r="U5" i="17" s="1"/>
  <c r="U11" i="17" s="1"/>
  <c r="G6" i="17"/>
  <c r="B73" i="9"/>
  <c r="B82" i="9"/>
  <c r="B92" i="9" s="1"/>
  <c r="B101" i="9" s="1"/>
  <c r="B110" i="9" s="1"/>
  <c r="B119" i="9" s="1"/>
  <c r="T11" i="17"/>
  <c r="S11" i="17"/>
  <c r="K11" i="17"/>
  <c r="F19" i="17"/>
  <c r="AA18" i="17"/>
  <c r="S18" i="17"/>
  <c r="H6" i="17"/>
  <c r="U7" i="17"/>
  <c r="U20" i="17" s="1"/>
  <c r="T7" i="17"/>
  <c r="T20" i="17" s="1"/>
  <c r="K7" i="17"/>
  <c r="K20" i="17" s="1"/>
  <c r="L5" i="17"/>
  <c r="B34" i="9"/>
  <c r="V5" i="17" l="1"/>
  <c r="G8" i="17"/>
  <c r="G21" i="17" s="1"/>
  <c r="G12" i="17"/>
  <c r="I6" i="17"/>
  <c r="H12" i="17"/>
  <c r="H8" i="17"/>
  <c r="H21" i="17" s="1"/>
  <c r="V11" i="17"/>
  <c r="V7" i="17"/>
  <c r="V20" i="17" s="1"/>
  <c r="M5" i="17"/>
  <c r="L7" i="17"/>
  <c r="L20" i="17" s="1"/>
  <c r="L11" i="17"/>
  <c r="W5" i="17"/>
  <c r="J6" i="17" l="1"/>
  <c r="I12" i="17"/>
  <c r="I8" i="17"/>
  <c r="I21" i="17" s="1"/>
  <c r="M11" i="17"/>
  <c r="M7" i="17"/>
  <c r="M20" i="17" s="1"/>
  <c r="N5" i="17"/>
  <c r="W11" i="17"/>
  <c r="W7" i="17"/>
  <c r="W20" i="17" s="1"/>
  <c r="X5" i="17"/>
  <c r="K6" i="17" l="1"/>
  <c r="J12" i="17"/>
  <c r="J8" i="17"/>
  <c r="J21" i="17" s="1"/>
  <c r="X7" i="17"/>
  <c r="X20" i="17" s="1"/>
  <c r="X11" i="17"/>
  <c r="N11" i="17"/>
  <c r="N7" i="17"/>
  <c r="N20" i="17" s="1"/>
  <c r="O5" i="17"/>
  <c r="Y5" i="17"/>
  <c r="O11" i="17" l="1"/>
  <c r="O7" i="17"/>
  <c r="O20" i="17" s="1"/>
  <c r="P5" i="17"/>
  <c r="Y7" i="17"/>
  <c r="Y20" i="17" s="1"/>
  <c r="Y11" i="17"/>
  <c r="L6" i="17"/>
  <c r="K12" i="17"/>
  <c r="K8" i="17"/>
  <c r="K21" i="17" s="1"/>
  <c r="Z5" i="17"/>
  <c r="Z7" i="17" l="1"/>
  <c r="Z20" i="17" s="1"/>
  <c r="Z11" i="17"/>
  <c r="M6" i="17"/>
  <c r="L8" i="17"/>
  <c r="L21" i="17" s="1"/>
  <c r="L12" i="17"/>
  <c r="P7" i="17"/>
  <c r="P20" i="17" s="1"/>
  <c r="P11" i="17"/>
  <c r="Q5" i="17"/>
  <c r="AA5" i="17"/>
  <c r="N6" i="17" l="1"/>
  <c r="M8" i="17"/>
  <c r="M21" i="17" s="1"/>
  <c r="M12" i="17"/>
  <c r="AA7" i="17"/>
  <c r="AA20" i="17" s="1"/>
  <c r="AA11" i="17"/>
  <c r="Q7" i="17"/>
  <c r="Q20" i="17" s="1"/>
  <c r="Q11" i="17"/>
  <c r="AB5" i="17"/>
  <c r="AB7" i="17" l="1"/>
  <c r="AB20" i="17" s="1"/>
  <c r="AB11" i="17"/>
  <c r="O6" i="17"/>
  <c r="N8" i="17"/>
  <c r="N21" i="17" s="1"/>
  <c r="N12" i="17"/>
  <c r="AC5" i="17"/>
  <c r="P6" i="17" l="1"/>
  <c r="O8" i="17"/>
  <c r="O21" i="17" s="1"/>
  <c r="O12" i="17"/>
  <c r="AC11" i="17"/>
  <c r="AC7" i="17"/>
  <c r="AC20" i="17" s="1"/>
  <c r="AD5" i="17"/>
  <c r="AD11" i="17" l="1"/>
  <c r="AD7" i="17"/>
  <c r="AD20" i="17" s="1"/>
  <c r="P12" i="17"/>
  <c r="Q6" i="17"/>
  <c r="P8" i="17"/>
  <c r="P21" i="17" s="1"/>
  <c r="AE5" i="17"/>
  <c r="R6" i="17" l="1"/>
  <c r="Q12" i="17"/>
  <c r="Q8" i="17"/>
  <c r="Q21" i="17" s="1"/>
  <c r="AE11" i="17"/>
  <c r="AE7" i="17"/>
  <c r="AE20" i="17" s="1"/>
  <c r="AF5" i="17"/>
  <c r="AF11" i="17" l="1"/>
  <c r="AF7" i="17"/>
  <c r="AF20" i="17" s="1"/>
  <c r="R12" i="17"/>
  <c r="R8" i="17"/>
  <c r="R21" i="17" s="1"/>
  <c r="S6" i="17"/>
  <c r="AG5" i="17"/>
  <c r="S12" i="17" l="1"/>
  <c r="S8" i="17"/>
  <c r="S21" i="17" s="1"/>
  <c r="T6" i="17"/>
  <c r="AG7" i="17"/>
  <c r="AG20" i="17" s="1"/>
  <c r="AG11" i="17"/>
  <c r="AH5" i="17"/>
  <c r="T8" i="17" l="1"/>
  <c r="T21" i="17" s="1"/>
  <c r="T12" i="17"/>
  <c r="U6" i="17"/>
  <c r="AH7" i="17"/>
  <c r="AH20" i="17" s="1"/>
  <c r="AH11" i="17"/>
  <c r="U8" i="17" l="1"/>
  <c r="U21" i="17" s="1"/>
  <c r="U12" i="17"/>
  <c r="V6" i="17"/>
  <c r="V8" i="17" l="1"/>
  <c r="V21" i="17" s="1"/>
  <c r="V12" i="17"/>
  <c r="W6" i="17"/>
  <c r="W12" i="17" l="1"/>
  <c r="W8" i="17"/>
  <c r="W21" i="17" s="1"/>
  <c r="X6" i="17"/>
  <c r="X12" i="17" l="1"/>
  <c r="X8" i="17"/>
  <c r="X21" i="17" s="1"/>
  <c r="Y6" i="17"/>
  <c r="Y12" i="17" l="1"/>
  <c r="Y8" i="17"/>
  <c r="Y21" i="17" s="1"/>
  <c r="Z6" i="17"/>
  <c r="Z12" i="17" l="1"/>
  <c r="Z8" i="17"/>
  <c r="Z21" i="17" s="1"/>
  <c r="AA6" i="17"/>
  <c r="AA12" i="17" l="1"/>
  <c r="AA8" i="17"/>
  <c r="AA21" i="17" s="1"/>
  <c r="AB6" i="17"/>
  <c r="AB8" i="17" l="1"/>
  <c r="AB21" i="17" s="1"/>
  <c r="AB12" i="17"/>
  <c r="AC6" i="17"/>
  <c r="AC8" i="17" l="1"/>
  <c r="AC21" i="17" s="1"/>
  <c r="AC12" i="17"/>
  <c r="AD6" i="17"/>
  <c r="AD8" i="17" l="1"/>
  <c r="AD21" i="17" s="1"/>
  <c r="AD12" i="17"/>
  <c r="AE6" i="17"/>
  <c r="AE8" i="17" l="1"/>
  <c r="AE21" i="17" s="1"/>
  <c r="AE12" i="17"/>
  <c r="AF6" i="17"/>
  <c r="AF12" i="17" l="1"/>
  <c r="AF8" i="17"/>
  <c r="AF21" i="17" s="1"/>
  <c r="AG6" i="17"/>
  <c r="AG12" i="17" l="1"/>
  <c r="AG8" i="17"/>
  <c r="AG21" i="17" s="1"/>
  <c r="AH6" i="17"/>
  <c r="AH12" i="17" l="1"/>
  <c r="AH8" i="17"/>
  <c r="AH21" i="17" s="1"/>
  <c r="D16" i="3" l="1"/>
  <c r="D17" i="3"/>
  <c r="G10" i="17"/>
  <c r="G14" i="17" s="1"/>
  <c r="F9" i="17"/>
  <c r="L68" i="3"/>
  <c r="G9" i="17" l="1"/>
  <c r="F13" i="17"/>
  <c r="F15" i="17"/>
  <c r="H10" i="17"/>
  <c r="H14" i="17" s="1"/>
  <c r="G16" i="17"/>
  <c r="F18" i="17" l="1"/>
  <c r="G19" i="17"/>
  <c r="H9" i="17"/>
  <c r="G13" i="17"/>
  <c r="G15" i="17"/>
  <c r="I10" i="17"/>
  <c r="I14" i="17" s="1"/>
  <c r="H16" i="17"/>
  <c r="I9" i="17" l="1"/>
  <c r="H13" i="17"/>
  <c r="H15" i="17"/>
  <c r="G18" i="17"/>
  <c r="H19" i="17"/>
  <c r="J10" i="17"/>
  <c r="J14" i="17" s="1"/>
  <c r="I16" i="17"/>
  <c r="D63" i="3"/>
  <c r="D64" i="3"/>
  <c r="D65" i="3"/>
  <c r="D66" i="3"/>
  <c r="D67" i="3"/>
  <c r="C43" i="9"/>
  <c r="C33" i="9"/>
  <c r="C23" i="9"/>
  <c r="C13" i="9"/>
  <c r="B23" i="9"/>
  <c r="B43" i="9" s="1"/>
  <c r="B54" i="9" s="1"/>
  <c r="B63" i="9" s="1"/>
  <c r="I19" i="17" l="1"/>
  <c r="H18" i="17"/>
  <c r="J9" i="17"/>
  <c r="I13" i="17"/>
  <c r="I15" i="17"/>
  <c r="K10" i="17"/>
  <c r="K14" i="17" s="1"/>
  <c r="J16" i="17"/>
  <c r="B81" i="9"/>
  <c r="B91" i="9" s="1"/>
  <c r="B100" i="9" s="1"/>
  <c r="B109" i="9" s="1"/>
  <c r="B118" i="9" s="1"/>
  <c r="B72" i="9"/>
  <c r="D62" i="3"/>
  <c r="B33" i="9"/>
  <c r="C13" i="3"/>
  <c r="D13" i="3" s="1"/>
  <c r="C15" i="3"/>
  <c r="D15" i="3" s="1"/>
  <c r="C14" i="3"/>
  <c r="D14" i="3" s="1"/>
  <c r="C12" i="3"/>
  <c r="D12" i="3" s="1"/>
  <c r="I18" i="17" l="1"/>
  <c r="K9" i="17"/>
  <c r="J13" i="17"/>
  <c r="J15" i="17"/>
  <c r="J19" i="17"/>
  <c r="L10" i="17"/>
  <c r="L14" i="17" s="1"/>
  <c r="K16" i="17"/>
  <c r="J18" i="17" l="1"/>
  <c r="L9" i="17"/>
  <c r="K13" i="17"/>
  <c r="K15" i="17"/>
  <c r="K19" i="17"/>
  <c r="M10" i="17"/>
  <c r="M14" i="17" s="1"/>
  <c r="L16" i="17"/>
  <c r="L19" i="17" l="1"/>
  <c r="K18" i="17"/>
  <c r="M9" i="17"/>
  <c r="L13" i="17"/>
  <c r="L15" i="17"/>
  <c r="N10" i="17"/>
  <c r="N14" i="17" s="1"/>
  <c r="M16" i="17"/>
  <c r="L18" i="17" l="1"/>
  <c r="N9" i="17"/>
  <c r="M13" i="17"/>
  <c r="M15" i="17"/>
  <c r="M19" i="17"/>
  <c r="O10" i="17"/>
  <c r="O14" i="17" s="1"/>
  <c r="N16" i="17"/>
  <c r="M18" i="17" l="1"/>
  <c r="O9" i="17"/>
  <c r="N13" i="17"/>
  <c r="N15" i="17"/>
  <c r="N19" i="17"/>
  <c r="O16" i="17"/>
  <c r="N18" i="17" l="1"/>
  <c r="O13" i="17"/>
  <c r="O15" i="17"/>
  <c r="O19" i="17"/>
  <c r="O18" i="17" l="1"/>
  <c r="C152" i="9" l="1"/>
  <c r="C151" i="9"/>
  <c r="C150" i="9"/>
  <c r="C149" i="9"/>
  <c r="C145" i="9"/>
  <c r="C144" i="9"/>
  <c r="C143" i="9"/>
  <c r="C142" i="9"/>
  <c r="C138" i="9"/>
  <c r="C137" i="9"/>
  <c r="C136" i="9"/>
  <c r="C135" i="9"/>
  <c r="C131" i="9"/>
  <c r="C130" i="9"/>
  <c r="C129" i="9"/>
  <c r="C128" i="9"/>
  <c r="B138" i="9"/>
  <c r="B145" i="9" s="1"/>
  <c r="B137" i="9"/>
  <c r="B144" i="9" s="1"/>
  <c r="B136" i="9"/>
  <c r="B143" i="9" s="1"/>
  <c r="B135" i="9"/>
  <c r="B142" i="9" s="1"/>
  <c r="B134" i="9"/>
  <c r="B141" i="9" s="1"/>
  <c r="C133" i="9"/>
  <c r="C140" i="9" s="1"/>
  <c r="D126" i="9"/>
  <c r="D133" i="9" s="1"/>
  <c r="D140" i="9" s="1"/>
  <c r="D147" i="9" l="1"/>
  <c r="E126" i="9"/>
  <c r="B151" i="9"/>
  <c r="B149" i="9"/>
  <c r="C147" i="9"/>
  <c r="B148" i="9"/>
  <c r="B150" i="9"/>
  <c r="B152" i="9"/>
  <c r="E133" i="9" l="1"/>
  <c r="F126" i="9"/>
  <c r="F133" i="9" l="1"/>
  <c r="G126" i="9"/>
  <c r="E140" i="9"/>
  <c r="E147" i="9"/>
  <c r="F140" i="9" l="1"/>
  <c r="F147" i="9"/>
  <c r="H126" i="9"/>
  <c r="G133" i="9"/>
  <c r="G147" i="9" l="1"/>
  <c r="G140" i="9"/>
  <c r="H133" i="9"/>
  <c r="I126" i="9"/>
  <c r="I133" i="9" l="1"/>
  <c r="J126" i="9"/>
  <c r="H140" i="9"/>
  <c r="H147" i="9"/>
  <c r="I140" i="9" l="1"/>
  <c r="I147" i="9"/>
  <c r="J133" i="9"/>
  <c r="K126" i="9"/>
  <c r="L126" i="9" l="1"/>
  <c r="K133" i="9"/>
  <c r="J140" i="9"/>
  <c r="J147" i="9"/>
  <c r="L133" i="9" l="1"/>
  <c r="M126" i="9"/>
  <c r="K140" i="9"/>
  <c r="K147" i="9"/>
  <c r="L140" i="9" l="1"/>
  <c r="L147" i="9"/>
  <c r="M133" i="9"/>
  <c r="N126" i="9"/>
  <c r="N133" i="9" l="1"/>
  <c r="O126" i="9"/>
  <c r="M140" i="9"/>
  <c r="M147" i="9"/>
  <c r="N140" i="9" l="1"/>
  <c r="N147" i="9"/>
  <c r="P126" i="9"/>
  <c r="O133" i="9"/>
  <c r="O140" i="9" l="1"/>
  <c r="O147" i="9"/>
  <c r="P133" i="9"/>
  <c r="Q126" i="9"/>
  <c r="R126" i="9" l="1"/>
  <c r="Q133" i="9"/>
  <c r="P140" i="9"/>
  <c r="P147" i="9"/>
  <c r="Q140" i="9" l="1"/>
  <c r="Q147" i="9"/>
  <c r="S126" i="9"/>
  <c r="R133" i="9"/>
  <c r="R140" i="9" l="1"/>
  <c r="R147" i="9"/>
  <c r="T126" i="9"/>
  <c r="S133" i="9"/>
  <c r="S147" i="9" l="1"/>
  <c r="S140" i="9"/>
  <c r="T133" i="9"/>
  <c r="U126" i="9"/>
  <c r="V126" i="9" l="1"/>
  <c r="U133" i="9"/>
  <c r="T140" i="9"/>
  <c r="T147" i="9"/>
  <c r="C30" i="9"/>
  <c r="C42" i="9"/>
  <c r="C32" i="9"/>
  <c r="C22" i="9"/>
  <c r="C12" i="9"/>
  <c r="B22" i="9"/>
  <c r="B42" i="9" s="1"/>
  <c r="B53" i="9" s="1"/>
  <c r="B62" i="9" s="1"/>
  <c r="U140" i="9" l="1"/>
  <c r="U147" i="9"/>
  <c r="W126" i="9"/>
  <c r="V133" i="9"/>
  <c r="B80" i="9"/>
  <c r="B90" i="9" s="1"/>
  <c r="B99" i="9" s="1"/>
  <c r="B108" i="9" s="1"/>
  <c r="B117" i="9" s="1"/>
  <c r="B71" i="9"/>
  <c r="B32" i="9"/>
  <c r="C41" i="9"/>
  <c r="C31" i="9"/>
  <c r="C21" i="9"/>
  <c r="C11" i="9"/>
  <c r="C40" i="9"/>
  <c r="C20" i="9"/>
  <c r="C10" i="9"/>
  <c r="V140" i="9" l="1"/>
  <c r="V147" i="9"/>
  <c r="W133" i="9"/>
  <c r="X126" i="9"/>
  <c r="Y126" i="9" l="1"/>
  <c r="X133" i="9"/>
  <c r="W140" i="9"/>
  <c r="W147" i="9"/>
  <c r="X140" i="9" l="1"/>
  <c r="X147" i="9"/>
  <c r="Z126" i="9"/>
  <c r="Y133" i="9"/>
  <c r="AA126" i="9" l="1"/>
  <c r="Z133" i="9"/>
  <c r="Y140" i="9"/>
  <c r="Y147" i="9"/>
  <c r="Z140" i="9" l="1"/>
  <c r="Z147" i="9"/>
  <c r="AB126" i="9"/>
  <c r="AA133" i="9"/>
  <c r="AA147" i="9" l="1"/>
  <c r="AA140" i="9"/>
  <c r="AC126" i="9"/>
  <c r="AB133" i="9"/>
  <c r="AB147" i="9" l="1"/>
  <c r="AB140" i="9"/>
  <c r="AD126" i="9"/>
  <c r="AC133" i="9"/>
  <c r="AC140" i="9" l="1"/>
  <c r="AC147" i="9"/>
  <c r="AD133" i="9"/>
  <c r="AE126" i="9"/>
  <c r="AE133" i="9" l="1"/>
  <c r="AF126" i="9"/>
  <c r="AD140" i="9"/>
  <c r="AD147" i="9"/>
  <c r="AG126" i="9" l="1"/>
  <c r="AF133" i="9"/>
  <c r="AE140" i="9"/>
  <c r="AE147" i="9"/>
  <c r="AF147" i="9" l="1"/>
  <c r="AF140" i="9"/>
  <c r="AH126" i="9"/>
  <c r="AH133" i="9" s="1"/>
  <c r="AG133" i="9"/>
  <c r="AG147" i="9" l="1"/>
  <c r="AG140" i="9"/>
  <c r="AH147" i="9"/>
  <c r="AH140" i="9"/>
  <c r="B49" i="17" l="1"/>
  <c r="C49" i="17" s="1"/>
  <c r="B48" i="17"/>
  <c r="B50" i="17" s="1"/>
  <c r="B52" i="17" s="1"/>
  <c r="C47" i="17"/>
  <c r="C46" i="17"/>
  <c r="C52" i="17" l="1"/>
  <c r="C48" i="17"/>
  <c r="B51" i="17"/>
  <c r="B53" i="17" s="1"/>
  <c r="C50" i="17"/>
  <c r="D6" i="17"/>
  <c r="D5" i="17"/>
  <c r="C8" i="17"/>
  <c r="C10" i="17" s="1"/>
  <c r="C7" i="17"/>
  <c r="C9" i="17" s="1"/>
  <c r="C12" i="17" l="1"/>
  <c r="C11" i="17"/>
  <c r="C53" i="17"/>
  <c r="D10" i="17"/>
  <c r="D8" i="17"/>
  <c r="D7" i="17"/>
  <c r="D9" i="17"/>
  <c r="C51" i="17"/>
  <c r="D11" i="17" l="1"/>
  <c r="C13" i="17"/>
  <c r="D12" i="17"/>
  <c r="C14" i="17"/>
  <c r="C16" i="17" l="1"/>
  <c r="C19" i="17"/>
  <c r="D19" i="17" s="1"/>
  <c r="D14" i="17"/>
  <c r="C15" i="17"/>
  <c r="C18" i="17"/>
  <c r="D18" i="17" s="1"/>
  <c r="D13" i="17"/>
  <c r="C20" i="17" l="1"/>
  <c r="D20" i="17" s="1"/>
  <c r="D15" i="17"/>
  <c r="C21" i="17"/>
  <c r="D21" i="17" s="1"/>
  <c r="D16" i="17"/>
  <c r="B19" i="9" l="1"/>
  <c r="B20" i="9"/>
  <c r="B21" i="9"/>
  <c r="B18" i="9"/>
  <c r="B38" i="9" l="1"/>
  <c r="B49" i="9" s="1"/>
  <c r="B58" i="9" s="1"/>
  <c r="B28" i="9"/>
  <c r="B40" i="9"/>
  <c r="B51" i="9" s="1"/>
  <c r="B60" i="9" s="1"/>
  <c r="B30" i="9"/>
  <c r="B39" i="9"/>
  <c r="B50" i="9" s="1"/>
  <c r="B59" i="9" s="1"/>
  <c r="B29" i="9"/>
  <c r="B41" i="9"/>
  <c r="B52" i="9" s="1"/>
  <c r="B61" i="9" s="1"/>
  <c r="B31" i="9"/>
  <c r="B76" i="9" l="1"/>
  <c r="B86" i="9" s="1"/>
  <c r="B95" i="9" s="1"/>
  <c r="B104" i="9" s="1"/>
  <c r="B113" i="9" s="1"/>
  <c r="B67" i="9"/>
  <c r="B78" i="9"/>
  <c r="B88" i="9" s="1"/>
  <c r="B97" i="9" s="1"/>
  <c r="B106" i="9" s="1"/>
  <c r="B115" i="9" s="1"/>
  <c r="B69" i="9"/>
  <c r="B77" i="9"/>
  <c r="B87" i="9" s="1"/>
  <c r="B96" i="9" s="1"/>
  <c r="B105" i="9" s="1"/>
  <c r="B114" i="9" s="1"/>
  <c r="B68" i="9"/>
  <c r="B79" i="9"/>
  <c r="B89" i="9" s="1"/>
  <c r="B98" i="9" s="1"/>
  <c r="B107" i="9" s="1"/>
  <c r="B116" i="9" s="1"/>
  <c r="B70" i="9"/>
  <c r="C48" i="9" l="1"/>
  <c r="C57" i="9" s="1"/>
  <c r="C17" i="9"/>
  <c r="C37" i="9" l="1"/>
  <c r="C27" i="9"/>
  <c r="C75" i="9"/>
  <c r="C85" i="9" s="1"/>
  <c r="C94" i="9" s="1"/>
  <c r="C103" i="9" s="1"/>
  <c r="C112" i="9" s="1"/>
  <c r="C66" i="9"/>
  <c r="D7" i="9"/>
  <c r="D48" i="9" s="1"/>
  <c r="D57" i="9" s="1"/>
  <c r="D75" i="9" l="1"/>
  <c r="D85" i="9" s="1"/>
  <c r="D94" i="9" s="1"/>
  <c r="D103" i="9" s="1"/>
  <c r="D112" i="9" s="1"/>
  <c r="D66" i="9"/>
  <c r="E7" i="9"/>
  <c r="E48" i="9" s="1"/>
  <c r="E57" i="9" s="1"/>
  <c r="D17" i="9"/>
  <c r="E75" i="9" l="1"/>
  <c r="E85" i="9" s="1"/>
  <c r="E94" i="9" s="1"/>
  <c r="E103" i="9" s="1"/>
  <c r="E112" i="9" s="1"/>
  <c r="E66" i="9"/>
  <c r="D37" i="9"/>
  <c r="D27" i="9"/>
  <c r="F7" i="9"/>
  <c r="F48" i="9" s="1"/>
  <c r="F57" i="9" s="1"/>
  <c r="E17" i="9"/>
  <c r="E4" i="3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E37" i="9" l="1"/>
  <c r="E27" i="9"/>
  <c r="F75" i="9"/>
  <c r="F85" i="9" s="1"/>
  <c r="F94" i="9" s="1"/>
  <c r="F103" i="9" s="1"/>
  <c r="F112" i="9" s="1"/>
  <c r="F66" i="9"/>
  <c r="G7" i="9"/>
  <c r="G48" i="9" s="1"/>
  <c r="G57" i="9" s="1"/>
  <c r="F17" i="9"/>
  <c r="F37" i="9" l="1"/>
  <c r="F27" i="9"/>
  <c r="G75" i="9"/>
  <c r="G85" i="9" s="1"/>
  <c r="G94" i="9" s="1"/>
  <c r="G103" i="9" s="1"/>
  <c r="G112" i="9" s="1"/>
  <c r="G66" i="9"/>
  <c r="H7" i="9"/>
  <c r="H48" i="9" s="1"/>
  <c r="H57" i="9" s="1"/>
  <c r="G17" i="9"/>
  <c r="G37" i="9" l="1"/>
  <c r="G27" i="9"/>
  <c r="H75" i="9"/>
  <c r="H85" i="9" s="1"/>
  <c r="H94" i="9" s="1"/>
  <c r="H103" i="9" s="1"/>
  <c r="H112" i="9" s="1"/>
  <c r="H66" i="9"/>
  <c r="I7" i="9"/>
  <c r="I48" i="9" s="1"/>
  <c r="I57" i="9" s="1"/>
  <c r="H17" i="9"/>
  <c r="I75" i="9" l="1"/>
  <c r="I85" i="9" s="1"/>
  <c r="I94" i="9" s="1"/>
  <c r="I103" i="9" s="1"/>
  <c r="I112" i="9" s="1"/>
  <c r="I66" i="9"/>
  <c r="H37" i="9"/>
  <c r="H27" i="9"/>
  <c r="J7" i="9"/>
  <c r="J48" i="9" s="1"/>
  <c r="J57" i="9" s="1"/>
  <c r="I17" i="9"/>
  <c r="J75" i="9" l="1"/>
  <c r="J85" i="9" s="1"/>
  <c r="J94" i="9" s="1"/>
  <c r="J103" i="9" s="1"/>
  <c r="J112" i="9" s="1"/>
  <c r="J66" i="9"/>
  <c r="I37" i="9"/>
  <c r="I27" i="9"/>
  <c r="K7" i="9"/>
  <c r="K48" i="9" s="1"/>
  <c r="K57" i="9" s="1"/>
  <c r="J17" i="9"/>
  <c r="K75" i="9" l="1"/>
  <c r="K85" i="9" s="1"/>
  <c r="K94" i="9" s="1"/>
  <c r="K103" i="9" s="1"/>
  <c r="K112" i="9" s="1"/>
  <c r="K66" i="9"/>
  <c r="J37" i="9"/>
  <c r="J27" i="9"/>
  <c r="L7" i="9"/>
  <c r="L48" i="9" s="1"/>
  <c r="L57" i="9" s="1"/>
  <c r="K17" i="9"/>
  <c r="L75" i="9" l="1"/>
  <c r="L85" i="9" s="1"/>
  <c r="L94" i="9" s="1"/>
  <c r="L103" i="9" s="1"/>
  <c r="L112" i="9" s="1"/>
  <c r="L66" i="9"/>
  <c r="K37" i="9"/>
  <c r="K27" i="9"/>
  <c r="M7" i="9"/>
  <c r="M48" i="9" s="1"/>
  <c r="M57" i="9" s="1"/>
  <c r="L17" i="9"/>
  <c r="M75" i="9" l="1"/>
  <c r="M85" i="9" s="1"/>
  <c r="M94" i="9" s="1"/>
  <c r="M103" i="9" s="1"/>
  <c r="M112" i="9" s="1"/>
  <c r="M66" i="9"/>
  <c r="L37" i="9"/>
  <c r="L27" i="9"/>
  <c r="N7" i="9"/>
  <c r="N48" i="9" s="1"/>
  <c r="N57" i="9" s="1"/>
  <c r="M17" i="9"/>
  <c r="N75" i="9" l="1"/>
  <c r="N85" i="9" s="1"/>
  <c r="N94" i="9" s="1"/>
  <c r="N103" i="9" s="1"/>
  <c r="N112" i="9" s="1"/>
  <c r="N66" i="9"/>
  <c r="M37" i="9"/>
  <c r="M27" i="9"/>
  <c r="O7" i="9"/>
  <c r="O48" i="9" s="1"/>
  <c r="O57" i="9" s="1"/>
  <c r="N17" i="9"/>
  <c r="O75" i="9" l="1"/>
  <c r="O85" i="9" s="1"/>
  <c r="O94" i="9" s="1"/>
  <c r="O103" i="9" s="1"/>
  <c r="O112" i="9" s="1"/>
  <c r="O66" i="9"/>
  <c r="N37" i="9"/>
  <c r="N27" i="9"/>
  <c r="P7" i="9"/>
  <c r="P48" i="9" s="1"/>
  <c r="P57" i="9" s="1"/>
  <c r="O17" i="9"/>
  <c r="P75" i="9" l="1"/>
  <c r="P85" i="9" s="1"/>
  <c r="P94" i="9" s="1"/>
  <c r="P103" i="9" s="1"/>
  <c r="P112" i="9" s="1"/>
  <c r="P66" i="9"/>
  <c r="O37" i="9"/>
  <c r="O27" i="9"/>
  <c r="Q7" i="9"/>
  <c r="Q48" i="9" s="1"/>
  <c r="Q57" i="9" s="1"/>
  <c r="P17" i="9"/>
  <c r="Q75" i="9" l="1"/>
  <c r="Q85" i="9" s="1"/>
  <c r="Q94" i="9" s="1"/>
  <c r="Q103" i="9" s="1"/>
  <c r="Q112" i="9" s="1"/>
  <c r="Q66" i="9"/>
  <c r="P37" i="9"/>
  <c r="P27" i="9"/>
  <c r="R7" i="9"/>
  <c r="R48" i="9" s="1"/>
  <c r="R57" i="9" s="1"/>
  <c r="Q17" i="9"/>
  <c r="Q37" i="9" l="1"/>
  <c r="Q27" i="9"/>
  <c r="R75" i="9"/>
  <c r="R85" i="9" s="1"/>
  <c r="R94" i="9" s="1"/>
  <c r="R103" i="9" s="1"/>
  <c r="R112" i="9" s="1"/>
  <c r="R66" i="9"/>
  <c r="S7" i="9"/>
  <c r="S48" i="9" s="1"/>
  <c r="S57" i="9" s="1"/>
  <c r="R17" i="9"/>
  <c r="S75" i="9" l="1"/>
  <c r="S85" i="9" s="1"/>
  <c r="S94" i="9" s="1"/>
  <c r="S103" i="9" s="1"/>
  <c r="S112" i="9" s="1"/>
  <c r="S66" i="9"/>
  <c r="R37" i="9"/>
  <c r="R27" i="9"/>
  <c r="T7" i="9"/>
  <c r="T48" i="9" s="1"/>
  <c r="T57" i="9" s="1"/>
  <c r="S17" i="9"/>
  <c r="T75" i="9" l="1"/>
  <c r="T85" i="9" s="1"/>
  <c r="T94" i="9" s="1"/>
  <c r="T103" i="9" s="1"/>
  <c r="T112" i="9" s="1"/>
  <c r="T66" i="9"/>
  <c r="S37" i="9"/>
  <c r="S27" i="9"/>
  <c r="U7" i="9"/>
  <c r="U48" i="9" s="1"/>
  <c r="U57" i="9" s="1"/>
  <c r="T17" i="9"/>
  <c r="U75" i="9" l="1"/>
  <c r="U85" i="9" s="1"/>
  <c r="U94" i="9" s="1"/>
  <c r="U103" i="9" s="1"/>
  <c r="U112" i="9" s="1"/>
  <c r="U66" i="9"/>
  <c r="T37" i="9"/>
  <c r="T27" i="9"/>
  <c r="V7" i="9"/>
  <c r="V48" i="9" s="1"/>
  <c r="V57" i="9" s="1"/>
  <c r="U17" i="9"/>
  <c r="V75" i="9" l="1"/>
  <c r="V85" i="9" s="1"/>
  <c r="V94" i="9" s="1"/>
  <c r="V103" i="9" s="1"/>
  <c r="V112" i="9" s="1"/>
  <c r="V66" i="9"/>
  <c r="U37" i="9"/>
  <c r="U27" i="9"/>
  <c r="W7" i="9"/>
  <c r="W48" i="9" s="1"/>
  <c r="W57" i="9" s="1"/>
  <c r="V17" i="9"/>
  <c r="W75" i="9" l="1"/>
  <c r="W85" i="9" s="1"/>
  <c r="W94" i="9" s="1"/>
  <c r="W103" i="9" s="1"/>
  <c r="W112" i="9" s="1"/>
  <c r="W66" i="9"/>
  <c r="V37" i="9"/>
  <c r="V27" i="9"/>
  <c r="X7" i="9"/>
  <c r="Y7" i="9" s="1"/>
  <c r="W17" i="9"/>
  <c r="Y17" i="9" l="1"/>
  <c r="Z7" i="9"/>
  <c r="Y48" i="9"/>
  <c r="Y57" i="9" s="1"/>
  <c r="W37" i="9"/>
  <c r="W27" i="9"/>
  <c r="X17" i="9"/>
  <c r="X48" i="9"/>
  <c r="X57" i="9" s="1"/>
  <c r="X37" i="9" l="1"/>
  <c r="X27" i="9"/>
  <c r="Z48" i="9"/>
  <c r="Z57" i="9" s="1"/>
  <c r="Z17" i="9"/>
  <c r="AA7" i="9"/>
  <c r="Y66" i="9"/>
  <c r="Y75" i="9"/>
  <c r="Y85" i="9" s="1"/>
  <c r="Y94" i="9" s="1"/>
  <c r="Y103" i="9" s="1"/>
  <c r="Y112" i="9" s="1"/>
  <c r="X75" i="9"/>
  <c r="X85" i="9" s="1"/>
  <c r="X94" i="9" s="1"/>
  <c r="X103" i="9" s="1"/>
  <c r="X112" i="9" s="1"/>
  <c r="X66" i="9"/>
  <c r="Y27" i="9"/>
  <c r="Y37" i="9"/>
  <c r="Z27" i="9" l="1"/>
  <c r="Z37" i="9"/>
  <c r="AB7" i="9"/>
  <c r="AA17" i="9"/>
  <c r="AA48" i="9"/>
  <c r="AA57" i="9" s="1"/>
  <c r="Z66" i="9"/>
  <c r="Z75" i="9"/>
  <c r="Z85" i="9" s="1"/>
  <c r="Z94" i="9" s="1"/>
  <c r="Z103" i="9" s="1"/>
  <c r="Z112" i="9" s="1"/>
  <c r="AA27" i="9" l="1"/>
  <c r="AA37" i="9"/>
  <c r="AA66" i="9"/>
  <c r="AA75" i="9"/>
  <c r="AA85" i="9" s="1"/>
  <c r="AA94" i="9" s="1"/>
  <c r="AA103" i="9" s="1"/>
  <c r="AA112" i="9" s="1"/>
  <c r="AC7" i="9"/>
  <c r="AB48" i="9"/>
  <c r="AB57" i="9" s="1"/>
  <c r="AB17" i="9"/>
  <c r="AB37" i="9" l="1"/>
  <c r="AB27" i="9"/>
  <c r="AB75" i="9"/>
  <c r="AB85" i="9" s="1"/>
  <c r="AB94" i="9" s="1"/>
  <c r="AB103" i="9" s="1"/>
  <c r="AB112" i="9" s="1"/>
  <c r="AB66" i="9"/>
  <c r="AD7" i="9"/>
  <c r="AC48" i="9"/>
  <c r="AC57" i="9" s="1"/>
  <c r="AC17" i="9"/>
  <c r="AC37" i="9" l="1"/>
  <c r="AC27" i="9"/>
  <c r="AE7" i="9"/>
  <c r="AD48" i="9"/>
  <c r="AD57" i="9" s="1"/>
  <c r="AD17" i="9"/>
  <c r="AC75" i="9"/>
  <c r="AC85" i="9" s="1"/>
  <c r="AC94" i="9" s="1"/>
  <c r="AC103" i="9" s="1"/>
  <c r="AC112" i="9" s="1"/>
  <c r="AC66" i="9"/>
  <c r="AD75" i="9" l="1"/>
  <c r="AD85" i="9" s="1"/>
  <c r="AD94" i="9" s="1"/>
  <c r="AD103" i="9" s="1"/>
  <c r="AD112" i="9" s="1"/>
  <c r="AD66" i="9"/>
  <c r="AD37" i="9"/>
  <c r="AD27" i="9"/>
  <c r="AF7" i="9"/>
  <c r="AE17" i="9"/>
  <c r="AE48" i="9"/>
  <c r="AE57" i="9" s="1"/>
  <c r="AE37" i="9" l="1"/>
  <c r="AE27" i="9"/>
  <c r="AE75" i="9"/>
  <c r="AE85" i="9" s="1"/>
  <c r="AE94" i="9" s="1"/>
  <c r="AE103" i="9" s="1"/>
  <c r="AE112" i="9" s="1"/>
  <c r="AE66" i="9"/>
  <c r="AF17" i="9"/>
  <c r="AG7" i="9"/>
  <c r="AF48" i="9"/>
  <c r="AF57" i="9" s="1"/>
  <c r="E56" i="17" l="1"/>
  <c r="AF75" i="9"/>
  <c r="AF85" i="9" s="1"/>
  <c r="AF94" i="9" s="1"/>
  <c r="AF103" i="9" s="1"/>
  <c r="AF112" i="9" s="1"/>
  <c r="AF66" i="9"/>
  <c r="AG17" i="9"/>
  <c r="AG48" i="9"/>
  <c r="AG57" i="9" s="1"/>
  <c r="AH7" i="9"/>
  <c r="AI7" i="9" s="1"/>
  <c r="AF37" i="9"/>
  <c r="AF27" i="9"/>
  <c r="AJ7" i="9" l="1"/>
  <c r="AI48" i="9"/>
  <c r="AI57" i="9" s="1"/>
  <c r="AI17" i="9"/>
  <c r="AH17" i="9"/>
  <c r="AH48" i="9"/>
  <c r="AH57" i="9" s="1"/>
  <c r="AG75" i="9"/>
  <c r="AG85" i="9" s="1"/>
  <c r="AG94" i="9" s="1"/>
  <c r="AG103" i="9" s="1"/>
  <c r="AG112" i="9" s="1"/>
  <c r="AG66" i="9"/>
  <c r="AG37" i="9"/>
  <c r="AG27" i="9"/>
  <c r="AI27" i="9" l="1"/>
  <c r="AI37" i="9"/>
  <c r="AI75" i="9"/>
  <c r="AI85" i="9" s="1"/>
  <c r="AI94" i="9" s="1"/>
  <c r="AI103" i="9" s="1"/>
  <c r="AI112" i="9" s="1"/>
  <c r="AI66" i="9"/>
  <c r="AJ17" i="9"/>
  <c r="AJ48" i="9"/>
  <c r="AJ57" i="9" s="1"/>
  <c r="AH75" i="9"/>
  <c r="AH85" i="9" s="1"/>
  <c r="AH94" i="9" s="1"/>
  <c r="AH103" i="9" s="1"/>
  <c r="AH112" i="9" s="1"/>
  <c r="AH66" i="9"/>
  <c r="AH37" i="9"/>
  <c r="AH27" i="9"/>
  <c r="AJ66" i="9" l="1"/>
  <c r="AJ75" i="9"/>
  <c r="AJ85" i="9" s="1"/>
  <c r="AJ94" i="9" s="1"/>
  <c r="AJ103" i="9" s="1"/>
  <c r="AJ112" i="9" s="1"/>
  <c r="AJ37" i="9"/>
  <c r="AJ27" i="9"/>
  <c r="C29" i="9" l="1"/>
  <c r="C39" i="9"/>
  <c r="C9" i="9"/>
  <c r="C19" i="9"/>
  <c r="R138" i="9" l="1"/>
  <c r="J131" i="9"/>
  <c r="Y138" i="9"/>
  <c r="H131" i="9"/>
  <c r="AH131" i="9"/>
  <c r="AD145" i="9"/>
  <c r="S145" i="9"/>
  <c r="V138" i="9"/>
  <c r="M145" i="9"/>
  <c r="AB131" i="9"/>
  <c r="X145" i="9"/>
  <c r="AH138" i="9"/>
  <c r="K131" i="9"/>
  <c r="S131" i="9"/>
  <c r="K145" i="9"/>
  <c r="W138" i="9"/>
  <c r="F131" i="9"/>
  <c r="N131" i="9"/>
  <c r="X138" i="9"/>
  <c r="L145" i="9"/>
  <c r="Q138" i="9"/>
  <c r="G138" i="9"/>
  <c r="O131" i="9"/>
  <c r="Y145" i="9"/>
  <c r="AG145" i="9"/>
  <c r="I145" i="9"/>
  <c r="Q145" i="9"/>
  <c r="AD138" i="9"/>
  <c r="M131" i="9"/>
  <c r="AB138" i="9"/>
  <c r="I138" i="9"/>
  <c r="U145" i="9"/>
  <c r="E145" i="9"/>
  <c r="AA145" i="9"/>
  <c r="AD131" i="9"/>
  <c r="AA138" i="9"/>
  <c r="H138" i="9"/>
  <c r="Y131" i="9"/>
  <c r="Z138" i="9"/>
  <c r="P138" i="9"/>
  <c r="AE145" i="9"/>
  <c r="N138" i="9"/>
  <c r="G145" i="9"/>
  <c r="W131" i="9"/>
  <c r="W145" i="9"/>
  <c r="AF131" i="9"/>
  <c r="T131" i="9"/>
  <c r="T138" i="9"/>
  <c r="E131" i="9"/>
  <c r="AG138" i="9"/>
  <c r="Q131" i="9"/>
  <c r="U131" i="9"/>
  <c r="Z131" i="9"/>
  <c r="AG131" i="9"/>
  <c r="AC145" i="9"/>
  <c r="L138" i="9"/>
  <c r="I131" i="9"/>
  <c r="M138" i="9"/>
  <c r="L131" i="9"/>
  <c r="R145" i="9"/>
  <c r="N145" i="9"/>
  <c r="AF138" i="9"/>
  <c r="AB145" i="9"/>
  <c r="E138" i="9"/>
  <c r="T145" i="9"/>
  <c r="J138" i="9"/>
  <c r="AA131" i="9"/>
  <c r="S138" i="9"/>
  <c r="AH145" i="9"/>
  <c r="O145" i="9"/>
  <c r="AE131" i="9"/>
  <c r="R131" i="9"/>
  <c r="AE138" i="9"/>
  <c r="K138" i="9"/>
  <c r="G131" i="9"/>
  <c r="H145" i="9"/>
  <c r="X131" i="9"/>
  <c r="F145" i="9"/>
  <c r="V131" i="9"/>
  <c r="AF145" i="9"/>
  <c r="O138" i="9"/>
  <c r="F138" i="9"/>
  <c r="P145" i="9"/>
  <c r="P131" i="9"/>
  <c r="U138" i="9"/>
  <c r="Z145" i="9"/>
  <c r="J145" i="9"/>
  <c r="AC131" i="9"/>
  <c r="V145" i="9"/>
  <c r="AC138" i="9"/>
  <c r="D138" i="9" l="1"/>
  <c r="D145" i="9"/>
  <c r="D131" i="9"/>
  <c r="H152" i="9"/>
  <c r="AD152" i="9"/>
  <c r="G152" i="9"/>
  <c r="P152" i="9"/>
  <c r="Y152" i="9"/>
  <c r="AG152" i="9"/>
  <c r="J152" i="9"/>
  <c r="R152" i="9"/>
  <c r="L152" i="9"/>
  <c r="O152" i="9"/>
  <c r="Z152" i="9"/>
  <c r="AC152" i="9"/>
  <c r="AF152" i="9"/>
  <c r="T152" i="9"/>
  <c r="S152" i="9"/>
  <c r="AH152" i="9"/>
  <c r="AE152" i="9"/>
  <c r="D152" i="9"/>
  <c r="E152" i="9"/>
  <c r="K152" i="9"/>
  <c r="I152" i="9"/>
  <c r="M152" i="9"/>
  <c r="Q152" i="9"/>
  <c r="F152" i="9"/>
  <c r="AB152" i="9"/>
  <c r="U152" i="9"/>
  <c r="AA152" i="9"/>
  <c r="V152" i="9"/>
  <c r="N152" i="9"/>
  <c r="W152" i="9"/>
  <c r="X152" i="9"/>
  <c r="AJ12" i="9" l="1"/>
  <c r="AJ42" i="9"/>
  <c r="Y12" i="9"/>
  <c r="I42" i="9"/>
  <c r="AC32" i="9"/>
  <c r="AI12" i="9"/>
  <c r="AD42" i="9"/>
  <c r="R32" i="9"/>
  <c r="AD22" i="9"/>
  <c r="AH12" i="9"/>
  <c r="AI32" i="9"/>
  <c r="S12" i="9"/>
  <c r="AI22" i="9"/>
  <c r="O12" i="9"/>
  <c r="E42" i="9"/>
  <c r="T22" i="9"/>
  <c r="AB32" i="9"/>
  <c r="AF22" i="9"/>
  <c r="U12" i="9"/>
  <c r="AG22" i="9"/>
  <c r="F12" i="9"/>
  <c r="Z42" i="9"/>
  <c r="AD32" i="9"/>
  <c r="N22" i="9"/>
  <c r="S22" i="9"/>
  <c r="D22" i="9"/>
  <c r="L32" i="9"/>
  <c r="P22" i="9"/>
  <c r="G32" i="9"/>
  <c r="AE42" i="9"/>
  <c r="K32" i="9"/>
  <c r="AE22" i="9"/>
  <c r="P42" i="9"/>
  <c r="AB42" i="9"/>
  <c r="M12" i="9"/>
  <c r="Q32" i="9"/>
  <c r="AE12" i="9"/>
  <c r="Q12" i="9"/>
  <c r="Z22" i="9"/>
  <c r="N12" i="9"/>
  <c r="U32" i="9"/>
  <c r="O42" i="9"/>
  <c r="AC22" i="9"/>
  <c r="O22" i="9"/>
  <c r="Y32" i="9"/>
  <c r="AH32" i="9"/>
  <c r="L42" i="9"/>
  <c r="P12" i="9"/>
  <c r="AA42" i="9"/>
  <c r="AA32" i="9"/>
  <c r="M32" i="9"/>
  <c r="V42" i="9"/>
  <c r="J32" i="9"/>
  <c r="V22" i="9"/>
  <c r="Z12" i="9"/>
  <c r="K22" i="9"/>
  <c r="O32" i="9"/>
  <c r="N32" i="9"/>
  <c r="Y42" i="9"/>
  <c r="K42" i="9"/>
  <c r="AB12" i="9"/>
  <c r="U42" i="9"/>
  <c r="AF32" i="9"/>
  <c r="Y22" i="9"/>
  <c r="I12" i="9"/>
  <c r="AF12" i="9"/>
  <c r="R42" i="9"/>
  <c r="V32" i="9"/>
  <c r="G42" i="9"/>
  <c r="U22" i="9"/>
  <c r="G22" i="9"/>
  <c r="R22" i="9"/>
  <c r="L12" i="9"/>
  <c r="Q22" i="9"/>
  <c r="P32" i="9"/>
  <c r="K12" i="9"/>
  <c r="X32" i="9"/>
  <c r="L22" i="9"/>
  <c r="X12" i="9"/>
  <c r="M42" i="9"/>
  <c r="W12" i="9"/>
  <c r="E32" i="9"/>
  <c r="D12" i="9"/>
  <c r="J22" i="9"/>
  <c r="AF42" i="9"/>
  <c r="W32" i="9"/>
  <c r="R12" i="9"/>
  <c r="Q42" i="9"/>
  <c r="AC12" i="9"/>
  <c r="H32" i="9"/>
  <c r="AD12" i="9"/>
  <c r="H12" i="9"/>
  <c r="G12" i="9"/>
  <c r="W22" i="9"/>
  <c r="J42" i="9"/>
  <c r="H42" i="9"/>
  <c r="T32" i="9"/>
  <c r="X22" i="9"/>
  <c r="I32" i="9"/>
  <c r="S32" i="9"/>
  <c r="AI42" i="9"/>
  <c r="F42" i="9"/>
  <c r="AB22" i="9"/>
  <c r="F22" i="9"/>
  <c r="J12" i="9"/>
  <c r="E22" i="9"/>
  <c r="AC42" i="9"/>
  <c r="AA12" i="9"/>
  <c r="AJ22" i="9"/>
  <c r="Z32" i="9"/>
  <c r="D32" i="9"/>
  <c r="H22" i="9"/>
  <c r="AA22" i="9"/>
  <c r="S42" i="9"/>
  <c r="T12" i="9"/>
  <c r="T42" i="9"/>
  <c r="X42" i="9"/>
  <c r="AJ32" i="9"/>
  <c r="F32" i="9"/>
  <c r="AG32" i="9"/>
  <c r="M22" i="9"/>
  <c r="AG12" i="9"/>
  <c r="N42" i="9"/>
  <c r="AH22" i="9"/>
  <c r="V12" i="9"/>
  <c r="I22" i="9"/>
  <c r="AE32" i="9"/>
  <c r="AH42" i="9"/>
  <c r="D42" i="9"/>
  <c r="W42" i="9"/>
  <c r="AG42" i="9"/>
  <c r="E12" i="9"/>
  <c r="AG62" i="9" l="1"/>
  <c r="Z62" i="9"/>
  <c r="W71" i="9"/>
  <c r="I62" i="9"/>
  <c r="AF62" i="9"/>
  <c r="L71" i="9"/>
  <c r="V80" i="9"/>
  <c r="C53" i="9"/>
  <c r="AA71" i="9"/>
  <c r="AI53" i="9"/>
  <c r="Z80" i="9"/>
  <c r="M80" i="9"/>
  <c r="O62" i="9"/>
  <c r="J71" i="9"/>
  <c r="U62" i="9"/>
  <c r="AE71" i="9"/>
  <c r="U53" i="9"/>
  <c r="G71" i="9"/>
  <c r="S80" i="9"/>
  <c r="U71" i="9"/>
  <c r="F80" i="9"/>
  <c r="AE80" i="9"/>
  <c r="L62" i="9"/>
  <c r="E62" i="9"/>
  <c r="AJ62" i="9"/>
  <c r="T53" i="9"/>
  <c r="Q71" i="9"/>
  <c r="X53" i="9"/>
  <c r="AI71" i="9"/>
  <c r="H62" i="9"/>
  <c r="E53" i="9"/>
  <c r="AD62" i="9"/>
  <c r="G80" i="9"/>
  <c r="G53" i="9"/>
  <c r="AA53" i="9"/>
  <c r="L53" i="9"/>
  <c r="AI80" i="9"/>
  <c r="Q53" i="9"/>
  <c r="V71" i="9"/>
  <c r="H53" i="9"/>
  <c r="M62" i="9"/>
  <c r="V62" i="9"/>
  <c r="AD80" i="9"/>
  <c r="AD71" i="9"/>
  <c r="Z71" i="9"/>
  <c r="AF71" i="9"/>
  <c r="AJ80" i="9"/>
  <c r="AH71" i="9"/>
  <c r="F71" i="9"/>
  <c r="R62" i="9"/>
  <c r="AG80" i="9"/>
  <c r="S62" i="9"/>
  <c r="AH53" i="9"/>
  <c r="D53" i="9"/>
  <c r="W62" i="9"/>
  <c r="AA62" i="9"/>
  <c r="AI62" i="9"/>
  <c r="AE62" i="9"/>
  <c r="AG71" i="9"/>
  <c r="AH80" i="9"/>
  <c r="K80" i="9"/>
  <c r="X71" i="9"/>
  <c r="J62" i="9"/>
  <c r="J80" i="9"/>
  <c r="M53" i="9"/>
  <c r="Y71" i="9"/>
  <c r="C62" i="9"/>
  <c r="AF53" i="9"/>
  <c r="W53" i="9"/>
  <c r="W80" i="9"/>
  <c r="AB53" i="9"/>
  <c r="AB62" i="9"/>
  <c r="Y53" i="9"/>
  <c r="AC62" i="9"/>
  <c r="Y80" i="9"/>
  <c r="U80" i="9"/>
  <c r="F53" i="9"/>
  <c r="I53" i="9"/>
  <c r="Q62" i="9"/>
  <c r="N62" i="9"/>
  <c r="P53" i="9"/>
  <c r="AF80" i="9"/>
  <c r="AC53" i="9"/>
  <c r="K71" i="9"/>
  <c r="C71" i="9"/>
  <c r="C80" i="9"/>
  <c r="R53" i="9"/>
  <c r="T62" i="9"/>
  <c r="M71" i="9"/>
  <c r="AB71" i="9"/>
  <c r="N71" i="9"/>
  <c r="G62" i="9"/>
  <c r="O53" i="9"/>
  <c r="I71" i="9"/>
  <c r="D71" i="9"/>
  <c r="O71" i="9"/>
  <c r="E71" i="9"/>
  <c r="AC71" i="9"/>
  <c r="N53" i="9"/>
  <c r="H71" i="9"/>
  <c r="H80" i="9"/>
  <c r="K53" i="9"/>
  <c r="J53" i="9"/>
  <c r="AB80" i="9"/>
  <c r="Q80" i="9"/>
  <c r="AJ71" i="9"/>
  <c r="D80" i="9"/>
  <c r="AJ53" i="9"/>
  <c r="X62" i="9"/>
  <c r="I80" i="9"/>
  <c r="D62" i="9"/>
  <c r="R71" i="9"/>
  <c r="P80" i="9"/>
  <c r="O80" i="9"/>
  <c r="AA80" i="9"/>
  <c r="AG53" i="9"/>
  <c r="Y62" i="9"/>
  <c r="E80" i="9"/>
  <c r="N80" i="9"/>
  <c r="AE53" i="9"/>
  <c r="R80" i="9"/>
  <c r="X80" i="9"/>
  <c r="AH62" i="9"/>
  <c r="T71" i="9"/>
  <c r="L80" i="9"/>
  <c r="V53" i="9"/>
  <c r="Z53" i="9"/>
  <c r="S53" i="9"/>
  <c r="AC80" i="9"/>
  <c r="T80" i="9"/>
  <c r="S71" i="9"/>
  <c r="AD53" i="9"/>
  <c r="F62" i="9"/>
  <c r="P62" i="9"/>
  <c r="P71" i="9"/>
  <c r="K62" i="9"/>
  <c r="AI117" i="9" l="1"/>
  <c r="T117" i="9"/>
  <c r="D108" i="9"/>
  <c r="AJ117" i="9"/>
  <c r="S108" i="9"/>
  <c r="T108" i="9"/>
  <c r="AH108" i="9"/>
  <c r="N117" i="9"/>
  <c r="AF108" i="9"/>
  <c r="AC117" i="9"/>
  <c r="Z99" i="9"/>
  <c r="L99" i="9"/>
  <c r="T90" i="9"/>
  <c r="H99" i="9"/>
  <c r="W90" i="9"/>
  <c r="AB99" i="9"/>
  <c r="AJ90" i="9"/>
  <c r="I117" i="9"/>
  <c r="AE90" i="9"/>
  <c r="K99" i="9"/>
  <c r="M99" i="9"/>
  <c r="J99" i="9"/>
  <c r="F90" i="9"/>
  <c r="N99" i="9"/>
  <c r="E108" i="9"/>
  <c r="Z117" i="9"/>
  <c r="G90" i="9"/>
  <c r="AE99" i="9"/>
  <c r="Y90" i="9"/>
  <c r="E90" i="9"/>
  <c r="Q90" i="9"/>
  <c r="I90" i="9"/>
  <c r="AG99" i="9"/>
  <c r="AA90" i="9"/>
  <c r="W99" i="9"/>
  <c r="D117" i="9"/>
  <c r="R90" i="9"/>
  <c r="G99" i="9"/>
  <c r="Y99" i="9"/>
  <c r="L90" i="9"/>
  <c r="V99" i="9"/>
  <c r="S99" i="9"/>
  <c r="AC90" i="9"/>
  <c r="T99" i="9"/>
  <c r="G108" i="9"/>
  <c r="F117" i="9"/>
  <c r="AJ108" i="9"/>
  <c r="AG117" i="9"/>
  <c r="N108" i="9"/>
  <c r="AE117" i="9"/>
  <c r="M108" i="9"/>
  <c r="K117" i="9"/>
  <c r="S117" i="9"/>
  <c r="Z108" i="9"/>
  <c r="AG108" i="9"/>
  <c r="AB108" i="9"/>
  <c r="R108" i="9"/>
  <c r="P99" i="9"/>
  <c r="AH99" i="9"/>
  <c r="AD90" i="9"/>
  <c r="W108" i="9"/>
  <c r="P90" i="9"/>
  <c r="P117" i="9"/>
  <c r="Z90" i="9"/>
  <c r="AD99" i="9"/>
  <c r="AH90" i="9"/>
  <c r="X99" i="9"/>
  <c r="AF99" i="9"/>
  <c r="AA99" i="9"/>
  <c r="M90" i="9"/>
  <c r="H90" i="9"/>
  <c r="R99" i="9"/>
  <c r="S90" i="9"/>
  <c r="I108" i="9"/>
  <c r="AD108" i="9"/>
  <c r="J117" i="9"/>
  <c r="E117" i="9"/>
  <c r="V108" i="9"/>
  <c r="AF117" i="9"/>
  <c r="AA108" i="9"/>
  <c r="M117" i="9"/>
  <c r="L108" i="9"/>
  <c r="AI99" i="9"/>
  <c r="Q117" i="9"/>
  <c r="N90" i="9"/>
  <c r="W117" i="9"/>
  <c r="V90" i="9"/>
  <c r="O90" i="9"/>
  <c r="AG90" i="9"/>
  <c r="U99" i="9"/>
  <c r="AJ99" i="9"/>
  <c r="AF90" i="9"/>
  <c r="AC99" i="9"/>
  <c r="H117" i="9"/>
  <c r="Y108" i="9"/>
  <c r="L117" i="9"/>
  <c r="AH117" i="9"/>
  <c r="V117" i="9"/>
  <c r="J108" i="9"/>
  <c r="Q108" i="9"/>
  <c r="D90" i="9"/>
  <c r="K108" i="9"/>
  <c r="D99" i="9"/>
  <c r="H108" i="9"/>
  <c r="R117" i="9"/>
  <c r="AI108" i="9"/>
  <c r="U117" i="9"/>
  <c r="X108" i="9"/>
  <c r="O108" i="9"/>
  <c r="P108" i="9"/>
  <c r="AD117" i="9"/>
  <c r="AA117" i="9"/>
  <c r="F108" i="9"/>
  <c r="AI90" i="9"/>
  <c r="O99" i="9"/>
  <c r="U90" i="9"/>
  <c r="U108" i="9"/>
  <c r="G117" i="9"/>
  <c r="Y117" i="9"/>
  <c r="J90" i="9"/>
  <c r="E99" i="9"/>
  <c r="K90" i="9"/>
  <c r="F99" i="9"/>
  <c r="I99" i="9"/>
  <c r="X90" i="9"/>
  <c r="AB117" i="9"/>
  <c r="AB90" i="9"/>
  <c r="Q99" i="9"/>
  <c r="AC108" i="9"/>
  <c r="AE108" i="9"/>
  <c r="O117" i="9"/>
  <c r="X117" i="9"/>
  <c r="Z130" i="9" l="1"/>
  <c r="H144" i="9"/>
  <c r="R130" i="9"/>
  <c r="P144" i="9"/>
  <c r="G144" i="9"/>
  <c r="U137" i="9"/>
  <c r="AD130" i="9"/>
  <c r="J144" i="9"/>
  <c r="AA137" i="9"/>
  <c r="S130" i="9"/>
  <c r="I137" i="9"/>
  <c r="K144" i="9"/>
  <c r="AC144" i="9"/>
  <c r="L137" i="9"/>
  <c r="AG130" i="9"/>
  <c r="I130" i="9"/>
  <c r="U144" i="9"/>
  <c r="Y137" i="9"/>
  <c r="W144" i="9"/>
  <c r="Y130" i="9"/>
  <c r="J137" i="9"/>
  <c r="J130" i="9"/>
  <c r="AC137" i="9"/>
  <c r="W130" i="9"/>
  <c r="L130" i="9"/>
  <c r="AH137" i="9"/>
  <c r="Q144" i="9"/>
  <c r="AA130" i="9"/>
  <c r="AD137" i="9"/>
  <c r="M130" i="9"/>
  <c r="O144" i="9"/>
  <c r="AE130" i="9"/>
  <c r="O137" i="9"/>
  <c r="T137" i="9"/>
  <c r="AA144" i="9"/>
  <c r="AD144" i="9"/>
  <c r="F137" i="9"/>
  <c r="AE137" i="9"/>
  <c r="F144" i="9"/>
  <c r="T130" i="9"/>
  <c r="M144" i="9"/>
  <c r="V130" i="9"/>
  <c r="AH130" i="9"/>
  <c r="AF144" i="9"/>
  <c r="Y144" i="9"/>
  <c r="AF137" i="9"/>
  <c r="AE144" i="9"/>
  <c r="X137" i="9"/>
  <c r="AF130" i="9"/>
  <c r="AC130" i="9"/>
  <c r="E130" i="9"/>
  <c r="U130" i="9"/>
  <c r="M137" i="9"/>
  <c r="E144" i="9"/>
  <c r="N137" i="9"/>
  <c r="S144" i="9"/>
  <c r="O130" i="9"/>
  <c r="Z144" i="9"/>
  <c r="R137" i="9"/>
  <c r="P137" i="9"/>
  <c r="Q130" i="9"/>
  <c r="R144" i="9"/>
  <c r="K137" i="9"/>
  <c r="G130" i="9"/>
  <c r="K130" i="9"/>
  <c r="S137" i="9"/>
  <c r="AB130" i="9"/>
  <c r="N130" i="9"/>
  <c r="T144" i="9"/>
  <c r="N144" i="9"/>
  <c r="V137" i="9"/>
  <c r="AB144" i="9"/>
  <c r="I144" i="9"/>
  <c r="AG144" i="9"/>
  <c r="V144" i="9"/>
  <c r="E137" i="9"/>
  <c r="H130" i="9"/>
  <c r="W137" i="9"/>
  <c r="F130" i="9"/>
  <c r="P130" i="9"/>
  <c r="AH144" i="9"/>
  <c r="H137" i="9"/>
  <c r="Z137" i="9"/>
  <c r="X144" i="9"/>
  <c r="X130" i="9"/>
  <c r="L144" i="9"/>
  <c r="AG137" i="9"/>
  <c r="Q137" i="9"/>
  <c r="G137" i="9"/>
  <c r="AB137" i="9"/>
  <c r="D144" i="9" l="1"/>
  <c r="D137" i="9"/>
  <c r="D130" i="9"/>
  <c r="Z151" i="9"/>
  <c r="T151" i="9"/>
  <c r="Y151" i="9"/>
  <c r="U151" i="9"/>
  <c r="AF151" i="9"/>
  <c r="M151" i="9"/>
  <c r="AD151" i="9"/>
  <c r="G151" i="9"/>
  <c r="L151" i="9"/>
  <c r="AG151" i="9"/>
  <c r="W151" i="9"/>
  <c r="S151" i="9"/>
  <c r="Q151" i="9"/>
  <c r="N151" i="9"/>
  <c r="AB151" i="9"/>
  <c r="F151" i="9"/>
  <c r="P151" i="9"/>
  <c r="AA151" i="9"/>
  <c r="K151" i="9"/>
  <c r="E151" i="9"/>
  <c r="H151" i="9"/>
  <c r="J151" i="9"/>
  <c r="O151" i="9"/>
  <c r="I151" i="9"/>
  <c r="R151" i="9"/>
  <c r="V151" i="9"/>
  <c r="X151" i="9"/>
  <c r="AE151" i="9"/>
  <c r="D151" i="9"/>
  <c r="AC151" i="9"/>
  <c r="AH151" i="9"/>
  <c r="AH11" i="9" l="1"/>
  <c r="AJ21" i="9"/>
  <c r="M11" i="9"/>
  <c r="U41" i="9"/>
  <c r="AC11" i="9"/>
  <c r="AA31" i="9"/>
  <c r="AF11" i="9"/>
  <c r="Y21" i="9"/>
  <c r="Z31" i="9"/>
  <c r="F31" i="9"/>
  <c r="J31" i="9"/>
  <c r="Q21" i="9"/>
  <c r="T11" i="9"/>
  <c r="R21" i="9"/>
  <c r="I11" i="9"/>
  <c r="AE31" i="9"/>
  <c r="V41" i="9"/>
  <c r="AJ11" i="9"/>
  <c r="AI31" i="9"/>
  <c r="G21" i="9"/>
  <c r="M31" i="9"/>
  <c r="J21" i="9"/>
  <c r="AG31" i="9"/>
  <c r="AA21" i="9"/>
  <c r="AG11" i="9"/>
  <c r="AB21" i="9"/>
  <c r="O41" i="9"/>
  <c r="P41" i="9"/>
  <c r="V31" i="9"/>
  <c r="AH41" i="9"/>
  <c r="P11" i="9"/>
  <c r="S11" i="9"/>
  <c r="D41" i="9"/>
  <c r="R11" i="9"/>
  <c r="M21" i="9"/>
  <c r="H11" i="9"/>
  <c r="G11" i="9"/>
  <c r="Z21" i="9"/>
  <c r="O11" i="9"/>
  <c r="AI21" i="9"/>
  <c r="Z11" i="9"/>
  <c r="AD21" i="9"/>
  <c r="N31" i="9"/>
  <c r="K11" i="9"/>
  <c r="E11" i="9"/>
  <c r="P31" i="9"/>
  <c r="AD31" i="9"/>
  <c r="AH31" i="9"/>
  <c r="H21" i="9"/>
  <c r="K41" i="9"/>
  <c r="D31" i="9"/>
  <c r="AI11" i="9"/>
  <c r="Q41" i="9"/>
  <c r="AF41" i="9"/>
  <c r="J11" i="9"/>
  <c r="E41" i="9"/>
  <c r="E31" i="9"/>
  <c r="AE21" i="9"/>
  <c r="M41" i="9"/>
  <c r="V11" i="9"/>
  <c r="G41" i="9"/>
  <c r="AH21" i="9"/>
  <c r="N11" i="9"/>
  <c r="K31" i="9"/>
  <c r="L41" i="9"/>
  <c r="D21" i="9"/>
  <c r="X41" i="9"/>
  <c r="Q31" i="9"/>
  <c r="AG41" i="9"/>
  <c r="U31" i="9"/>
  <c r="F21" i="9"/>
  <c r="AE11" i="9"/>
  <c r="I21" i="9"/>
  <c r="O31" i="9"/>
  <c r="E21" i="9"/>
  <c r="H41" i="9"/>
  <c r="AF31" i="9"/>
  <c r="F41" i="9"/>
  <c r="K21" i="9"/>
  <c r="L31" i="9"/>
  <c r="AA11" i="9"/>
  <c r="R41" i="9"/>
  <c r="X31" i="9"/>
  <c r="Y41" i="9"/>
  <c r="W41" i="9"/>
  <c r="W31" i="9"/>
  <c r="U21" i="9"/>
  <c r="I31" i="9"/>
  <c r="AB31" i="9"/>
  <c r="O21" i="9"/>
  <c r="Z41" i="9"/>
  <c r="AD41" i="9"/>
  <c r="AE41" i="9"/>
  <c r="S41" i="9"/>
  <c r="T41" i="9"/>
  <c r="H31" i="9"/>
  <c r="R31" i="9"/>
  <c r="AG21" i="9"/>
  <c r="L21" i="9"/>
  <c r="AD11" i="9"/>
  <c r="AJ41" i="9"/>
  <c r="Y31" i="9"/>
  <c r="G31" i="9"/>
  <c r="AB41" i="9"/>
  <c r="AC31" i="9"/>
  <c r="U11" i="9"/>
  <c r="N21" i="9"/>
  <c r="AC41" i="9"/>
  <c r="V21" i="9"/>
  <c r="S31" i="9"/>
  <c r="T31" i="9"/>
  <c r="I41" i="9"/>
  <c r="J41" i="9"/>
  <c r="W21" i="9"/>
  <c r="X21" i="9"/>
  <c r="L11" i="9"/>
  <c r="N41" i="9"/>
  <c r="AJ31" i="9"/>
  <c r="AB11" i="9"/>
  <c r="AC21" i="9"/>
  <c r="Q11" i="9"/>
  <c r="AA41" i="9"/>
  <c r="AF21" i="9"/>
  <c r="Y11" i="9"/>
  <c r="P21" i="9"/>
  <c r="F11" i="9"/>
  <c r="S21" i="9"/>
  <c r="T21" i="9"/>
  <c r="AI41" i="9"/>
  <c r="W11" i="9"/>
  <c r="X11" i="9"/>
  <c r="D11" i="9"/>
  <c r="K52" i="9" l="1"/>
  <c r="K70" i="9"/>
  <c r="U52" i="9"/>
  <c r="AH52" i="9"/>
  <c r="Q61" i="9"/>
  <c r="C52" i="9"/>
  <c r="U61" i="9"/>
  <c r="N61" i="9"/>
  <c r="I79" i="9"/>
  <c r="AE52" i="9"/>
  <c r="S79" i="9"/>
  <c r="O70" i="9"/>
  <c r="AB70" i="9"/>
  <c r="M52" i="9"/>
  <c r="T52" i="9"/>
  <c r="O79" i="9"/>
  <c r="D70" i="9"/>
  <c r="P61" i="9"/>
  <c r="X52" i="9"/>
  <c r="E61" i="9"/>
  <c r="J70" i="9"/>
  <c r="R52" i="9"/>
  <c r="Y79" i="9"/>
  <c r="E52" i="9"/>
  <c r="AH61" i="9"/>
  <c r="R61" i="9"/>
  <c r="G52" i="9"/>
  <c r="D61" i="9"/>
  <c r="L61" i="9"/>
  <c r="AI79" i="9"/>
  <c r="J61" i="9"/>
  <c r="AI61" i="9"/>
  <c r="R79" i="9"/>
  <c r="AD52" i="9"/>
  <c r="AA79" i="9"/>
  <c r="AF52" i="9"/>
  <c r="AI70" i="9"/>
  <c r="H70" i="9"/>
  <c r="AD70" i="9"/>
  <c r="AJ52" i="9"/>
  <c r="U79" i="9"/>
  <c r="K61" i="9"/>
  <c r="X61" i="9"/>
  <c r="AA70" i="9"/>
  <c r="Q70" i="9"/>
  <c r="F61" i="9"/>
  <c r="AJ70" i="9"/>
  <c r="N79" i="9"/>
  <c r="S61" i="9"/>
  <c r="X79" i="9"/>
  <c r="C61" i="9"/>
  <c r="AE61" i="9"/>
  <c r="F79" i="9"/>
  <c r="AE79" i="9"/>
  <c r="Y70" i="9"/>
  <c r="V70" i="9"/>
  <c r="AD61" i="9"/>
  <c r="G79" i="9"/>
  <c r="L70" i="9"/>
  <c r="Q79" i="9"/>
  <c r="J52" i="9"/>
  <c r="AG70" i="9"/>
  <c r="X70" i="9"/>
  <c r="AF61" i="9"/>
  <c r="T70" i="9"/>
  <c r="V79" i="9"/>
  <c r="W70" i="9"/>
  <c r="U70" i="9"/>
  <c r="AH70" i="9"/>
  <c r="I70" i="9"/>
  <c r="AG52" i="9"/>
  <c r="AC79" i="9"/>
  <c r="W79" i="9"/>
  <c r="I52" i="9"/>
  <c r="M61" i="9"/>
  <c r="N70" i="9"/>
  <c r="C79" i="9"/>
  <c r="V52" i="9"/>
  <c r="Q52" i="9"/>
  <c r="O52" i="9"/>
  <c r="AF79" i="9"/>
  <c r="AD79" i="9"/>
  <c r="G61" i="9"/>
  <c r="P52" i="9"/>
  <c r="K79" i="9"/>
  <c r="R70" i="9"/>
  <c r="M70" i="9"/>
  <c r="L79" i="9"/>
  <c r="G70" i="9"/>
  <c r="AC52" i="9"/>
  <c r="H52" i="9"/>
  <c r="AI52" i="9"/>
  <c r="J79" i="9"/>
  <c r="H61" i="9"/>
  <c r="C70" i="9"/>
  <c r="AB52" i="9"/>
  <c r="W52" i="9"/>
  <c r="AE70" i="9"/>
  <c r="AG79" i="9"/>
  <c r="AF70" i="9"/>
  <c r="AC70" i="9"/>
  <c r="AH79" i="9"/>
  <c r="F52" i="9"/>
  <c r="AA61" i="9"/>
  <c r="D79" i="9"/>
  <c r="H79" i="9"/>
  <c r="M79" i="9"/>
  <c r="L52" i="9"/>
  <c r="Y52" i="9"/>
  <c r="T61" i="9"/>
  <c r="S52" i="9"/>
  <c r="E70" i="9"/>
  <c r="N52" i="9"/>
  <c r="AJ79" i="9"/>
  <c r="S70" i="9"/>
  <c r="AC61" i="9"/>
  <c r="F70" i="9"/>
  <c r="AA52" i="9"/>
  <c r="T79" i="9"/>
  <c r="D52" i="9"/>
  <c r="Y61" i="9"/>
  <c r="Z52" i="9"/>
  <c r="O61" i="9"/>
  <c r="P79" i="9"/>
  <c r="W61" i="9"/>
  <c r="V61" i="9"/>
  <c r="Z79" i="9"/>
  <c r="P70" i="9"/>
  <c r="AJ61" i="9"/>
  <c r="Z70" i="9"/>
  <c r="AB61" i="9"/>
  <c r="I61" i="9"/>
  <c r="AB79" i="9"/>
  <c r="Z61" i="9"/>
  <c r="E79" i="9"/>
  <c r="AG61" i="9"/>
  <c r="Q107" i="9" l="1"/>
  <c r="AD98" i="9"/>
  <c r="I107" i="9"/>
  <c r="K116" i="9"/>
  <c r="N98" i="9"/>
  <c r="M116" i="9"/>
  <c r="E116" i="9"/>
  <c r="N116" i="9"/>
  <c r="AF107" i="9"/>
  <c r="V98" i="9"/>
  <c r="V107" i="9"/>
  <c r="AE107" i="9"/>
  <c r="W116" i="9"/>
  <c r="D98" i="9"/>
  <c r="H98" i="9"/>
  <c r="J98" i="9"/>
  <c r="AJ89" i="9"/>
  <c r="K98" i="9"/>
  <c r="I98" i="9"/>
  <c r="U116" i="9"/>
  <c r="Y98" i="9"/>
  <c r="AB116" i="9"/>
  <c r="J116" i="9"/>
  <c r="AE89" i="9"/>
  <c r="AC116" i="9"/>
  <c r="AC89" i="9"/>
  <c r="F89" i="9"/>
  <c r="H116" i="9"/>
  <c r="AI116" i="9"/>
  <c r="P116" i="9"/>
  <c r="S116" i="9"/>
  <c r="AJ116" i="9"/>
  <c r="F107" i="9"/>
  <c r="J107" i="9"/>
  <c r="AG116" i="9"/>
  <c r="AA116" i="9"/>
  <c r="Q116" i="9"/>
  <c r="X98" i="9"/>
  <c r="Z107" i="9"/>
  <c r="I116" i="9"/>
  <c r="AB107" i="9"/>
  <c r="S107" i="9"/>
  <c r="T116" i="9"/>
  <c r="R116" i="9"/>
  <c r="U107" i="9"/>
  <c r="AD107" i="9"/>
  <c r="AJ107" i="9"/>
  <c r="AF116" i="9"/>
  <c r="Y116" i="9"/>
  <c r="G89" i="9"/>
  <c r="H89" i="9"/>
  <c r="X89" i="9"/>
  <c r="R89" i="9"/>
  <c r="AG98" i="9"/>
  <c r="D107" i="9"/>
  <c r="L89" i="9"/>
  <c r="G98" i="9"/>
  <c r="M89" i="9"/>
  <c r="M98" i="9"/>
  <c r="Q89" i="9"/>
  <c r="U98" i="9"/>
  <c r="W89" i="9"/>
  <c r="AA98" i="9"/>
  <c r="K89" i="9"/>
  <c r="AI98" i="9"/>
  <c r="X116" i="9"/>
  <c r="AG107" i="9"/>
  <c r="R107" i="9"/>
  <c r="K107" i="9"/>
  <c r="I89" i="9"/>
  <c r="L98" i="9"/>
  <c r="AA107" i="9"/>
  <c r="X107" i="9"/>
  <c r="F116" i="9"/>
  <c r="T98" i="9"/>
  <c r="D89" i="9"/>
  <c r="AJ98" i="9"/>
  <c r="AE116" i="9"/>
  <c r="W98" i="9"/>
  <c r="AH89" i="9"/>
  <c r="O107" i="9"/>
  <c r="AE98" i="9"/>
  <c r="D116" i="9"/>
  <c r="S89" i="9"/>
  <c r="Y107" i="9"/>
  <c r="Q98" i="9"/>
  <c r="R98" i="9"/>
  <c r="AF89" i="9"/>
  <c r="F98" i="9"/>
  <c r="J89" i="9"/>
  <c r="O89" i="9"/>
  <c r="S98" i="9"/>
  <c r="L107" i="9"/>
  <c r="P107" i="9"/>
  <c r="AB89" i="9"/>
  <c r="Y89" i="9"/>
  <c r="E98" i="9"/>
  <c r="AD89" i="9"/>
  <c r="P89" i="9"/>
  <c r="T89" i="9"/>
  <c r="P98" i="9"/>
  <c r="H107" i="9"/>
  <c r="N107" i="9"/>
  <c r="L116" i="9"/>
  <c r="AH116" i="9"/>
  <c r="O116" i="9"/>
  <c r="G116" i="9"/>
  <c r="AD116" i="9"/>
  <c r="E107" i="9"/>
  <c r="AB98" i="9"/>
  <c r="AI107" i="9"/>
  <c r="V116" i="9"/>
  <c r="M107" i="9"/>
  <c r="AC107" i="9"/>
  <c r="AH107" i="9"/>
  <c r="V89" i="9"/>
  <c r="W107" i="9"/>
  <c r="AH98" i="9"/>
  <c r="O98" i="9"/>
  <c r="Z116" i="9"/>
  <c r="AI89" i="9"/>
  <c r="AA89" i="9"/>
  <c r="AG89" i="9"/>
  <c r="T107" i="9"/>
  <c r="G107" i="9"/>
  <c r="U89" i="9"/>
  <c r="N89" i="9"/>
  <c r="AC98" i="9"/>
  <c r="Z89" i="9"/>
  <c r="Z98" i="9"/>
  <c r="E89" i="9"/>
  <c r="AF98" i="9"/>
  <c r="Y136" i="9" l="1"/>
  <c r="H136" i="9"/>
  <c r="AA129" i="9"/>
  <c r="O136" i="9"/>
  <c r="AG143" i="9"/>
  <c r="V136" i="9"/>
  <c r="F129" i="9"/>
  <c r="K143" i="9"/>
  <c r="X143" i="9"/>
  <c r="Z129" i="9"/>
  <c r="G143" i="9"/>
  <c r="I129" i="9"/>
  <c r="AH129" i="9"/>
  <c r="AE143" i="9"/>
  <c r="Q129" i="9"/>
  <c r="G136" i="9"/>
  <c r="U143" i="9"/>
  <c r="O129" i="9"/>
  <c r="AC136" i="9"/>
  <c r="AA136" i="9"/>
  <c r="AF143" i="9"/>
  <c r="J129" i="9"/>
  <c r="O143" i="9"/>
  <c r="AD143" i="9"/>
  <c r="X129" i="9"/>
  <c r="E143" i="9"/>
  <c r="K129" i="9"/>
  <c r="H143" i="9"/>
  <c r="X136" i="9"/>
  <c r="N143" i="9"/>
  <c r="H129" i="9"/>
  <c r="N136" i="9"/>
  <c r="I143" i="9"/>
  <c r="AD129" i="9"/>
  <c r="E129" i="9"/>
  <c r="Z143" i="9"/>
  <c r="AB129" i="9"/>
  <c r="Y143" i="9"/>
  <c r="T136" i="9"/>
  <c r="AF136" i="9"/>
  <c r="P143" i="9"/>
  <c r="P136" i="9"/>
  <c r="AE136" i="9"/>
  <c r="AC143" i="9"/>
  <c r="U136" i="9"/>
  <c r="AC129" i="9"/>
  <c r="S136" i="9"/>
  <c r="AG136" i="9"/>
  <c r="AG129" i="9"/>
  <c r="W136" i="9"/>
  <c r="M143" i="9"/>
  <c r="J136" i="9"/>
  <c r="M136" i="9"/>
  <c r="U129" i="9"/>
  <c r="K136" i="9"/>
  <c r="P129" i="9"/>
  <c r="F136" i="9"/>
  <c r="Q136" i="9"/>
  <c r="Y129" i="9"/>
  <c r="AF129" i="9"/>
  <c r="AD136" i="9"/>
  <c r="E136" i="9"/>
  <c r="M129" i="9"/>
  <c r="I136" i="9"/>
  <c r="R129" i="9"/>
  <c r="Q143" i="9"/>
  <c r="AE129" i="9"/>
  <c r="N129" i="9"/>
  <c r="S143" i="9"/>
  <c r="AH143" i="9"/>
  <c r="L129" i="9"/>
  <c r="S129" i="9"/>
  <c r="W129" i="9"/>
  <c r="AB143" i="9"/>
  <c r="AB136" i="9"/>
  <c r="R143" i="9"/>
  <c r="W143" i="9"/>
  <c r="V143" i="9"/>
  <c r="G129" i="9"/>
  <c r="T143" i="9"/>
  <c r="AH136" i="9"/>
  <c r="J143" i="9"/>
  <c r="Z136" i="9"/>
  <c r="AA143" i="9"/>
  <c r="T129" i="9"/>
  <c r="F143" i="9"/>
  <c r="L136" i="9"/>
  <c r="L143" i="9"/>
  <c r="V129" i="9"/>
  <c r="R136" i="9"/>
  <c r="D136" i="9" l="1"/>
  <c r="D143" i="9"/>
  <c r="D129" i="9"/>
  <c r="I150" i="9"/>
  <c r="L150" i="9"/>
  <c r="N150" i="9"/>
  <c r="O150" i="9"/>
  <c r="T150" i="9"/>
  <c r="F150" i="9"/>
  <c r="V150" i="9"/>
  <c r="AB150" i="9"/>
  <c r="AH150" i="9"/>
  <c r="AG150" i="9"/>
  <c r="Z150" i="9"/>
  <c r="J150" i="9"/>
  <c r="K150" i="9"/>
  <c r="U150" i="9"/>
  <c r="AA150" i="9"/>
  <c r="R150" i="9"/>
  <c r="AE150" i="9"/>
  <c r="W150" i="9"/>
  <c r="E150" i="9"/>
  <c r="X150" i="9"/>
  <c r="M150" i="9"/>
  <c r="AC150" i="9"/>
  <c r="G150" i="9"/>
  <c r="Y150" i="9"/>
  <c r="H150" i="9"/>
  <c r="P150" i="9"/>
  <c r="D150" i="9"/>
  <c r="S150" i="9"/>
  <c r="AF150" i="9"/>
  <c r="Q150" i="9"/>
  <c r="AD150" i="9"/>
  <c r="Q40" i="9" l="1"/>
  <c r="AC30" i="9"/>
  <c r="V40" i="9"/>
  <c r="AJ20" i="9"/>
  <c r="AD20" i="9"/>
  <c r="Z10" i="9"/>
  <c r="G10" i="9"/>
  <c r="M40" i="9"/>
  <c r="S40" i="9"/>
  <c r="P30" i="9"/>
  <c r="AD10" i="9"/>
  <c r="X10" i="9"/>
  <c r="AE30" i="9"/>
  <c r="T40" i="9"/>
  <c r="AI20" i="9"/>
  <c r="E20" i="9"/>
  <c r="Q10" i="9"/>
  <c r="AF40" i="9"/>
  <c r="Z40" i="9"/>
  <c r="V30" i="9"/>
  <c r="AG30" i="9"/>
  <c r="O20" i="9"/>
  <c r="L10" i="9"/>
  <c r="Z30" i="9"/>
  <c r="T30" i="9"/>
  <c r="P20" i="9"/>
  <c r="AE40" i="9"/>
  <c r="AI30" i="9"/>
  <c r="M30" i="9"/>
  <c r="J20" i="9"/>
  <c r="W30" i="9"/>
  <c r="AG40" i="9"/>
  <c r="K40" i="9"/>
  <c r="H30" i="9"/>
  <c r="V10" i="9"/>
  <c r="P10" i="9"/>
  <c r="S10" i="9"/>
  <c r="L40" i="9"/>
  <c r="AA20" i="9"/>
  <c r="AE10" i="9"/>
  <c r="I10" i="9"/>
  <c r="G30" i="9"/>
  <c r="F40" i="9"/>
  <c r="T20" i="9"/>
  <c r="N20" i="9"/>
  <c r="J10" i="9"/>
  <c r="AI10" i="9"/>
  <c r="N40" i="9"/>
  <c r="AB20" i="9"/>
  <c r="V20" i="9"/>
  <c r="R10" i="9"/>
  <c r="AC10" i="9"/>
  <c r="AG20" i="9"/>
  <c r="R30" i="9"/>
  <c r="L30" i="9"/>
  <c r="H20" i="9"/>
  <c r="W40" i="9"/>
  <c r="AA30" i="9"/>
  <c r="E30" i="9"/>
  <c r="AJ10" i="9"/>
  <c r="AC40" i="9"/>
  <c r="P40" i="9"/>
  <c r="J40" i="9"/>
  <c r="F30" i="9"/>
  <c r="X40" i="9"/>
  <c r="N30" i="9"/>
  <c r="Y30" i="9"/>
  <c r="AC20" i="9"/>
  <c r="G20" i="9"/>
  <c r="AH20" i="9"/>
  <c r="N10" i="9"/>
  <c r="H10" i="9"/>
  <c r="D40" i="9"/>
  <c r="S20" i="9"/>
  <c r="W10" i="9"/>
  <c r="K10" i="9"/>
  <c r="AI40" i="9"/>
  <c r="AF30" i="9"/>
  <c r="L20" i="9"/>
  <c r="F20" i="9"/>
  <c r="AJ40" i="9"/>
  <c r="R40" i="9"/>
  <c r="Y20" i="9"/>
  <c r="Y40" i="9"/>
  <c r="AD40" i="9"/>
  <c r="J30" i="9"/>
  <c r="D30" i="9"/>
  <c r="AH10" i="9"/>
  <c r="O40" i="9"/>
  <c r="S30" i="9"/>
  <c r="AE20" i="9"/>
  <c r="AB10" i="9"/>
  <c r="O30" i="9"/>
  <c r="H40" i="9"/>
  <c r="AJ30" i="9"/>
  <c r="AF20" i="9"/>
  <c r="M10" i="9"/>
  <c r="AA10" i="9"/>
  <c r="R20" i="9"/>
  <c r="E40" i="9"/>
  <c r="I20" i="9"/>
  <c r="AH40" i="9"/>
  <c r="AD30" i="9"/>
  <c r="K20" i="9"/>
  <c r="O10" i="9"/>
  <c r="AA40" i="9"/>
  <c r="X30" i="9"/>
  <c r="D20" i="9"/>
  <c r="AF10" i="9"/>
  <c r="AB40" i="9"/>
  <c r="I30" i="9"/>
  <c r="M20" i="9"/>
  <c r="Y10" i="9"/>
  <c r="U10" i="9"/>
  <c r="Q30" i="9"/>
  <c r="U20" i="9"/>
  <c r="AG10" i="9"/>
  <c r="Z20" i="9"/>
  <c r="F10" i="9"/>
  <c r="U40" i="9"/>
  <c r="G40" i="9"/>
  <c r="K30" i="9"/>
  <c r="W20" i="9"/>
  <c r="T10" i="9"/>
  <c r="Q20" i="9"/>
  <c r="AH30" i="9"/>
  <c r="AB30" i="9"/>
  <c r="X20" i="9"/>
  <c r="E10" i="9"/>
  <c r="I40" i="9"/>
  <c r="U30" i="9"/>
  <c r="D10" i="9"/>
  <c r="T8" i="34" l="1"/>
  <c r="AF8" i="34"/>
  <c r="W8" i="34"/>
  <c r="R8" i="34"/>
  <c r="AB8" i="34"/>
  <c r="K8" i="34"/>
  <c r="I8" i="34"/>
  <c r="P8" i="34"/>
  <c r="S8" i="34"/>
  <c r="L8" i="34"/>
  <c r="AC8" i="34"/>
  <c r="G8" i="34"/>
  <c r="J8" i="34"/>
  <c r="AG8" i="34"/>
  <c r="Q8" i="34"/>
  <c r="O8" i="34"/>
  <c r="V8" i="34"/>
  <c r="D8" i="34"/>
  <c r="F8" i="34"/>
  <c r="AD8" i="34"/>
  <c r="U8" i="34"/>
  <c r="AA8" i="34"/>
  <c r="C8" i="34"/>
  <c r="AH8" i="34"/>
  <c r="E8" i="34"/>
  <c r="H8" i="34"/>
  <c r="M8" i="34"/>
  <c r="Z8" i="34"/>
  <c r="N8" i="34"/>
  <c r="X8" i="34"/>
  <c r="Y8" i="34"/>
  <c r="AE8" i="34"/>
  <c r="E51" i="9"/>
  <c r="L51" i="9"/>
  <c r="N69" i="9"/>
  <c r="AC51" i="9"/>
  <c r="R60" i="9"/>
  <c r="Q78" i="9"/>
  <c r="L60" i="9"/>
  <c r="Z51" i="9"/>
  <c r="T69" i="9"/>
  <c r="S69" i="9"/>
  <c r="AC60" i="9"/>
  <c r="X69" i="9"/>
  <c r="G60" i="9"/>
  <c r="C51" i="9"/>
  <c r="M78" i="9"/>
  <c r="Q51" i="9"/>
  <c r="T60" i="9"/>
  <c r="Z69" i="9"/>
  <c r="AH60" i="9"/>
  <c r="AF69" i="9"/>
  <c r="O78" i="9"/>
  <c r="AH78" i="9"/>
  <c r="I69" i="9"/>
  <c r="T78" i="9"/>
  <c r="AI69" i="9"/>
  <c r="AJ51" i="9"/>
  <c r="AI60" i="9"/>
  <c r="G69" i="9"/>
  <c r="Y51" i="9"/>
  <c r="AA60" i="9"/>
  <c r="H51" i="9"/>
  <c r="AJ69" i="9"/>
  <c r="C78" i="9"/>
  <c r="C60" i="9"/>
  <c r="I60" i="9"/>
  <c r="Q69" i="9"/>
  <c r="X60" i="9"/>
  <c r="AD78" i="9"/>
  <c r="AB78" i="9"/>
  <c r="O69" i="9"/>
  <c r="AH69" i="9"/>
  <c r="H78" i="9"/>
  <c r="U51" i="9"/>
  <c r="H69" i="9"/>
  <c r="W78" i="9"/>
  <c r="D69" i="9"/>
  <c r="W60" i="9"/>
  <c r="M69" i="9"/>
  <c r="E78" i="9"/>
  <c r="F51" i="9"/>
  <c r="O60" i="9"/>
  <c r="V78" i="9"/>
  <c r="K51" i="9"/>
  <c r="AB51" i="9"/>
  <c r="G78" i="9"/>
  <c r="Z78" i="9"/>
  <c r="Y60" i="9"/>
  <c r="S51" i="9"/>
  <c r="K78" i="9"/>
  <c r="F69" i="9"/>
  <c r="AD60" i="9"/>
  <c r="AB60" i="9"/>
  <c r="Y69" i="9"/>
  <c r="AA78" i="9"/>
  <c r="I78" i="9"/>
  <c r="V60" i="9"/>
  <c r="R69" i="9"/>
  <c r="AC78" i="9"/>
  <c r="W51" i="9"/>
  <c r="Z60" i="9"/>
  <c r="J51" i="9"/>
  <c r="R78" i="9"/>
  <c r="AJ78" i="9"/>
  <c r="E60" i="9"/>
  <c r="AI51" i="9"/>
  <c r="AE60" i="9"/>
  <c r="O51" i="9"/>
  <c r="H60" i="9"/>
  <c r="U60" i="9"/>
  <c r="C69" i="9"/>
  <c r="K69" i="9"/>
  <c r="AF51" i="9"/>
  <c r="AG69" i="9"/>
  <c r="L78" i="9"/>
  <c r="V51" i="9"/>
  <c r="P78" i="9"/>
  <c r="P51" i="9"/>
  <c r="J60" i="9"/>
  <c r="AE51" i="9"/>
  <c r="F78" i="9"/>
  <c r="U69" i="9"/>
  <c r="J78" i="9"/>
  <c r="P69" i="9"/>
  <c r="M51" i="9"/>
  <c r="AD51" i="9"/>
  <c r="AB69" i="9"/>
  <c r="X51" i="9"/>
  <c r="AG60" i="9"/>
  <c r="K60" i="9"/>
  <c r="AF78" i="9"/>
  <c r="P60" i="9"/>
  <c r="AI78" i="9"/>
  <c r="AF60" i="9"/>
  <c r="D60" i="9"/>
  <c r="AJ60" i="9"/>
  <c r="AE69" i="9"/>
  <c r="N78" i="9"/>
  <c r="D78" i="9"/>
  <c r="AE78" i="9"/>
  <c r="I51" i="9"/>
  <c r="E69" i="9"/>
  <c r="S60" i="9"/>
  <c r="AG51" i="9"/>
  <c r="V69" i="9"/>
  <c r="AA51" i="9"/>
  <c r="AD69" i="9"/>
  <c r="AC69" i="9"/>
  <c r="U78" i="9"/>
  <c r="AH51" i="9"/>
  <c r="X78" i="9"/>
  <c r="L69" i="9"/>
  <c r="S78" i="9"/>
  <c r="AG78" i="9"/>
  <c r="AA69" i="9"/>
  <c r="Q60" i="9"/>
  <c r="D51" i="9"/>
  <c r="W69" i="9"/>
  <c r="N60" i="9"/>
  <c r="N51" i="9"/>
  <c r="J69" i="9"/>
  <c r="M60" i="9"/>
  <c r="F60" i="9"/>
  <c r="G51" i="9"/>
  <c r="R51" i="9"/>
  <c r="Y78" i="9"/>
  <c r="T51" i="9"/>
  <c r="K5" i="34" l="1"/>
  <c r="R6" i="34"/>
  <c r="R7" i="34"/>
  <c r="V97" i="9"/>
  <c r="C5" i="34"/>
  <c r="AC6" i="34"/>
  <c r="AE5" i="34"/>
  <c r="E6" i="34"/>
  <c r="F6" i="34"/>
  <c r="X5" i="34"/>
  <c r="X106" i="9"/>
  <c r="F106" i="9"/>
  <c r="AG106" i="9"/>
  <c r="AD106" i="9"/>
  <c r="T106" i="9"/>
  <c r="Z106" i="9"/>
  <c r="AG4" i="34"/>
  <c r="AF7" i="34"/>
  <c r="E88" i="9"/>
  <c r="Q7" i="34"/>
  <c r="AF5" i="34"/>
  <c r="U5" i="34"/>
  <c r="P7" i="34"/>
  <c r="AI88" i="9"/>
  <c r="AD5" i="34"/>
  <c r="Q97" i="9"/>
  <c r="J5" i="34"/>
  <c r="E7" i="34"/>
  <c r="K6" i="34"/>
  <c r="AF6" i="34"/>
  <c r="L88" i="9"/>
  <c r="S6" i="34"/>
  <c r="AB88" i="9"/>
  <c r="AB97" i="9"/>
  <c r="J97" i="9"/>
  <c r="L6" i="34"/>
  <c r="R97" i="9"/>
  <c r="Y88" i="9"/>
  <c r="I5" i="34"/>
  <c r="AG88" i="9"/>
  <c r="Y6" i="34"/>
  <c r="V7" i="34"/>
  <c r="V5" i="34"/>
  <c r="J106" i="9"/>
  <c r="D106" i="9"/>
  <c r="I88" i="9"/>
  <c r="X7" i="34"/>
  <c r="E97" i="9"/>
  <c r="S5" i="34"/>
  <c r="AE88" i="9"/>
  <c r="S106" i="9"/>
  <c r="Y5" i="34"/>
  <c r="AH106" i="9"/>
  <c r="C6" i="34"/>
  <c r="O6" i="34"/>
  <c r="I97" i="9"/>
  <c r="N5" i="34"/>
  <c r="AI106" i="9"/>
  <c r="V6" i="34"/>
  <c r="Q5" i="34"/>
  <c r="AH88" i="9"/>
  <c r="R5" i="34"/>
  <c r="G7" i="34"/>
  <c r="U88" i="9"/>
  <c r="J7" i="34"/>
  <c r="D6" i="34"/>
  <c r="Z7" i="34"/>
  <c r="AA88" i="9"/>
  <c r="N106" i="9"/>
  <c r="AH5" i="34"/>
  <c r="K88" i="9"/>
  <c r="G88" i="9"/>
  <c r="AA5" i="34"/>
  <c r="D97" i="9"/>
  <c r="X6" i="34"/>
  <c r="AC5" i="34"/>
  <c r="AI97" i="9"/>
  <c r="F7" i="34"/>
  <c r="U6" i="34"/>
  <c r="S7" i="34"/>
  <c r="AB7" i="34"/>
  <c r="R88" i="9"/>
  <c r="AA6" i="34"/>
  <c r="I6" i="34"/>
  <c r="T5" i="34"/>
  <c r="M6" i="34"/>
  <c r="AG97" i="9"/>
  <c r="E5" i="34"/>
  <c r="Z97" i="9"/>
  <c r="N6" i="34"/>
  <c r="C7" i="34"/>
  <c r="AH97" i="9"/>
  <c r="AD97" i="9"/>
  <c r="M88" i="9"/>
  <c r="AC97" i="9"/>
  <c r="I106" i="9"/>
  <c r="L106" i="9"/>
  <c r="Y7" i="34"/>
  <c r="N88" i="9"/>
  <c r="AB106" i="9"/>
  <c r="L7" i="34"/>
  <c r="Y97" i="9"/>
  <c r="M5" i="34"/>
  <c r="AI115" i="9"/>
  <c r="H88" i="9"/>
  <c r="AB5" i="34"/>
  <c r="R106" i="9"/>
  <c r="H97" i="9"/>
  <c r="O106" i="9"/>
  <c r="AD88" i="9"/>
  <c r="M97" i="9"/>
  <c r="AA97" i="9"/>
  <c r="H106" i="9"/>
  <c r="U106" i="9"/>
  <c r="I7" i="34"/>
  <c r="K106" i="9"/>
  <c r="E106" i="9"/>
  <c r="Q88" i="9"/>
  <c r="W97" i="9"/>
  <c r="Q6" i="34"/>
  <c r="AG6" i="34"/>
  <c r="AD6" i="34"/>
  <c r="AF97" i="9"/>
  <c r="O5" i="34"/>
  <c r="L97" i="9"/>
  <c r="AH7" i="34"/>
  <c r="T6" i="34"/>
  <c r="X88" i="9"/>
  <c r="K7" i="34"/>
  <c r="Z5" i="34"/>
  <c r="H5" i="34"/>
  <c r="AA106" i="9"/>
  <c r="D5" i="34"/>
  <c r="P5" i="34"/>
  <c r="AH6" i="34"/>
  <c r="F88" i="9"/>
  <c r="H6" i="34"/>
  <c r="F5" i="34"/>
  <c r="AG5" i="34"/>
  <c r="G6" i="34"/>
  <c r="D7" i="34"/>
  <c r="L5" i="34"/>
  <c r="AG7" i="34"/>
  <c r="Z88" i="9"/>
  <c r="W5" i="34"/>
  <c r="W7" i="34"/>
  <c r="AJ97" i="9"/>
  <c r="H7" i="34"/>
  <c r="W88" i="9"/>
  <c r="O88" i="9"/>
  <c r="U97" i="9"/>
  <c r="N7" i="34"/>
  <c r="AC7" i="34"/>
  <c r="U7" i="34"/>
  <c r="G97" i="9"/>
  <c r="P88" i="9"/>
  <c r="V106" i="9"/>
  <c r="AJ106" i="9"/>
  <c r="M106" i="9"/>
  <c r="AJ115" i="9"/>
  <c r="K97" i="9"/>
  <c r="AE97" i="9"/>
  <c r="AE7" i="34"/>
  <c r="AB6" i="34"/>
  <c r="T88" i="9"/>
  <c r="P6" i="34"/>
  <c r="G106" i="9"/>
  <c r="X97" i="9"/>
  <c r="M7" i="34"/>
  <c r="Y106" i="9"/>
  <c r="AC88" i="9"/>
  <c r="O97" i="9"/>
  <c r="P106" i="9"/>
  <c r="AE106" i="9"/>
  <c r="W106" i="9"/>
  <c r="G5" i="34"/>
  <c r="S88" i="9"/>
  <c r="AF88" i="9"/>
  <c r="T7" i="34"/>
  <c r="N97" i="9"/>
  <c r="V88" i="9"/>
  <c r="S97" i="9"/>
  <c r="AA7" i="34"/>
  <c r="J6" i="34"/>
  <c r="T97" i="9"/>
  <c r="AD7" i="34"/>
  <c r="O7" i="34"/>
  <c r="Z6" i="34"/>
  <c r="F97" i="9"/>
  <c r="AJ88" i="9"/>
  <c r="W6" i="34"/>
  <c r="J88" i="9"/>
  <c r="AH4" i="34"/>
  <c r="AE6" i="34"/>
  <c r="D88" i="9"/>
  <c r="P97" i="9"/>
  <c r="AC106" i="9"/>
  <c r="AF106" i="9"/>
  <c r="Q106" i="9"/>
  <c r="Y4" i="34"/>
  <c r="Z4" i="34"/>
  <c r="T4" i="34"/>
  <c r="AA4" i="34"/>
  <c r="M4" i="34"/>
  <c r="O4" i="34"/>
  <c r="K4" i="34"/>
  <c r="R4" i="34"/>
  <c r="H4" i="34"/>
  <c r="AE4" i="34"/>
  <c r="E4" i="34"/>
  <c r="U4" i="34"/>
  <c r="X4" i="34"/>
  <c r="L4" i="34"/>
  <c r="S4" i="34"/>
  <c r="AB4" i="34"/>
  <c r="J4" i="34"/>
  <c r="AD4" i="34"/>
  <c r="F4" i="34"/>
  <c r="G4" i="34"/>
  <c r="AC4" i="34"/>
  <c r="W4" i="34"/>
  <c r="Q4" i="34"/>
  <c r="V4" i="34"/>
  <c r="P4" i="34"/>
  <c r="AF4" i="34"/>
  <c r="C4" i="34"/>
  <c r="D4" i="34"/>
  <c r="I4" i="34"/>
  <c r="N4" i="34"/>
  <c r="AB115" i="9"/>
  <c r="V115" i="9"/>
  <c r="O115" i="9"/>
  <c r="D115" i="9"/>
  <c r="M115" i="9"/>
  <c r="T115" i="9"/>
  <c r="AA115" i="9"/>
  <c r="J115" i="9"/>
  <c r="AG115" i="9"/>
  <c r="W115" i="9"/>
  <c r="Z115" i="9"/>
  <c r="N115" i="9"/>
  <c r="AC115" i="9"/>
  <c r="U115" i="9"/>
  <c r="AF115" i="9"/>
  <c r="H115" i="9"/>
  <c r="Q115" i="9"/>
  <c r="I115" i="9"/>
  <c r="AE115" i="9"/>
  <c r="Y115" i="9"/>
  <c r="S115" i="9"/>
  <c r="X115" i="9"/>
  <c r="R115" i="9"/>
  <c r="AH115" i="9"/>
  <c r="E115" i="9"/>
  <c r="F115" i="9"/>
  <c r="K115" i="9"/>
  <c r="P115" i="9"/>
  <c r="G115" i="9"/>
  <c r="AD115" i="9"/>
  <c r="L115" i="9"/>
  <c r="AC34" i="9" l="1"/>
  <c r="V14" i="9"/>
  <c r="AC14" i="9"/>
  <c r="AJ14" i="9"/>
  <c r="K24" i="9"/>
  <c r="AJ34" i="9"/>
  <c r="T14" i="9"/>
  <c r="V24" i="9"/>
  <c r="M24" i="9"/>
  <c r="O34" i="9"/>
  <c r="M34" i="9"/>
  <c r="AI24" i="9"/>
  <c r="AF44" i="9"/>
  <c r="AE44" i="9"/>
  <c r="U14" i="9"/>
  <c r="O14" i="9"/>
  <c r="N34" i="9"/>
  <c r="G34" i="9"/>
  <c r="R34" i="9"/>
  <c r="AE14" i="9"/>
  <c r="AJ44" i="9"/>
  <c r="AD14" i="9"/>
  <c r="S14" i="9"/>
  <c r="Y44" i="9"/>
  <c r="Z14" i="9"/>
  <c r="G24" i="9"/>
  <c r="AI44" i="9"/>
  <c r="AD24" i="9"/>
  <c r="N24" i="9"/>
  <c r="AG44" i="9"/>
  <c r="K44" i="9"/>
  <c r="AB14" i="9"/>
  <c r="AG34" i="9"/>
  <c r="AG14" i="9"/>
  <c r="G44" i="9"/>
  <c r="I34" i="9"/>
  <c r="AD44" i="9"/>
  <c r="Q44" i="9"/>
  <c r="V34" i="9"/>
  <c r="G14" i="9"/>
  <c r="Z34" i="9"/>
  <c r="J14" i="9"/>
  <c r="H24" i="9"/>
  <c r="L14" i="9"/>
  <c r="Q34" i="9"/>
  <c r="F14" i="9"/>
  <c r="F44" i="9"/>
  <c r="AA14" i="9"/>
  <c r="L24" i="9"/>
  <c r="F24" i="9"/>
  <c r="F34" i="9"/>
  <c r="U24" i="9"/>
  <c r="K34" i="9"/>
  <c r="AH14" i="9"/>
  <c r="AB34" i="9"/>
  <c r="W44" i="9"/>
  <c r="AA34" i="9"/>
  <c r="S24" i="9"/>
  <c r="W14" i="9"/>
  <c r="AH24" i="9"/>
  <c r="E24" i="9"/>
  <c r="H44" i="9"/>
  <c r="M44" i="9"/>
  <c r="AI14" i="9"/>
  <c r="X34" i="9"/>
  <c r="Q24" i="9"/>
  <c r="AI34" i="9"/>
  <c r="N14" i="9"/>
  <c r="L44" i="9"/>
  <c r="E44" i="9"/>
  <c r="J44" i="9"/>
  <c r="AA24" i="9"/>
  <c r="R14" i="9"/>
  <c r="E34" i="9"/>
  <c r="AB44" i="9"/>
  <c r="W34" i="9"/>
  <c r="AJ24" i="9"/>
  <c r="W24" i="9"/>
  <c r="X44" i="9"/>
  <c r="X14" i="9"/>
  <c r="AD34" i="9"/>
  <c r="AC44" i="9"/>
  <c r="AA44" i="9"/>
  <c r="D24" i="9"/>
  <c r="AE24" i="9"/>
  <c r="P24" i="9"/>
  <c r="V44" i="9"/>
  <c r="AE34" i="9"/>
  <c r="I44" i="9"/>
  <c r="I24" i="9"/>
  <c r="S44" i="9"/>
  <c r="T44" i="9"/>
  <c r="O24" i="9"/>
  <c r="AC24" i="9"/>
  <c r="S34" i="9"/>
  <c r="Y24" i="9"/>
  <c r="H14" i="9"/>
  <c r="P34" i="9"/>
  <c r="Y34" i="9"/>
  <c r="AH44" i="9"/>
  <c r="P44" i="9"/>
  <c r="O44" i="9"/>
  <c r="M14" i="9"/>
  <c r="D34" i="9"/>
  <c r="Z24" i="9"/>
  <c r="R44" i="9"/>
  <c r="K14" i="9"/>
  <c r="N44" i="9"/>
  <c r="Z44" i="9"/>
  <c r="E14" i="9"/>
  <c r="AF24" i="9"/>
  <c r="T34" i="9"/>
  <c r="U34" i="9"/>
  <c r="I14" i="9"/>
  <c r="X24" i="9"/>
  <c r="AF34" i="9"/>
  <c r="Q14" i="9"/>
  <c r="AB24" i="9"/>
  <c r="J34" i="9"/>
  <c r="AF14" i="9"/>
  <c r="P14" i="9"/>
  <c r="Y14" i="9"/>
  <c r="AH34" i="9"/>
  <c r="R24" i="9"/>
  <c r="D44" i="9"/>
  <c r="H34" i="9"/>
  <c r="T24" i="9"/>
  <c r="AG24" i="9"/>
  <c r="U44" i="9"/>
  <c r="L34" i="9"/>
  <c r="J24" i="9"/>
  <c r="D14" i="9"/>
  <c r="H55" i="9" l="1"/>
  <c r="Z82" i="9"/>
  <c r="AB64" i="9"/>
  <c r="AC64" i="9"/>
  <c r="U64" i="9"/>
  <c r="R73" i="9"/>
  <c r="I82" i="9"/>
  <c r="O82" i="9"/>
  <c r="V64" i="9"/>
  <c r="E55" i="9"/>
  <c r="AE82" i="9"/>
  <c r="AD73" i="9"/>
  <c r="M64" i="9"/>
  <c r="U73" i="9"/>
  <c r="T64" i="9"/>
  <c r="AA64" i="9"/>
  <c r="O64" i="9"/>
  <c r="G55" i="9"/>
  <c r="C82" i="9"/>
  <c r="AB82" i="9"/>
  <c r="K64" i="9"/>
  <c r="R82" i="9"/>
  <c r="AA82" i="9"/>
  <c r="M55" i="9"/>
  <c r="Q73" i="9"/>
  <c r="E64" i="9"/>
  <c r="E73" i="9"/>
  <c r="N73" i="9"/>
  <c r="AI55" i="9"/>
  <c r="D64" i="9"/>
  <c r="D73" i="9"/>
  <c r="G73" i="9"/>
  <c r="P82" i="9"/>
  <c r="N64" i="9"/>
  <c r="Z73" i="9"/>
  <c r="X64" i="9"/>
  <c r="K73" i="9"/>
  <c r="X82" i="9"/>
  <c r="H73" i="9"/>
  <c r="U55" i="9"/>
  <c r="J82" i="9"/>
  <c r="P55" i="9"/>
  <c r="J64" i="9"/>
  <c r="AB55" i="9"/>
  <c r="AH64" i="9"/>
  <c r="V73" i="9"/>
  <c r="AJ82" i="9"/>
  <c r="J55" i="9"/>
  <c r="N82" i="9"/>
  <c r="N55" i="9"/>
  <c r="I55" i="9"/>
  <c r="D82" i="9"/>
  <c r="AE64" i="9"/>
  <c r="W55" i="9"/>
  <c r="E82" i="9"/>
  <c r="AF55" i="9"/>
  <c r="O73" i="9"/>
  <c r="H64" i="9"/>
  <c r="M73" i="9"/>
  <c r="P73" i="9"/>
  <c r="K55" i="9"/>
  <c r="O55" i="9"/>
  <c r="M82" i="9"/>
  <c r="C73" i="9"/>
  <c r="AC55" i="9"/>
  <c r="AG73" i="9"/>
  <c r="AB73" i="9"/>
  <c r="Q55" i="9"/>
  <c r="AD55" i="9"/>
  <c r="AE73" i="9"/>
  <c r="T55" i="9"/>
  <c r="K82" i="9"/>
  <c r="W64" i="9"/>
  <c r="J73" i="9"/>
  <c r="S55" i="9"/>
  <c r="H82" i="9"/>
  <c r="AF73" i="9"/>
  <c r="AC73" i="9"/>
  <c r="Z55" i="9"/>
  <c r="T82" i="9"/>
  <c r="G82" i="9"/>
  <c r="G64" i="9"/>
  <c r="R64" i="9"/>
  <c r="Y82" i="9"/>
  <c r="L64" i="9"/>
  <c r="W73" i="9"/>
  <c r="V82" i="9"/>
  <c r="AJ55" i="9"/>
  <c r="AA73" i="9"/>
  <c r="R55" i="9"/>
  <c r="Y55" i="9"/>
  <c r="AI64" i="9"/>
  <c r="F55" i="9"/>
  <c r="X73" i="9"/>
  <c r="S82" i="9"/>
  <c r="T73" i="9"/>
  <c r="I64" i="9"/>
  <c r="AF82" i="9"/>
  <c r="P64" i="9"/>
  <c r="AE55" i="9"/>
  <c r="L55" i="9"/>
  <c r="Q64" i="9"/>
  <c r="Y64" i="9"/>
  <c r="AA55" i="9"/>
  <c r="L73" i="9"/>
  <c r="AC82" i="9"/>
  <c r="AJ64" i="9"/>
  <c r="AH82" i="9"/>
  <c r="Q82" i="9"/>
  <c r="S64" i="9"/>
  <c r="AG64" i="9"/>
  <c r="D55" i="9"/>
  <c r="F82" i="9"/>
  <c r="X55" i="9"/>
  <c r="C64" i="9"/>
  <c r="AF64" i="9"/>
  <c r="AJ73" i="9"/>
  <c r="F73" i="9"/>
  <c r="AD82" i="9"/>
  <c r="Z64" i="9"/>
  <c r="AI82" i="9"/>
  <c r="F64" i="9"/>
  <c r="L82" i="9"/>
  <c r="S73" i="9"/>
  <c r="AH73" i="9"/>
  <c r="AG55" i="9"/>
  <c r="W82" i="9"/>
  <c r="U82" i="9"/>
  <c r="AD64" i="9"/>
  <c r="AH55" i="9"/>
  <c r="C55" i="9"/>
  <c r="V55" i="9"/>
  <c r="AG82" i="9"/>
  <c r="I73" i="9"/>
  <c r="AI73" i="9"/>
  <c r="Y73" i="9"/>
  <c r="AI119" i="9" l="1"/>
  <c r="H92" i="9"/>
  <c r="E119" i="9"/>
  <c r="T119" i="9"/>
  <c r="L101" i="9"/>
  <c r="P101" i="9"/>
  <c r="Z92" i="9"/>
  <c r="AJ101" i="9"/>
  <c r="N92" i="9"/>
  <c r="AF101" i="9"/>
  <c r="AH92" i="9"/>
  <c r="R101" i="9"/>
  <c r="W119" i="9"/>
  <c r="AI92" i="9"/>
  <c r="G119" i="9"/>
  <c r="AA119" i="9"/>
  <c r="E101" i="9"/>
  <c r="AJ92" i="9"/>
  <c r="J110" i="9"/>
  <c r="Y119" i="9"/>
  <c r="Q119" i="9"/>
  <c r="Z110" i="9"/>
  <c r="Y110" i="9"/>
  <c r="AA101" i="9"/>
  <c r="G92" i="9"/>
  <c r="W92" i="9"/>
  <c r="I119" i="9"/>
  <c r="K92" i="9"/>
  <c r="Z119" i="9"/>
  <c r="O119" i="9"/>
  <c r="H110" i="9"/>
  <c r="K110" i="9"/>
  <c r="V110" i="9"/>
  <c r="S92" i="9"/>
  <c r="AG119" i="9"/>
  <c r="AD110" i="9"/>
  <c r="AE110" i="9"/>
  <c r="G101" i="9"/>
  <c r="X119" i="9"/>
  <c r="E92" i="9"/>
  <c r="X101" i="9"/>
  <c r="H101" i="9"/>
  <c r="Q92" i="9"/>
  <c r="J101" i="9"/>
  <c r="K101" i="9"/>
  <c r="AD92" i="9"/>
  <c r="Q101" i="9"/>
  <c r="AB101" i="9"/>
  <c r="M101" i="9"/>
  <c r="N101" i="9"/>
  <c r="U92" i="9"/>
  <c r="AF92" i="9"/>
  <c r="AI110" i="9"/>
  <c r="AF110" i="9"/>
  <c r="T110" i="9"/>
  <c r="AA110" i="9"/>
  <c r="AH110" i="9"/>
  <c r="J119" i="9"/>
  <c r="F119" i="9"/>
  <c r="R119" i="9"/>
  <c r="N110" i="9"/>
  <c r="O110" i="9"/>
  <c r="AE119" i="9"/>
  <c r="Q110" i="9"/>
  <c r="I92" i="9"/>
  <c r="AC119" i="9"/>
  <c r="I110" i="9"/>
  <c r="U110" i="9"/>
  <c r="P119" i="9"/>
  <c r="AF119" i="9"/>
  <c r="D92" i="9"/>
  <c r="S110" i="9"/>
  <c r="R110" i="9"/>
  <c r="AC110" i="9"/>
  <c r="AD119" i="9"/>
  <c r="AE101" i="9"/>
  <c r="AD101" i="9"/>
  <c r="V92" i="9"/>
  <c r="AB119" i="9"/>
  <c r="M92" i="9"/>
  <c r="AA92" i="9"/>
  <c r="O101" i="9"/>
  <c r="T92" i="9"/>
  <c r="Z101" i="9"/>
  <c r="U101" i="9"/>
  <c r="S119" i="9"/>
  <c r="K119" i="9"/>
  <c r="V101" i="9"/>
  <c r="W110" i="9"/>
  <c r="D101" i="9"/>
  <c r="AB110" i="9"/>
  <c r="W101" i="9"/>
  <c r="AJ119" i="9"/>
  <c r="H119" i="9"/>
  <c r="AE92" i="9"/>
  <c r="G110" i="9"/>
  <c r="P110" i="9"/>
  <c r="X110" i="9"/>
  <c r="AH119" i="9"/>
  <c r="V119" i="9"/>
  <c r="L92" i="9"/>
  <c r="AG110" i="9"/>
  <c r="AJ110" i="9"/>
  <c r="M110" i="9"/>
  <c r="M119" i="9"/>
  <c r="N119" i="9"/>
  <c r="U119" i="9"/>
  <c r="T101" i="9"/>
  <c r="E110" i="9"/>
  <c r="F110" i="9"/>
  <c r="Y101" i="9"/>
  <c r="S101" i="9"/>
  <c r="AC101" i="9"/>
  <c r="AH101" i="9"/>
  <c r="F92" i="9"/>
  <c r="R92" i="9"/>
  <c r="F101" i="9"/>
  <c r="AG92" i="9"/>
  <c r="P92" i="9"/>
  <c r="AC92" i="9"/>
  <c r="I101" i="9"/>
  <c r="X92" i="9"/>
  <c r="J92" i="9"/>
  <c r="Y92" i="9"/>
  <c r="AG101" i="9"/>
  <c r="L119" i="9"/>
  <c r="O92" i="9"/>
  <c r="D119" i="9"/>
  <c r="AI101" i="9"/>
  <c r="D110" i="9"/>
  <c r="AB92" i="9"/>
  <c r="L110" i="9"/>
  <c r="Z13" i="9" l="1"/>
  <c r="AE43" i="9"/>
  <c r="Y43" i="9"/>
  <c r="X33" i="9"/>
  <c r="U13" i="9"/>
  <c r="O13" i="9"/>
  <c r="K13" i="9"/>
  <c r="AC13" i="9"/>
  <c r="W13" i="9"/>
  <c r="AG23" i="9"/>
  <c r="AI43" i="9"/>
  <c r="V43" i="9"/>
  <c r="AH33" i="9"/>
  <c r="AJ33" i="9"/>
  <c r="F33" i="9"/>
  <c r="S23" i="9"/>
  <c r="M23" i="9"/>
  <c r="Y13" i="9"/>
  <c r="W33" i="9"/>
  <c r="V23" i="9"/>
  <c r="Q33" i="9"/>
  <c r="K33" i="9"/>
  <c r="W23" i="9"/>
  <c r="G13" i="9"/>
  <c r="H23" i="9"/>
  <c r="Y33" i="9"/>
  <c r="S33" i="9"/>
  <c r="AE23" i="9"/>
  <c r="AJ43" i="9"/>
  <c r="O43" i="9"/>
  <c r="I43" i="9"/>
  <c r="U33" i="9"/>
  <c r="L13" i="9"/>
  <c r="AI13" i="9"/>
  <c r="T13" i="9"/>
  <c r="D43" i="9"/>
  <c r="S43" i="9"/>
  <c r="AB13" i="9"/>
  <c r="AG43" i="9"/>
  <c r="AA43" i="9"/>
  <c r="R23" i="9"/>
  <c r="AD13" i="9"/>
  <c r="AF13" i="9"/>
  <c r="AE33" i="9"/>
  <c r="AC33" i="9"/>
  <c r="Q43" i="9"/>
  <c r="S13" i="9"/>
  <c r="P33" i="9"/>
  <c r="AB23" i="9"/>
  <c r="AD23" i="9"/>
  <c r="AH13" i="9"/>
  <c r="F13" i="9"/>
  <c r="H13" i="9"/>
  <c r="N43" i="9"/>
  <c r="Z33" i="9"/>
  <c r="AB33" i="9"/>
  <c r="AF23" i="9"/>
  <c r="K23" i="9"/>
  <c r="E23" i="9"/>
  <c r="Q13" i="9"/>
  <c r="O33" i="9"/>
  <c r="Y23" i="9"/>
  <c r="AA23" i="9"/>
  <c r="H33" i="9"/>
  <c r="R43" i="9"/>
  <c r="X43" i="9"/>
  <c r="Z43" i="9"/>
  <c r="AD33" i="9"/>
  <c r="AF43" i="9"/>
  <c r="AJ13" i="9"/>
  <c r="N13" i="9"/>
  <c r="P13" i="9"/>
  <c r="Q23" i="9"/>
  <c r="M13" i="9"/>
  <c r="D33" i="9"/>
  <c r="J23" i="9"/>
  <c r="V13" i="9"/>
  <c r="X13" i="9"/>
  <c r="U43" i="9"/>
  <c r="AB43" i="9"/>
  <c r="G43" i="9"/>
  <c r="AI33" i="9"/>
  <c r="M33" i="9"/>
  <c r="AH23" i="9"/>
  <c r="L23" i="9"/>
  <c r="N23" i="9"/>
  <c r="R13" i="9"/>
  <c r="AC43" i="9"/>
  <c r="V33" i="9"/>
  <c r="AA13" i="9"/>
  <c r="W43" i="9"/>
  <c r="AF33" i="9"/>
  <c r="J33" i="9"/>
  <c r="L33" i="9"/>
  <c r="P23" i="9"/>
  <c r="I33" i="9"/>
  <c r="F43" i="9"/>
  <c r="R33" i="9"/>
  <c r="T33" i="9"/>
  <c r="X23" i="9"/>
  <c r="I23" i="9"/>
  <c r="AD43" i="9"/>
  <c r="H43" i="9"/>
  <c r="J43" i="9"/>
  <c r="N33" i="9"/>
  <c r="P43" i="9"/>
  <c r="E13" i="9"/>
  <c r="E43" i="9"/>
  <c r="L43" i="9"/>
  <c r="O23" i="9"/>
  <c r="T43" i="9"/>
  <c r="AE13" i="9"/>
  <c r="I13" i="9"/>
  <c r="G33" i="9"/>
  <c r="U23" i="9"/>
  <c r="M43" i="9"/>
  <c r="AG13" i="9"/>
  <c r="T23" i="9"/>
  <c r="AI23" i="9"/>
  <c r="AC23" i="9"/>
  <c r="G23" i="9"/>
  <c r="AH43" i="9"/>
  <c r="AJ23" i="9"/>
  <c r="K43" i="9"/>
  <c r="AG33" i="9"/>
  <c r="AA33" i="9"/>
  <c r="E33" i="9"/>
  <c r="Z23" i="9"/>
  <c r="D23" i="9"/>
  <c r="F23" i="9"/>
  <c r="J13" i="9"/>
  <c r="D13" i="9"/>
  <c r="X54" i="9" l="1"/>
  <c r="D63" i="9"/>
  <c r="AF72" i="9"/>
  <c r="G54" i="9"/>
  <c r="D72" i="9"/>
  <c r="E54" i="9"/>
  <c r="K54" i="9"/>
  <c r="M63" i="9"/>
  <c r="AD81" i="9"/>
  <c r="K81" i="9"/>
  <c r="G63" i="9"/>
  <c r="AH81" i="9"/>
  <c r="E63" i="9"/>
  <c r="C81" i="9"/>
  <c r="AG72" i="9"/>
  <c r="S81" i="9"/>
  <c r="AA54" i="9"/>
  <c r="D54" i="9"/>
  <c r="I81" i="9"/>
  <c r="AH54" i="9"/>
  <c r="M81" i="9"/>
  <c r="J54" i="9"/>
  <c r="R54" i="9"/>
  <c r="Y63" i="9"/>
  <c r="N81" i="9"/>
  <c r="AB81" i="9"/>
  <c r="C63" i="9"/>
  <c r="L63" i="9"/>
  <c r="AB63" i="9"/>
  <c r="AJ54" i="9"/>
  <c r="I72" i="9"/>
  <c r="D81" i="9"/>
  <c r="AB72" i="9"/>
  <c r="X81" i="9"/>
  <c r="W81" i="9"/>
  <c r="AC72" i="9"/>
  <c r="U81" i="9"/>
  <c r="AC54" i="9"/>
  <c r="X63" i="9"/>
  <c r="AB54" i="9"/>
  <c r="O72" i="9"/>
  <c r="AI54" i="9"/>
  <c r="Q81" i="9"/>
  <c r="E72" i="9"/>
  <c r="Y81" i="9"/>
  <c r="Y72" i="9"/>
  <c r="AF81" i="9"/>
  <c r="W72" i="9"/>
  <c r="AI81" i="9"/>
  <c r="AA81" i="9"/>
  <c r="J81" i="9"/>
  <c r="V81" i="9"/>
  <c r="V63" i="9"/>
  <c r="AE63" i="9"/>
  <c r="AA72" i="9"/>
  <c r="Z54" i="9"/>
  <c r="K72" i="9"/>
  <c r="Z81" i="9"/>
  <c r="AC63" i="9"/>
  <c r="AD54" i="9"/>
  <c r="W54" i="9"/>
  <c r="P54" i="9"/>
  <c r="F81" i="9"/>
  <c r="P81" i="9"/>
  <c r="AJ72" i="9"/>
  <c r="AJ81" i="9"/>
  <c r="AG81" i="9"/>
  <c r="AH63" i="9"/>
  <c r="L81" i="9"/>
  <c r="AG63" i="9"/>
  <c r="G81" i="9"/>
  <c r="X72" i="9"/>
  <c r="T72" i="9"/>
  <c r="AI63" i="9"/>
  <c r="AD63" i="9"/>
  <c r="H54" i="9"/>
  <c r="F63" i="9"/>
  <c r="T54" i="9"/>
  <c r="AF63" i="9"/>
  <c r="N54" i="9"/>
  <c r="AH72" i="9"/>
  <c r="F54" i="9"/>
  <c r="Z63" i="9"/>
  <c r="P72" i="9"/>
  <c r="P63" i="9"/>
  <c r="O81" i="9"/>
  <c r="V72" i="9"/>
  <c r="S72" i="9"/>
  <c r="AI72" i="9"/>
  <c r="Q72" i="9"/>
  <c r="N63" i="9"/>
  <c r="J72" i="9"/>
  <c r="I54" i="9"/>
  <c r="S54" i="9"/>
  <c r="N72" i="9"/>
  <c r="U72" i="9"/>
  <c r="AA63" i="9"/>
  <c r="M72" i="9"/>
  <c r="C54" i="9"/>
  <c r="O63" i="9"/>
  <c r="AE81" i="9"/>
  <c r="T63" i="9"/>
  <c r="Q63" i="9"/>
  <c r="AC81" i="9"/>
  <c r="V54" i="9"/>
  <c r="H81" i="9"/>
  <c r="F72" i="9"/>
  <c r="Z72" i="9"/>
  <c r="M54" i="9"/>
  <c r="S63" i="9"/>
  <c r="R63" i="9"/>
  <c r="AE72" i="9"/>
  <c r="AJ63" i="9"/>
  <c r="H63" i="9"/>
  <c r="L72" i="9"/>
  <c r="G72" i="9"/>
  <c r="C72" i="9"/>
  <c r="U54" i="9"/>
  <c r="Y54" i="9"/>
  <c r="W63" i="9"/>
  <c r="L54" i="9"/>
  <c r="I63" i="9"/>
  <c r="R72" i="9"/>
  <c r="E81" i="9"/>
  <c r="O54" i="9"/>
  <c r="AE54" i="9"/>
  <c r="U63" i="9"/>
  <c r="Q54" i="9"/>
  <c r="R81" i="9"/>
  <c r="K63" i="9"/>
  <c r="AD72" i="9"/>
  <c r="J63" i="9"/>
  <c r="AF54" i="9"/>
  <c r="H72" i="9"/>
  <c r="T81" i="9"/>
  <c r="AG54" i="9"/>
  <c r="S118" i="9" l="1"/>
  <c r="AG109" i="9"/>
  <c r="U109" i="9"/>
  <c r="L91" i="9"/>
  <c r="S91" i="9"/>
  <c r="H91" i="9"/>
  <c r="AF100" i="9"/>
  <c r="N100" i="9"/>
  <c r="AJ100" i="9"/>
  <c r="N91" i="9"/>
  <c r="J100" i="9"/>
  <c r="E100" i="9"/>
  <c r="F100" i="9"/>
  <c r="O100" i="9"/>
  <c r="V91" i="9"/>
  <c r="H100" i="9"/>
  <c r="F109" i="9"/>
  <c r="X109" i="9"/>
  <c r="P118" i="9"/>
  <c r="AH109" i="9"/>
  <c r="AE118" i="9"/>
  <c r="H118" i="9"/>
  <c r="J118" i="9"/>
  <c r="AE109" i="9"/>
  <c r="AJ109" i="9"/>
  <c r="G118" i="9"/>
  <c r="AI109" i="9"/>
  <c r="AC118" i="9"/>
  <c r="E118" i="9"/>
  <c r="O109" i="9"/>
  <c r="V118" i="9"/>
  <c r="AD109" i="9"/>
  <c r="AH118" i="9"/>
  <c r="M118" i="9"/>
  <c r="E109" i="9"/>
  <c r="Y118" i="9"/>
  <c r="AD91" i="9"/>
  <c r="N109" i="9"/>
  <c r="R100" i="9"/>
  <c r="V100" i="9"/>
  <c r="AF109" i="9"/>
  <c r="P109" i="9"/>
  <c r="O118" i="9"/>
  <c r="AI118" i="9"/>
  <c r="K109" i="9"/>
  <c r="AG118" i="9"/>
  <c r="AJ91" i="9"/>
  <c r="Z91" i="9"/>
  <c r="Q91" i="9"/>
  <c r="AC100" i="9"/>
  <c r="W91" i="9"/>
  <c r="AB91" i="9"/>
  <c r="AD100" i="9"/>
  <c r="AE91" i="9"/>
  <c r="K100" i="9"/>
  <c r="U100" i="9"/>
  <c r="AG91" i="9"/>
  <c r="G91" i="9"/>
  <c r="AC91" i="9"/>
  <c r="K91" i="9"/>
  <c r="AA91" i="9"/>
  <c r="AI91" i="9"/>
  <c r="M100" i="9"/>
  <c r="J91" i="9"/>
  <c r="X100" i="9"/>
  <c r="S109" i="9"/>
  <c r="AD118" i="9"/>
  <c r="K118" i="9"/>
  <c r="AA118" i="9"/>
  <c r="Q109" i="9"/>
  <c r="M109" i="9"/>
  <c r="Z118" i="9"/>
  <c r="G109" i="9"/>
  <c r="AB118" i="9"/>
  <c r="AA109" i="9"/>
  <c r="AJ118" i="9"/>
  <c r="Z109" i="9"/>
  <c r="D91" i="9"/>
  <c r="Y109" i="9"/>
  <c r="F118" i="9"/>
  <c r="J109" i="9"/>
  <c r="H109" i="9"/>
  <c r="T118" i="9"/>
  <c r="AC109" i="9"/>
  <c r="X91" i="9"/>
  <c r="AG100" i="9"/>
  <c r="I91" i="9"/>
  <c r="AA100" i="9"/>
  <c r="Q100" i="9"/>
  <c r="R91" i="9"/>
  <c r="L100" i="9"/>
  <c r="E91" i="9"/>
  <c r="AI100" i="9"/>
  <c r="T100" i="9"/>
  <c r="S100" i="9"/>
  <c r="O91" i="9"/>
  <c r="D109" i="9"/>
  <c r="P91" i="9"/>
  <c r="AB100" i="9"/>
  <c r="R109" i="9"/>
  <c r="AB109" i="9"/>
  <c r="U118" i="9"/>
  <c r="W100" i="9"/>
  <c r="I118" i="9"/>
  <c r="T109" i="9"/>
  <c r="I109" i="9"/>
  <c r="X118" i="9"/>
  <c r="L109" i="9"/>
  <c r="D100" i="9"/>
  <c r="N118" i="9"/>
  <c r="Q118" i="9"/>
  <c r="V109" i="9"/>
  <c r="W118" i="9"/>
  <c r="W109" i="9"/>
  <c r="R118" i="9"/>
  <c r="L118" i="9"/>
  <c r="AF118" i="9"/>
  <c r="AH100" i="9"/>
  <c r="F91" i="9"/>
  <c r="Z100" i="9"/>
  <c r="D118" i="9"/>
  <c r="AE100" i="9"/>
  <c r="M91" i="9"/>
  <c r="T91" i="9"/>
  <c r="G100" i="9"/>
  <c r="AH91" i="9"/>
  <c r="AF91" i="9"/>
  <c r="Y100" i="9"/>
  <c r="P100" i="9"/>
  <c r="U91" i="9"/>
  <c r="I100" i="9"/>
  <c r="Y91" i="9"/>
  <c r="K128" i="9" l="1"/>
  <c r="S128" i="9"/>
  <c r="AA128" i="9"/>
  <c r="J135" i="9"/>
  <c r="R135" i="9"/>
  <c r="Z135" i="9"/>
  <c r="I142" i="9"/>
  <c r="Q142" i="9"/>
  <c r="Y142" i="9"/>
  <c r="AG142" i="9"/>
  <c r="L128" i="9"/>
  <c r="T128" i="9"/>
  <c r="AB128" i="9"/>
  <c r="K135" i="9"/>
  <c r="S135" i="9"/>
  <c r="AA135" i="9"/>
  <c r="J142" i="9"/>
  <c r="R142" i="9"/>
  <c r="Z142" i="9"/>
  <c r="E128" i="9"/>
  <c r="M128" i="9"/>
  <c r="U128" i="9"/>
  <c r="AC128" i="9"/>
  <c r="L135" i="9"/>
  <c r="T135" i="9"/>
  <c r="AB135" i="9"/>
  <c r="K142" i="9"/>
  <c r="S142" i="9"/>
  <c r="AA142" i="9"/>
  <c r="F128" i="9"/>
  <c r="N128" i="9"/>
  <c r="V128" i="9"/>
  <c r="AD128" i="9"/>
  <c r="E135" i="9"/>
  <c r="M135" i="9"/>
  <c r="U135" i="9"/>
  <c r="AC135" i="9"/>
  <c r="L142" i="9"/>
  <c r="T142" i="9"/>
  <c r="AB142" i="9"/>
  <c r="G128" i="9"/>
  <c r="O128" i="9"/>
  <c r="W128" i="9"/>
  <c r="AE128" i="9"/>
  <c r="F135" i="9"/>
  <c r="N135" i="9"/>
  <c r="V135" i="9"/>
  <c r="AD135" i="9"/>
  <c r="E142" i="9"/>
  <c r="M142" i="9"/>
  <c r="U142" i="9"/>
  <c r="AC142" i="9"/>
  <c r="H128" i="9"/>
  <c r="P128" i="9"/>
  <c r="X128" i="9"/>
  <c r="AF128" i="9"/>
  <c r="G135" i="9"/>
  <c r="O135" i="9"/>
  <c r="W135" i="9"/>
  <c r="AE135" i="9"/>
  <c r="F142" i="9"/>
  <c r="N142" i="9"/>
  <c r="V142" i="9"/>
  <c r="AD142" i="9"/>
  <c r="I128" i="9"/>
  <c r="Q128" i="9"/>
  <c r="Y128" i="9"/>
  <c r="AG128" i="9"/>
  <c r="H135" i="9"/>
  <c r="P135" i="9"/>
  <c r="X135" i="9"/>
  <c r="AF135" i="9"/>
  <c r="G142" i="9"/>
  <c r="O142" i="9"/>
  <c r="W142" i="9"/>
  <c r="AE142" i="9"/>
  <c r="J128" i="9"/>
  <c r="R128" i="9"/>
  <c r="Z128" i="9"/>
  <c r="I135" i="9"/>
  <c r="Q135" i="9"/>
  <c r="Y135" i="9"/>
  <c r="AG135" i="9"/>
  <c r="H142" i="9"/>
  <c r="P142" i="9"/>
  <c r="X142" i="9"/>
  <c r="AF142" i="9"/>
  <c r="D135" i="9" l="1"/>
  <c r="D142" i="9"/>
  <c r="D128" i="9"/>
  <c r="D149" i="9"/>
  <c r="J149" i="9"/>
  <c r="Q149" i="9"/>
  <c r="X149" i="9"/>
  <c r="AF149" i="9"/>
  <c r="I149" i="9"/>
  <c r="P149" i="9"/>
  <c r="H149" i="9"/>
  <c r="W149" i="9"/>
  <c r="AD149" i="9"/>
  <c r="V149" i="9"/>
  <c r="AC149" i="9"/>
  <c r="K149" i="9"/>
  <c r="Y149" i="9"/>
  <c r="G149" i="9"/>
  <c r="N149" i="9"/>
  <c r="U149" i="9"/>
  <c r="AB149" i="9"/>
  <c r="AE149" i="9"/>
  <c r="O149" i="9"/>
  <c r="F149" i="9"/>
  <c r="M149" i="9"/>
  <c r="T149" i="9"/>
  <c r="AA149" i="9"/>
  <c r="R149" i="9"/>
  <c r="E149" i="9"/>
  <c r="L149" i="9"/>
  <c r="S149" i="9"/>
  <c r="Z149" i="9"/>
  <c r="AG149" i="9"/>
  <c r="AH135" i="9"/>
  <c r="AH128" i="9"/>
  <c r="AH149" i="9"/>
  <c r="AH142" i="9"/>
  <c r="D39" i="9" l="1"/>
  <c r="H19" i="9"/>
  <c r="U29" i="9"/>
  <c r="Y9" i="9"/>
  <c r="AH39" i="9"/>
  <c r="D29" i="9"/>
  <c r="H9" i="9"/>
  <c r="Y39" i="9"/>
  <c r="AC19" i="9"/>
  <c r="P39" i="9"/>
  <c r="T19" i="9"/>
  <c r="AG29" i="9"/>
  <c r="P29" i="9"/>
  <c r="T9" i="9"/>
  <c r="G29" i="9"/>
  <c r="AD29" i="9"/>
  <c r="AH9" i="9"/>
  <c r="M29" i="9"/>
  <c r="Q9" i="9"/>
  <c r="Z39" i="9"/>
  <c r="AD19" i="9"/>
  <c r="Q39" i="9"/>
  <c r="U19" i="9"/>
  <c r="H39" i="9"/>
  <c r="L19" i="9"/>
  <c r="Y29" i="9"/>
  <c r="AC9" i="9"/>
  <c r="H29" i="9"/>
  <c r="L9" i="9"/>
  <c r="AG19" i="9"/>
  <c r="V29" i="9"/>
  <c r="Z9" i="9"/>
  <c r="AI39" i="9"/>
  <c r="E29" i="9"/>
  <c r="I9" i="9"/>
  <c r="R39" i="9"/>
  <c r="V19" i="9"/>
  <c r="I39" i="9"/>
  <c r="M19" i="9"/>
  <c r="AH29" i="9"/>
  <c r="D19" i="9"/>
  <c r="Q29" i="9"/>
  <c r="U9" i="9"/>
  <c r="AD39" i="9"/>
  <c r="AH19" i="9"/>
  <c r="D9" i="9"/>
  <c r="AC39" i="9"/>
  <c r="Y19" i="9"/>
  <c r="N29" i="9"/>
  <c r="R9" i="9"/>
  <c r="AA39" i="9"/>
  <c r="AE19" i="9"/>
  <c r="J39" i="9"/>
  <c r="N19" i="9"/>
  <c r="AI29" i="9"/>
  <c r="E19" i="9"/>
  <c r="Z29" i="9"/>
  <c r="AD9" i="9"/>
  <c r="I29" i="9"/>
  <c r="M9" i="9"/>
  <c r="V39" i="9"/>
  <c r="Z19" i="9"/>
  <c r="U39" i="9"/>
  <c r="Q19" i="9"/>
  <c r="AJ39" i="9"/>
  <c r="F29" i="9"/>
  <c r="J9" i="9"/>
  <c r="S39" i="9"/>
  <c r="W19" i="9"/>
  <c r="AJ29" i="9"/>
  <c r="F19" i="9"/>
  <c r="AA29" i="9"/>
  <c r="AE9" i="9"/>
  <c r="R29" i="9"/>
  <c r="V9" i="9"/>
  <c r="AE39" i="9"/>
  <c r="AI19" i="9"/>
  <c r="E9" i="9"/>
  <c r="N39" i="9"/>
  <c r="R19" i="9"/>
  <c r="E39" i="9"/>
  <c r="I19" i="9"/>
  <c r="AB39" i="9"/>
  <c r="AF19" i="9"/>
  <c r="K39" i="9"/>
  <c r="O19" i="9"/>
  <c r="AB29" i="9"/>
  <c r="AF9" i="9"/>
  <c r="S29" i="9"/>
  <c r="W9" i="9"/>
  <c r="J29" i="9"/>
  <c r="N9" i="9"/>
  <c r="W39" i="9"/>
  <c r="AA19" i="9"/>
  <c r="F39" i="9"/>
  <c r="J19" i="9"/>
  <c r="AE29" i="9"/>
  <c r="AI9" i="9"/>
  <c r="M39" i="9"/>
  <c r="T39" i="9"/>
  <c r="X19" i="9"/>
  <c r="G19" i="9"/>
  <c r="T29" i="9"/>
  <c r="X9" i="9"/>
  <c r="K29" i="9"/>
  <c r="O9" i="9"/>
  <c r="AF39" i="9"/>
  <c r="AJ19" i="9"/>
  <c r="F9" i="9"/>
  <c r="O39" i="9"/>
  <c r="S19" i="9"/>
  <c r="AF29" i="9"/>
  <c r="AJ9" i="9"/>
  <c r="W29" i="9"/>
  <c r="AA9" i="9"/>
  <c r="K9" i="9"/>
  <c r="L39" i="9"/>
  <c r="P19" i="9"/>
  <c r="AC29" i="9"/>
  <c r="AG9" i="9"/>
  <c r="L29" i="9"/>
  <c r="P9" i="9"/>
  <c r="AG39" i="9"/>
  <c r="G9" i="9"/>
  <c r="X39" i="9"/>
  <c r="AB19" i="9"/>
  <c r="G39" i="9"/>
  <c r="K19" i="9"/>
  <c r="X29" i="9"/>
  <c r="AB9" i="9"/>
  <c r="O29" i="9"/>
  <c r="S9" i="9"/>
  <c r="Q59" i="9" l="1"/>
  <c r="J59" i="9"/>
  <c r="AH68" i="9"/>
  <c r="AJ77" i="9"/>
  <c r="AH59" i="9"/>
  <c r="AE68" i="9"/>
  <c r="T68" i="9"/>
  <c r="Y68" i="9"/>
  <c r="AI50" i="9"/>
  <c r="P68" i="9"/>
  <c r="L59" i="9"/>
  <c r="W59" i="9"/>
  <c r="R59" i="9"/>
  <c r="R68" i="9"/>
  <c r="M59" i="9"/>
  <c r="AI59" i="9"/>
  <c r="AE59" i="9"/>
  <c r="D59" i="9"/>
  <c r="M68" i="9"/>
  <c r="C59" i="9"/>
  <c r="AF68" i="9"/>
  <c r="AD59" i="9"/>
  <c r="G59" i="9"/>
  <c r="G68" i="9"/>
  <c r="N59" i="9"/>
  <c r="AF59" i="9"/>
  <c r="AG68" i="9"/>
  <c r="AI77" i="9"/>
  <c r="V68" i="9"/>
  <c r="AA59" i="9"/>
  <c r="K68" i="9"/>
  <c r="O68" i="9"/>
  <c r="AI68" i="9"/>
  <c r="O59" i="9"/>
  <c r="H59" i="9"/>
  <c r="H68" i="9"/>
  <c r="Z68" i="9"/>
  <c r="I59" i="9"/>
  <c r="S68" i="9"/>
  <c r="T59" i="9"/>
  <c r="Y59" i="9"/>
  <c r="N68" i="9"/>
  <c r="S59" i="9"/>
  <c r="AD68" i="9"/>
  <c r="K59" i="9"/>
  <c r="AG59" i="9"/>
  <c r="V59" i="9"/>
  <c r="AA68" i="9"/>
  <c r="AJ59" i="9"/>
  <c r="F59" i="9"/>
  <c r="W68" i="9"/>
  <c r="P59" i="9"/>
  <c r="D68" i="9"/>
  <c r="J68" i="9"/>
  <c r="C68" i="9"/>
  <c r="F68" i="9"/>
  <c r="Q68" i="9"/>
  <c r="I68" i="9"/>
  <c r="AB68" i="9"/>
  <c r="AJ68" i="9"/>
  <c r="U68" i="9"/>
  <c r="AC59" i="9"/>
  <c r="AB59" i="9"/>
  <c r="E59" i="9"/>
  <c r="Z59" i="9"/>
  <c r="AC68" i="9"/>
  <c r="L68" i="9"/>
  <c r="C77" i="9"/>
  <c r="C50" i="9"/>
  <c r="AJ50" i="9"/>
  <c r="E68" i="9"/>
  <c r="U59" i="9"/>
  <c r="X68" i="9"/>
  <c r="X59" i="9"/>
  <c r="C7" i="33" l="1"/>
  <c r="U7" i="33"/>
  <c r="I7" i="33"/>
  <c r="H7" i="33"/>
  <c r="G7" i="33"/>
  <c r="F7" i="33"/>
  <c r="K7" i="33"/>
  <c r="V7" i="33"/>
  <c r="T7" i="33"/>
  <c r="S7" i="33"/>
  <c r="J7" i="33"/>
  <c r="Y7" i="33"/>
  <c r="D7" i="33"/>
  <c r="M7" i="33"/>
  <c r="AC7" i="33"/>
  <c r="AD7" i="33" s="1"/>
  <c r="AE7" i="33" s="1"/>
  <c r="AF7" i="33" s="1"/>
  <c r="AG7" i="33" s="1"/>
  <c r="AH7" i="33" s="1"/>
  <c r="W7" i="33"/>
  <c r="O7" i="33"/>
  <c r="P7" i="33"/>
  <c r="AA7" i="33"/>
  <c r="Z7" i="33"/>
  <c r="L7" i="33"/>
  <c r="X7" i="33"/>
  <c r="Q7" i="33"/>
  <c r="N7" i="33"/>
  <c r="E7" i="33"/>
  <c r="AB7" i="33"/>
  <c r="R7" i="33"/>
  <c r="L50" i="9"/>
  <c r="P77" i="9"/>
  <c r="AB77" i="9"/>
  <c r="Y50" i="9"/>
  <c r="U50" i="9"/>
  <c r="W50" i="9"/>
  <c r="S77" i="9"/>
  <c r="U77" i="9"/>
  <c r="Q50" i="9"/>
  <c r="E50" i="9"/>
  <c r="F77" i="9"/>
  <c r="L77" i="9"/>
  <c r="V50" i="9"/>
  <c r="AD77" i="9"/>
  <c r="G77" i="9"/>
  <c r="H50" i="9"/>
  <c r="Z77" i="9"/>
  <c r="J50" i="9"/>
  <c r="X77" i="9"/>
  <c r="R50" i="9"/>
  <c r="H77" i="9"/>
  <c r="G50" i="9"/>
  <c r="Z50" i="9"/>
  <c r="Q77" i="9"/>
  <c r="N50" i="9"/>
  <c r="D50" i="9"/>
  <c r="O77" i="9"/>
  <c r="I77" i="9"/>
  <c r="AB50" i="9"/>
  <c r="AH50" i="9"/>
  <c r="AF77" i="9"/>
  <c r="AG50" i="9"/>
  <c r="AF50" i="9"/>
  <c r="AC77" i="9"/>
  <c r="K50" i="9"/>
  <c r="O50" i="9"/>
  <c r="P50" i="9"/>
  <c r="W77" i="9"/>
  <c r="E77" i="9"/>
  <c r="Y77" i="9"/>
  <c r="F50" i="9"/>
  <c r="S50" i="9"/>
  <c r="AE50" i="9"/>
  <c r="T50" i="9"/>
  <c r="N77" i="9"/>
  <c r="R77" i="9"/>
  <c r="AD50" i="9"/>
  <c r="X50" i="9"/>
  <c r="D77" i="9"/>
  <c r="AA50" i="9"/>
  <c r="AG77" i="9"/>
  <c r="I50" i="9"/>
  <c r="M50" i="9"/>
  <c r="M77" i="9"/>
  <c r="T77" i="9"/>
  <c r="K77" i="9"/>
  <c r="J77" i="9"/>
  <c r="AC50" i="9"/>
  <c r="AE77" i="9"/>
  <c r="AH77" i="9"/>
  <c r="V77" i="9"/>
  <c r="AA77" i="9"/>
  <c r="AG5" i="33" l="1"/>
  <c r="AH3" i="33"/>
  <c r="AG4" i="33"/>
  <c r="AG6" i="33"/>
  <c r="AH6" i="33"/>
  <c r="AH5" i="33"/>
  <c r="AH4" i="33"/>
  <c r="AG3" i="33"/>
  <c r="AB6" i="33"/>
  <c r="AD4" i="33"/>
  <c r="S4" i="33"/>
  <c r="V6" i="33"/>
  <c r="AA4" i="33"/>
  <c r="J6" i="33"/>
  <c r="K4" i="33"/>
  <c r="W6" i="33"/>
  <c r="K6" i="33"/>
  <c r="Q4" i="33"/>
  <c r="Y6" i="33"/>
  <c r="L4" i="33"/>
  <c r="X6" i="33"/>
  <c r="O6" i="33"/>
  <c r="AD6" i="33"/>
  <c r="O4" i="33"/>
  <c r="G6" i="33"/>
  <c r="U4" i="33"/>
  <c r="W4" i="33"/>
  <c r="AE6" i="33"/>
  <c r="T4" i="33"/>
  <c r="AF4" i="33"/>
  <c r="E6" i="33"/>
  <c r="P4" i="33"/>
  <c r="M6" i="33"/>
  <c r="H4" i="33"/>
  <c r="P6" i="33"/>
  <c r="M4" i="33"/>
  <c r="R6" i="33"/>
  <c r="U6" i="33"/>
  <c r="S6" i="33"/>
  <c r="Z6" i="33"/>
  <c r="L6" i="33"/>
  <c r="R4" i="33"/>
  <c r="H6" i="33"/>
  <c r="D6" i="33"/>
  <c r="AB4" i="33"/>
  <c r="C4" i="33"/>
  <c r="AF6" i="33"/>
  <c r="J4" i="33"/>
  <c r="F4" i="33"/>
  <c r="Q6" i="33"/>
  <c r="T6" i="33"/>
  <c r="X4" i="33"/>
  <c r="N6" i="33"/>
  <c r="AC4" i="33"/>
  <c r="AA6" i="33"/>
  <c r="E4" i="33"/>
  <c r="Y4" i="33"/>
  <c r="AE4" i="33"/>
  <c r="Z4" i="33"/>
  <c r="C6" i="33"/>
  <c r="I6" i="33"/>
  <c r="F6" i="33"/>
  <c r="I4" i="33"/>
  <c r="AC6" i="33"/>
  <c r="V4" i="33"/>
  <c r="N4" i="33"/>
  <c r="D4" i="33"/>
  <c r="G4" i="33"/>
  <c r="AI87" i="9"/>
  <c r="D96" i="9"/>
  <c r="N96" i="9"/>
  <c r="AI114" i="9"/>
  <c r="Z105" i="9"/>
  <c r="AF105" i="9"/>
  <c r="AE105" i="9"/>
  <c r="L96" i="9"/>
  <c r="E105" i="9"/>
  <c r="M96" i="9"/>
  <c r="AI105" i="9"/>
  <c r="H105" i="9"/>
  <c r="I96" i="9"/>
  <c r="Y105" i="9"/>
  <c r="O105" i="9"/>
  <c r="S96" i="9"/>
  <c r="X96" i="9"/>
  <c r="F105" i="9"/>
  <c r="AH105" i="9"/>
  <c r="L105" i="9"/>
  <c r="W96" i="9"/>
  <c r="V105" i="9"/>
  <c r="O96" i="9"/>
  <c r="AJ114" i="9"/>
  <c r="AG105" i="9"/>
  <c r="J96" i="9"/>
  <c r="R96" i="9"/>
  <c r="K105" i="9"/>
  <c r="R105" i="9"/>
  <c r="AF96" i="9"/>
  <c r="D105" i="9"/>
  <c r="T105" i="9"/>
  <c r="AA105" i="9"/>
  <c r="AJ87" i="9"/>
  <c r="AJ105" i="9"/>
  <c r="E96" i="9"/>
  <c r="X105" i="9"/>
  <c r="G105" i="9"/>
  <c r="I105" i="9"/>
  <c r="AD96" i="9"/>
  <c r="AC105" i="9"/>
  <c r="AA96" i="9"/>
  <c r="V96" i="9"/>
  <c r="Q96" i="9"/>
  <c r="AB96" i="9"/>
  <c r="P105" i="9"/>
  <c r="AI96" i="9"/>
  <c r="AE96" i="9"/>
  <c r="AB105" i="9"/>
  <c r="P96" i="9"/>
  <c r="AH96" i="9"/>
  <c r="T96" i="9"/>
  <c r="H96" i="9"/>
  <c r="K96" i="9"/>
  <c r="AJ96" i="9"/>
  <c r="J105" i="9"/>
  <c r="S105" i="9"/>
  <c r="Y96" i="9"/>
  <c r="Z96" i="9"/>
  <c r="M105" i="9"/>
  <c r="W105" i="9"/>
  <c r="U105" i="9"/>
  <c r="G96" i="9"/>
  <c r="Q105" i="9"/>
  <c r="AD105" i="9"/>
  <c r="U96" i="9"/>
  <c r="N105" i="9"/>
  <c r="AG96" i="9"/>
  <c r="AC96" i="9"/>
  <c r="F96" i="9"/>
  <c r="O5" i="33" l="1"/>
  <c r="AE5" i="33"/>
  <c r="M5" i="33"/>
  <c r="D5" i="33"/>
  <c r="J3" i="33"/>
  <c r="F5" i="33"/>
  <c r="AA3" i="33"/>
  <c r="AC5" i="33"/>
  <c r="H5" i="33"/>
  <c r="V5" i="33"/>
  <c r="Y3" i="33"/>
  <c r="T5" i="33"/>
  <c r="AF5" i="33"/>
  <c r="N5" i="33"/>
  <c r="G5" i="33"/>
  <c r="E3" i="33"/>
  <c r="P5" i="33"/>
  <c r="AD3" i="33"/>
  <c r="U3" i="33"/>
  <c r="I3" i="33"/>
  <c r="T3" i="33"/>
  <c r="AB3" i="33"/>
  <c r="X3" i="33"/>
  <c r="C3" i="33"/>
  <c r="AE3" i="33"/>
  <c r="AD5" i="33"/>
  <c r="R3" i="33"/>
  <c r="Z3" i="33"/>
  <c r="I5" i="33"/>
  <c r="U5" i="33"/>
  <c r="S3" i="33"/>
  <c r="Z5" i="33"/>
  <c r="R5" i="33"/>
  <c r="W5" i="33"/>
  <c r="V3" i="33"/>
  <c r="Y5" i="33"/>
  <c r="M3" i="33"/>
  <c r="Q3" i="33"/>
  <c r="N3" i="33"/>
  <c r="D3" i="33"/>
  <c r="AB5" i="33"/>
  <c r="K3" i="33"/>
  <c r="W3" i="33"/>
  <c r="L3" i="33"/>
  <c r="K5" i="33"/>
  <c r="L5" i="33"/>
  <c r="J5" i="33"/>
  <c r="AC3" i="33"/>
  <c r="C5" i="33"/>
  <c r="E5" i="33"/>
  <c r="AF3" i="33"/>
  <c r="Q5" i="33"/>
  <c r="S5" i="33"/>
  <c r="H3" i="33"/>
  <c r="P3" i="33"/>
  <c r="O3" i="33"/>
  <c r="F3" i="33"/>
  <c r="X5" i="33"/>
  <c r="AA5" i="33"/>
  <c r="G3" i="33"/>
  <c r="G87" i="9"/>
  <c r="E114" i="9"/>
  <c r="X114" i="9"/>
  <c r="P87" i="9"/>
  <c r="R87" i="9"/>
  <c r="AD87" i="9"/>
  <c r="J114" i="9"/>
  <c r="AH114" i="9"/>
  <c r="T114" i="9"/>
  <c r="F114" i="9"/>
  <c r="S114" i="9"/>
  <c r="N87" i="9"/>
  <c r="AB114" i="9"/>
  <c r="Z114" i="9"/>
  <c r="AG87" i="9"/>
  <c r="AE114" i="9"/>
  <c r="E87" i="9"/>
  <c r="AB87" i="9"/>
  <c r="H114" i="9"/>
  <c r="S87" i="9"/>
  <c r="X87" i="9"/>
  <c r="D87" i="9"/>
  <c r="Y87" i="9"/>
  <c r="L114" i="9"/>
  <c r="M87" i="9"/>
  <c r="AC87" i="9"/>
  <c r="I114" i="9"/>
  <c r="L87" i="9"/>
  <c r="Q87" i="9"/>
  <c r="O87" i="9"/>
  <c r="J87" i="9"/>
  <c r="Q114" i="9"/>
  <c r="AF87" i="9"/>
  <c r="Z87" i="9"/>
  <c r="G114" i="9"/>
  <c r="K114" i="9"/>
  <c r="AA114" i="9"/>
  <c r="W87" i="9"/>
  <c r="U114" i="9"/>
  <c r="I87" i="9"/>
  <c r="H87" i="9"/>
  <c r="AF114" i="9"/>
  <c r="W114" i="9"/>
  <c r="N114" i="9"/>
  <c r="V114" i="9"/>
  <c r="AD114" i="9"/>
  <c r="O114" i="9"/>
  <c r="AG114" i="9"/>
  <c r="V87" i="9"/>
  <c r="AH87" i="9"/>
  <c r="T87" i="9"/>
  <c r="P114" i="9"/>
  <c r="AA87" i="9"/>
  <c r="K87" i="9"/>
  <c r="Y114" i="9"/>
  <c r="AE87" i="9"/>
  <c r="F87" i="9"/>
  <c r="R114" i="9"/>
  <c r="D114" i="9"/>
  <c r="U87" i="9"/>
  <c r="AC114" i="9"/>
  <c r="M114" i="9"/>
</calcChain>
</file>

<file path=xl/sharedStrings.xml><?xml version="1.0" encoding="utf-8"?>
<sst xmlns="http://schemas.openxmlformats.org/spreadsheetml/2006/main" count="1777" uniqueCount="200">
  <si>
    <t>NOTES</t>
  </si>
  <si>
    <t>DELIVERED PRICE = WELLHEAD PRICE + TRANSMISSION COST</t>
  </si>
  <si>
    <t>NO DISTRIBUTION COST, NO RETAIL MARGINS</t>
  </si>
  <si>
    <t>INDUSTRIAL = 85% Loadfactor Gas</t>
  </si>
  <si>
    <t>R&amp;C = Lower (Variable by location) Loadfactor Gas</t>
  </si>
  <si>
    <t xml:space="preserve">R&amp;C PRICE = INDUSTRIAL PRICE + HIGHER TRANSMISSION COST + SECURITY COST </t>
  </si>
  <si>
    <t>GPG = R&amp;C plus location adjustment</t>
  </si>
  <si>
    <t>Except Swanbank and Condamine = Industrial + adjustment</t>
  </si>
  <si>
    <t>OIL INDEXATION applies only to WELLHEAD PRICE</t>
  </si>
  <si>
    <t>2022 SCENARIO COMMON ASSUMPTIONS</t>
  </si>
  <si>
    <t xml:space="preserve">LNG Imports start in 2023 at Port Kembla, subject to price competitivenesss. Imported gas is pipelined to other zones. No other import terminals are constructed. </t>
  </si>
  <si>
    <t>Sydney prices are therefore strongly tied to import prices, when imports are competitive.</t>
  </si>
  <si>
    <t>Transmisssion prices escalate with falling domestic demand. This can result in changing patterns of supply.</t>
  </si>
  <si>
    <t>Initial LNG Prices high in line with current escalation (only implemented in SLOW CHANGE and LOW GAS PRICE @ 5/11/21)</t>
  </si>
  <si>
    <t>2022 SCENARIO OUTLINES</t>
  </si>
  <si>
    <t>Domestic Demand</t>
  </si>
  <si>
    <t>Global LNG Demand</t>
  </si>
  <si>
    <t>Other Parameters</t>
  </si>
  <si>
    <t>NET ZERO</t>
  </si>
  <si>
    <t>AEMO Net Zero</t>
  </si>
  <si>
    <t>OIES NZE High</t>
  </si>
  <si>
    <t>2021 Central with 50 percentile Global LNG production cost</t>
  </si>
  <si>
    <t>STEP CHANGE</t>
  </si>
  <si>
    <t>AEMO Step change</t>
  </si>
  <si>
    <t>OIES NZE Low</t>
  </si>
  <si>
    <t>STRONG ELECTRIFICATION</t>
  </si>
  <si>
    <t>AEMO Strong Electrification</t>
  </si>
  <si>
    <t>IEA NZE</t>
  </si>
  <si>
    <t>2021 Central with 25 percentile Global LNG production cost</t>
  </si>
  <si>
    <t>SLOW CHANGE</t>
  </si>
  <si>
    <t>AEMO Slow Change</t>
  </si>
  <si>
    <t>OIES BAU</t>
  </si>
  <si>
    <t>2021 Slow Change (higher Prod Costs), higher LNG Costs</t>
  </si>
  <si>
    <t>Less Competition</t>
  </si>
  <si>
    <t>LOW GAS PRICE</t>
  </si>
  <si>
    <t>AEMO Steady Progress</t>
  </si>
  <si>
    <t>More Competition</t>
  </si>
  <si>
    <t>4 New Resource developments</t>
  </si>
  <si>
    <t>2022 SCENARIO OUTCOMES</t>
  </si>
  <si>
    <t>Industrial Prices</t>
  </si>
  <si>
    <t xml:space="preserve">Global LNG flat; Sydney flat; Melbourne rises slightly due to decline in local production &amp; ends with uptick due to higher transmission; Adelaide &amp; Brisbane flatter but with uptick. </t>
  </si>
  <si>
    <t xml:space="preserve">Global LNG falls by $A2/GJ after 2035; Domestic track Net Zero until 2035 then follow Global LNG down, except Adelaide </t>
  </si>
  <si>
    <t xml:space="preserve">Global LNG falls by $A3/GJ, starting in late 2020s; Sydney follows LNG; Others initially follow but ultimately rise in response to sharply rising transmission costs. </t>
  </si>
  <si>
    <t>Global LNG rises by $1/GJ due to higher costs. Domestic prices rise by about $2/GJ, Brisbane the least, Melbourne the most.</t>
  </si>
  <si>
    <t>Global LNG falls by $1/GJ due to lower costs. Domestic prices fall by about $2/GJ, reasonably uniformly.</t>
  </si>
  <si>
    <t>SCENARIO COMPARISON</t>
  </si>
  <si>
    <t xml:space="preserve">DELIVERED PRICES, $A/GJ JULY 2021 </t>
  </si>
  <si>
    <t>NON OIL-INDEXED</t>
  </si>
  <si>
    <t>Melbourne Industrial</t>
  </si>
  <si>
    <t>Central 2021</t>
  </si>
  <si>
    <t>Net Zero</t>
  </si>
  <si>
    <t>Step Change</t>
  </si>
  <si>
    <t>Strong Electrification</t>
  </si>
  <si>
    <t>Slow Change</t>
  </si>
  <si>
    <t>Low Gas Price</t>
  </si>
  <si>
    <t>H2 Superpower</t>
  </si>
  <si>
    <t>Low Gas Price 2021</t>
  </si>
  <si>
    <t>Sydney Industrial</t>
  </si>
  <si>
    <t>Adelaide Industrial</t>
  </si>
  <si>
    <t>Brisbane Industrial</t>
  </si>
  <si>
    <t>WEIGHTED OIL INDEXED</t>
  </si>
  <si>
    <t>GPG</t>
  </si>
  <si>
    <t>Mortlake</t>
  </si>
  <si>
    <t>Tallawarra</t>
  </si>
  <si>
    <t>Pelican Pt</t>
  </si>
  <si>
    <t>Swanbank E</t>
  </si>
  <si>
    <t>TRANSMISSION COSTS, $A/GJ JULY 2021</t>
  </si>
  <si>
    <t>Central</t>
  </si>
  <si>
    <t>Net Zero 2022</t>
  </si>
  <si>
    <t>Step Change 2022</t>
  </si>
  <si>
    <t>Slow Change 2022</t>
  </si>
  <si>
    <t>NET ZERO SCENARIO</t>
  </si>
  <si>
    <t>Net Zero 2050</t>
  </si>
  <si>
    <t>AVERAGE WELLHEAD PRICES, $A/GJ, JULY 2021</t>
  </si>
  <si>
    <t>NON-OIL INDEXED</t>
  </si>
  <si>
    <t>Melbourne</t>
  </si>
  <si>
    <t>Sydney</t>
  </si>
  <si>
    <t>Adelaide</t>
  </si>
  <si>
    <t>Brisbane</t>
  </si>
  <si>
    <t>Canberra</t>
  </si>
  <si>
    <t>Hobart</t>
  </si>
  <si>
    <t>Townsville</t>
  </si>
  <si>
    <t>TRANSMISSION COSTS, $A/GJ, JULY 2021</t>
  </si>
  <si>
    <t>MIN</t>
  </si>
  <si>
    <t>MAX</t>
  </si>
  <si>
    <t>INDUSTRIAL</t>
  </si>
  <si>
    <t>R&amp;C</t>
  </si>
  <si>
    <t>OIL INDEXATION</t>
  </si>
  <si>
    <t>% Confidence (5%, 25%, 50%, 75% or 95%)</t>
  </si>
  <si>
    <t>$US/bbl</t>
  </si>
  <si>
    <t>Oil Price</t>
  </si>
  <si>
    <t>$A/$US</t>
  </si>
  <si>
    <t>Exchange Rate</t>
  </si>
  <si>
    <t>$A/bbl</t>
  </si>
  <si>
    <t>Oil Benchmark</t>
  </si>
  <si>
    <t>FULLY OIL INDEXED</t>
  </si>
  <si>
    <t>% Indexed Qld</t>
  </si>
  <si>
    <t>% Indexed South</t>
  </si>
  <si>
    <t>Industrial</t>
  </si>
  <si>
    <t>New OCGT</t>
  </si>
  <si>
    <t>New CCGT</t>
  </si>
  <si>
    <t>Bairnsdale</t>
  </si>
  <si>
    <t>Jeeralang A</t>
  </si>
  <si>
    <t>R&amp;C-Ind</t>
  </si>
  <si>
    <t>Jeeralang B</t>
  </si>
  <si>
    <t>Laverton</t>
  </si>
  <si>
    <t>Newport</t>
  </si>
  <si>
    <t>Somerton</t>
  </si>
  <si>
    <t>Valley Power</t>
  </si>
  <si>
    <t>GPG LF ADJ</t>
  </si>
  <si>
    <t>Victoria</t>
  </si>
  <si>
    <t>New South Wales</t>
  </si>
  <si>
    <t xml:space="preserve"> </t>
  </si>
  <si>
    <t>Colongra</t>
  </si>
  <si>
    <t>Smithfield</t>
  </si>
  <si>
    <t>Uranquinty</t>
  </si>
  <si>
    <t>South Australia</t>
  </si>
  <si>
    <t>Dry Creek</t>
  </si>
  <si>
    <t>Hallett</t>
  </si>
  <si>
    <t>Ladbroke Grove</t>
  </si>
  <si>
    <t>Mintaro</t>
  </si>
  <si>
    <t>Osborne Power Station</t>
  </si>
  <si>
    <t>Pelican Point</t>
  </si>
  <si>
    <t>Quarantine</t>
  </si>
  <si>
    <t>TIPS A</t>
  </si>
  <si>
    <t>TIPS B</t>
  </si>
  <si>
    <t>BIPS</t>
  </si>
  <si>
    <t>Queensland</t>
  </si>
  <si>
    <t>Barcaldine</t>
  </si>
  <si>
    <t>Braemar</t>
  </si>
  <si>
    <t>Braemar 2</t>
  </si>
  <si>
    <t>Condamine</t>
  </si>
  <si>
    <t>Darling Downs</t>
  </si>
  <si>
    <t>Oakey</t>
  </si>
  <si>
    <t>Roma</t>
  </si>
  <si>
    <t>Yarwun Power Station</t>
  </si>
  <si>
    <t>Tasmania</t>
  </si>
  <si>
    <t>Tamar Valley OCGT</t>
  </si>
  <si>
    <t>Tamar Valley CCGT</t>
  </si>
  <si>
    <t>QLD</t>
  </si>
  <si>
    <t>Dec 2021 - New OCGT</t>
  </si>
  <si>
    <t>NSW</t>
  </si>
  <si>
    <t>VIC</t>
  </si>
  <si>
    <t>SA</t>
  </si>
  <si>
    <t>TAS</t>
  </si>
  <si>
    <t>2021 IASR - New OCGT</t>
  </si>
  <si>
    <t>STRONG ELECTRIFICATION SCENARIO</t>
  </si>
  <si>
    <t>Strong Electrification Sensitivity</t>
  </si>
  <si>
    <t>LOW GAS PRICE SCENARIO</t>
  </si>
  <si>
    <t>Steady Progress</t>
  </si>
  <si>
    <t>H2 Superpower SCENARIO</t>
  </si>
  <si>
    <t>Hydrogen Superpower</t>
  </si>
  <si>
    <t>Simple statistical projections based on actuals from 1968 to 2020est</t>
  </si>
  <si>
    <t>% Confidence</t>
  </si>
  <si>
    <t xml:space="preserve">IEA </t>
  </si>
  <si>
    <t xml:space="preserve">OIES </t>
  </si>
  <si>
    <t>BAU</t>
  </si>
  <si>
    <t>Fav 1.5 &amp; Unfav 1.5</t>
  </si>
  <si>
    <t>LNG Demand Associated</t>
  </si>
  <si>
    <t>Corresponding Oil</t>
  </si>
  <si>
    <t>Approx %</t>
  </si>
  <si>
    <t>1st Choice</t>
  </si>
  <si>
    <t>Alt</t>
  </si>
  <si>
    <t>Steps</t>
  </si>
  <si>
    <t>Fav 1.5</t>
  </si>
  <si>
    <t>APS</t>
  </si>
  <si>
    <t>Unfav 1.5</t>
  </si>
  <si>
    <t>NZE</t>
  </si>
  <si>
    <t>STEPS</t>
  </si>
  <si>
    <t>Unfav1.5</t>
  </si>
  <si>
    <t>Strong electrification</t>
  </si>
  <si>
    <t>Steady progress</t>
  </si>
  <si>
    <t>South</t>
  </si>
  <si>
    <t xml:space="preserve">Slow Change </t>
  </si>
  <si>
    <t xml:space="preserve">Step Change </t>
  </si>
  <si>
    <t>Declining Oil &amp; LNG Prices</t>
  </si>
  <si>
    <t>Increasing Oil &amp; LNG Prices</t>
  </si>
  <si>
    <t>Chart</t>
  </si>
  <si>
    <t xml:space="preserve">Central </t>
  </si>
  <si>
    <t xml:space="preserve">Gas Led </t>
  </si>
  <si>
    <t>Implied Wholesale</t>
  </si>
  <si>
    <t>Central Scenario</t>
  </si>
  <si>
    <t>ACCC</t>
  </si>
  <si>
    <t>Total</t>
  </si>
  <si>
    <t>$A/GJ</t>
  </si>
  <si>
    <t>Average Price</t>
  </si>
  <si>
    <t>LGA Modelling</t>
  </si>
  <si>
    <t>International Energy Agency</t>
  </si>
  <si>
    <t>Oxford Institute for Energy Studies</t>
  </si>
  <si>
    <t>Announced Pledges Scenario</t>
  </si>
  <si>
    <t>Strong Elec</t>
  </si>
  <si>
    <t>Stated Policies Scenario</t>
  </si>
  <si>
    <t>Net Zero Emissions</t>
  </si>
  <si>
    <t>High NZE</t>
  </si>
  <si>
    <t>Low NZE</t>
  </si>
  <si>
    <t>IEA STEPS</t>
  </si>
  <si>
    <t>IEA APS</t>
  </si>
  <si>
    <t>OIES NZEH</t>
  </si>
  <si>
    <t>OIES NZEL</t>
  </si>
  <si>
    <t>New Contract (Marginal)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</si>
</sst>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  <numFmt numFmtId="167" formatCode="0.000"/>
    <numFmt numFmtId="168" formatCode="&quot;$&quot;#,##0"/>
    <numFmt numFmtId="169" formatCode="_-* #,##0.0_-;\-* #,##0.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9E7E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0" fontId="2" fillId="2" borderId="1">
      <alignment vertical="center"/>
    </xf>
    <xf numFmtId="0" fontId="4" fillId="3" borderId="0"/>
    <xf numFmtId="169" fontId="9" fillId="0" borderId="2" applyNumberFormat="0" applyAlignment="0">
      <alignment horizontal="center"/>
    </xf>
    <xf numFmtId="169" fontId="9" fillId="11" borderId="2" applyNumberFormat="0" applyAlignment="0">
      <alignment horizontal="center"/>
    </xf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9" fontId="0" fillId="0" borderId="0" xfId="0" applyNumberFormat="1"/>
    <xf numFmtId="164" fontId="0" fillId="0" borderId="0" xfId="0" applyNumberFormat="1"/>
    <xf numFmtId="9" fontId="6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0" fillId="4" borderId="0" xfId="0" applyFill="1"/>
    <xf numFmtId="0" fontId="5" fillId="4" borderId="0" xfId="0" applyFont="1" applyFill="1"/>
    <xf numFmtId="0" fontId="1" fillId="4" borderId="0" xfId="0" applyFont="1" applyFill="1"/>
    <xf numFmtId="0" fontId="3" fillId="4" borderId="0" xfId="0" applyFont="1" applyFill="1"/>
    <xf numFmtId="166" fontId="0" fillId="4" borderId="0" xfId="0" applyNumberFormat="1" applyFill="1"/>
    <xf numFmtId="0" fontId="0" fillId="5" borderId="0" xfId="0" applyFill="1"/>
    <xf numFmtId="0" fontId="5" fillId="5" borderId="0" xfId="0" applyFont="1" applyFill="1"/>
    <xf numFmtId="166" fontId="0" fillId="5" borderId="0" xfId="0" applyNumberFormat="1" applyFill="1"/>
    <xf numFmtId="0" fontId="3" fillId="5" borderId="0" xfId="0" applyFont="1" applyFill="1"/>
    <xf numFmtId="0" fontId="0" fillId="6" borderId="0" xfId="0" applyFill="1"/>
    <xf numFmtId="0" fontId="3" fillId="6" borderId="0" xfId="0" applyFont="1" applyFill="1"/>
    <xf numFmtId="0" fontId="5" fillId="6" borderId="0" xfId="0" applyFont="1" applyFill="1"/>
    <xf numFmtId="1" fontId="0" fillId="6" borderId="0" xfId="0" applyNumberFormat="1" applyFill="1"/>
    <xf numFmtId="166" fontId="0" fillId="6" borderId="0" xfId="0" applyNumberFormat="1" applyFill="1"/>
    <xf numFmtId="0" fontId="0" fillId="7" borderId="0" xfId="0" applyFill="1"/>
    <xf numFmtId="0" fontId="1" fillId="7" borderId="0" xfId="0" applyFont="1" applyFill="1"/>
    <xf numFmtId="0" fontId="3" fillId="7" borderId="0" xfId="0" applyFont="1" applyFill="1"/>
    <xf numFmtId="166" fontId="0" fillId="7" borderId="0" xfId="0" applyNumberFormat="1" applyFill="1"/>
    <xf numFmtId="0" fontId="0" fillId="8" borderId="0" xfId="0" applyFill="1"/>
    <xf numFmtId="0" fontId="5" fillId="8" borderId="0" xfId="0" applyFont="1" applyFill="1"/>
    <xf numFmtId="0" fontId="1" fillId="8" borderId="0" xfId="0" applyFont="1" applyFill="1"/>
    <xf numFmtId="0" fontId="3" fillId="8" borderId="0" xfId="0" applyFont="1" applyFill="1"/>
    <xf numFmtId="166" fontId="0" fillId="8" borderId="0" xfId="0" applyNumberFormat="1" applyFill="1"/>
    <xf numFmtId="0" fontId="0" fillId="9" borderId="0" xfId="0" applyFill="1"/>
    <xf numFmtId="0" fontId="3" fillId="9" borderId="0" xfId="0" applyFont="1" applyFill="1"/>
    <xf numFmtId="0" fontId="5" fillId="9" borderId="0" xfId="0" applyFont="1" applyFill="1"/>
    <xf numFmtId="1" fontId="0" fillId="9" borderId="0" xfId="0" applyNumberFormat="1" applyFill="1"/>
    <xf numFmtId="166" fontId="0" fillId="9" borderId="0" xfId="0" applyNumberFormat="1" applyFill="1"/>
    <xf numFmtId="1" fontId="0" fillId="7" borderId="0" xfId="0" applyNumberFormat="1" applyFill="1"/>
    <xf numFmtId="0" fontId="0" fillId="10" borderId="0" xfId="0" applyFill="1"/>
    <xf numFmtId="0" fontId="5" fillId="10" borderId="0" xfId="0" applyFont="1" applyFill="1"/>
    <xf numFmtId="1" fontId="0" fillId="10" borderId="0" xfId="0" applyNumberFormat="1" applyFill="1"/>
    <xf numFmtId="0" fontId="3" fillId="10" borderId="0" xfId="0" applyFont="1" applyFill="1"/>
    <xf numFmtId="166" fontId="0" fillId="10" borderId="0" xfId="0" applyNumberFormat="1" applyFill="1"/>
    <xf numFmtId="0" fontId="7" fillId="10" borderId="0" xfId="0" applyFont="1" applyFill="1"/>
    <xf numFmtId="165" fontId="0" fillId="0" borderId="0" xfId="0" applyNumberFormat="1"/>
  </cellXfs>
  <cellStyles count="5">
    <cellStyle name="CellNum" xfId="3" xr:uid="{60FAA6BE-C87D-4DDE-AEFA-B1ED16C8E5E3}"/>
    <cellStyle name="CellNumalt" xfId="4" xr:uid="{A2DC7349-2A6E-4224-A039-E16F27B5E65C}"/>
    <cellStyle name="Column Heading" xfId="1" xr:uid="{8E645B6A-8630-4C2C-8541-789E38C012B5}"/>
    <cellStyle name="Data Sub Heading" xfId="2" xr:uid="{9D5FAD77-A711-42C7-BF21-9CF4A2BAA51A}"/>
    <cellStyle name="Normal" xfId="0" builtinId="0"/>
  </cellStyles>
  <dxfs count="0"/>
  <tableStyles count="0" defaultTableStyle="TableStyleMedium2" defaultPivotStyle="PivotStyleLight16"/>
  <colors>
    <mruColors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'SCENARIO COMPARISON'!$B$22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COMPARISON'!$C$17:$AJ$17</c15:sqref>
                  </c15:fullRef>
                </c:ext>
              </c:extLst>
              <c:f>'SCENARIO COMPARISON'!$D$17:$AJ$17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COMPARISON'!$C$22:$AJ$22</c15:sqref>
                  </c15:fullRef>
                </c:ext>
              </c:extLst>
              <c:f>'SCENARIO COMPARISON'!$D$22:$AJ$22</c:f>
              <c:numCache>
                <c:formatCode>"$"#,##0.00</c:formatCode>
                <c:ptCount val="33"/>
                <c:pt idx="0">
                  <c:v>10.29272381670617</c:v>
                </c:pt>
                <c:pt idx="1">
                  <c:v>10.430090223448843</c:v>
                </c:pt>
                <c:pt idx="2">
                  <c:v>10.804285665067075</c:v>
                </c:pt>
                <c:pt idx="3">
                  <c:v>11.472277273332447</c:v>
                </c:pt>
                <c:pt idx="4">
                  <c:v>11.899109878520758</c:v>
                </c:pt>
                <c:pt idx="5">
                  <c:v>11.762045849749905</c:v>
                </c:pt>
                <c:pt idx="6">
                  <c:v>11.360958818363333</c:v>
                </c:pt>
                <c:pt idx="7">
                  <c:v>11.193881795861476</c:v>
                </c:pt>
                <c:pt idx="8">
                  <c:v>11.298884892827441</c:v>
                </c:pt>
                <c:pt idx="9">
                  <c:v>11.452756553780828</c:v>
                </c:pt>
                <c:pt idx="10">
                  <c:v>11.545976264290315</c:v>
                </c:pt>
                <c:pt idx="11">
                  <c:v>11.494745794504468</c:v>
                </c:pt>
                <c:pt idx="12">
                  <c:v>11.373005408599683</c:v>
                </c:pt>
                <c:pt idx="13">
                  <c:v>11.297777897094019</c:v>
                </c:pt>
                <c:pt idx="14">
                  <c:v>11.369293023918095</c:v>
                </c:pt>
                <c:pt idx="15">
                  <c:v>11.522822078541358</c:v>
                </c:pt>
                <c:pt idx="16">
                  <c:v>11.651723122936358</c:v>
                </c:pt>
                <c:pt idx="17">
                  <c:v>11.771834783308437</c:v>
                </c:pt>
                <c:pt idx="18">
                  <c:v>11.854949172677699</c:v>
                </c:pt>
                <c:pt idx="19">
                  <c:v>11.872872405667128</c:v>
                </c:pt>
                <c:pt idx="20">
                  <c:v>11.836197203585813</c:v>
                </c:pt>
                <c:pt idx="21">
                  <c:v>11.804129734702652</c:v>
                </c:pt>
                <c:pt idx="22">
                  <c:v>11.870586662565699</c:v>
                </c:pt>
                <c:pt idx="23">
                  <c:v>12.065282260263569</c:v>
                </c:pt>
                <c:pt idx="24">
                  <c:v>12.333454515417444</c:v>
                </c:pt>
                <c:pt idx="25">
                  <c:v>12.506232688173675</c:v>
                </c:pt>
                <c:pt idx="26">
                  <c:v>12.468291473550792</c:v>
                </c:pt>
                <c:pt idx="27">
                  <c:v>12.411207894688388</c:v>
                </c:pt>
                <c:pt idx="28">
                  <c:v>12.490359318053088</c:v>
                </c:pt>
                <c:pt idx="29">
                  <c:v>12.599897281633938</c:v>
                </c:pt>
                <c:pt idx="30">
                  <c:v>12.682086986986834</c:v>
                </c:pt>
                <c:pt idx="31">
                  <c:v>12.747462369768147</c:v>
                </c:pt>
                <c:pt idx="32">
                  <c:v>12.783629987782884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86-4775-A0F9-C783C7256DCA}"/>
            </c:ext>
          </c:extLst>
        </c:ser>
        <c:ser>
          <c:idx val="0"/>
          <c:order val="1"/>
          <c:tx>
            <c:strRef>
              <c:f>'SCENARIO COMPARISON'!$B$18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COMPARISON'!$C$17:$AJ$17</c15:sqref>
                  </c15:fullRef>
                </c:ext>
              </c:extLst>
              <c:f>'SCENARIO COMPARISON'!$D$17:$AJ$17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COMPARISON'!$C$18:$AH$18</c15:sqref>
                  </c15:fullRef>
                </c:ext>
              </c:extLst>
              <c:f>'SCENARIO COMPARISON'!$D$18:$AH$18</c:f>
              <c:numCache>
                <c:formatCode>"$"#,##0.00</c:formatCode>
                <c:ptCount val="31"/>
                <c:pt idx="0">
                  <c:v>9.8580350095431921</c:v>
                </c:pt>
                <c:pt idx="1">
                  <c:v>9.8100796814016853</c:v>
                </c:pt>
                <c:pt idx="2">
                  <c:v>9.6130677289320943</c:v>
                </c:pt>
                <c:pt idx="3">
                  <c:v>9.4334439104693306</c:v>
                </c:pt>
                <c:pt idx="4">
                  <c:v>9.4680787162361</c:v>
                </c:pt>
                <c:pt idx="5">
                  <c:v>9.6517288226795745</c:v>
                </c:pt>
                <c:pt idx="6">
                  <c:v>9.8104923875318715</c:v>
                </c:pt>
                <c:pt idx="7">
                  <c:v>9.9369790112181331</c:v>
                </c:pt>
                <c:pt idx="8">
                  <c:v>10.066582048439532</c:v>
                </c:pt>
                <c:pt idx="9">
                  <c:v>10.161835944864302</c:v>
                </c:pt>
                <c:pt idx="10">
                  <c:v>10.227782848276645</c:v>
                </c:pt>
                <c:pt idx="11">
                  <c:v>10.287039043739512</c:v>
                </c:pt>
                <c:pt idx="12">
                  <c:v>10.335055329786858</c:v>
                </c:pt>
                <c:pt idx="13">
                  <c:v>10.350528865303884</c:v>
                </c:pt>
                <c:pt idx="14">
                  <c:v>10.349146919926824</c:v>
                </c:pt>
                <c:pt idx="15">
                  <c:v>10.360924581169675</c:v>
                </c:pt>
                <c:pt idx="16">
                  <c:v>10.372746267158501</c:v>
                </c:pt>
                <c:pt idx="17">
                  <c:v>10.377269179643099</c:v>
                </c:pt>
                <c:pt idx="18">
                  <c:v>10.379408404790235</c:v>
                </c:pt>
                <c:pt idx="19">
                  <c:v>10.38061886418477</c:v>
                </c:pt>
                <c:pt idx="20">
                  <c:v>10.38061886418477</c:v>
                </c:pt>
                <c:pt idx="21">
                  <c:v>10.38061886418477</c:v>
                </c:pt>
                <c:pt idx="22">
                  <c:v>10.38061886418477</c:v>
                </c:pt>
                <c:pt idx="23">
                  <c:v>10.38061886418477</c:v>
                </c:pt>
                <c:pt idx="24">
                  <c:v>10.38061886418477</c:v>
                </c:pt>
                <c:pt idx="25">
                  <c:v>10.38061886418477</c:v>
                </c:pt>
                <c:pt idx="26">
                  <c:v>10.38061886418477</c:v>
                </c:pt>
                <c:pt idx="27">
                  <c:v>10.38061886418477</c:v>
                </c:pt>
                <c:pt idx="28">
                  <c:v>10.38061886418477</c:v>
                </c:pt>
                <c:pt idx="29">
                  <c:v>10.38061886418477</c:v>
                </c:pt>
                <c:pt idx="30">
                  <c:v>10.38061886418477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6-4775-A0F9-C783C7256DCA}"/>
            </c:ext>
          </c:extLst>
        </c:ser>
        <c:ser>
          <c:idx val="1"/>
          <c:order val="2"/>
          <c:tx>
            <c:strRef>
              <c:f>'SCENARIO COMPARISON'!$B$19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COMPARISON'!$C$17:$AJ$17</c15:sqref>
                  </c15:fullRef>
                </c:ext>
              </c:extLst>
              <c:f>'SCENARIO COMPARISON'!$D$17:$AJ$17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COMPARISON'!$C$19:$AJ$19</c15:sqref>
                  </c15:fullRef>
                </c:ext>
              </c:extLst>
              <c:f>'SCENARIO COMPARISON'!$D$19:$AJ$19</c:f>
              <c:numCache>
                <c:formatCode>"$"#,##0.00</c:formatCode>
                <c:ptCount val="33"/>
                <c:pt idx="0">
                  <c:v>10.304511758289722</c:v>
                </c:pt>
                <c:pt idx="1">
                  <c:v>10.412281771194447</c:v>
                </c:pt>
                <c:pt idx="2">
                  <c:v>10.778003705248032</c:v>
                </c:pt>
                <c:pt idx="3">
                  <c:v>11.406913780446144</c:v>
                </c:pt>
                <c:pt idx="4">
                  <c:v>11.62476554907591</c:v>
                </c:pt>
                <c:pt idx="5">
                  <c:v>11.152417949308848</c:v>
                </c:pt>
                <c:pt idx="6">
                  <c:v>10.455209823193925</c:v>
                </c:pt>
                <c:pt idx="7">
                  <c:v>10.170015623080795</c:v>
                </c:pt>
                <c:pt idx="8">
                  <c:v>10.178296958579217</c:v>
                </c:pt>
                <c:pt idx="9">
                  <c:v>10.137100596400547</c:v>
                </c:pt>
                <c:pt idx="10">
                  <c:v>10.113354654868703</c:v>
                </c:pt>
                <c:pt idx="11">
                  <c:v>10.120060614991699</c:v>
                </c:pt>
                <c:pt idx="12">
                  <c:v>10.113726468428334</c:v>
                </c:pt>
                <c:pt idx="13">
                  <c:v>10.066213774539222</c:v>
                </c:pt>
                <c:pt idx="14">
                  <c:v>10.055636333592066</c:v>
                </c:pt>
                <c:pt idx="15">
                  <c:v>10.118895797236455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86-4775-A0F9-C783C7256DCA}"/>
            </c:ext>
          </c:extLst>
        </c:ser>
        <c:ser>
          <c:idx val="2"/>
          <c:order val="3"/>
          <c:tx>
            <c:strRef>
              <c:f>'SCENARIO COMPARISON'!$B$30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COMPARISON'!$C$17:$AJ$17</c15:sqref>
                  </c15:fullRef>
                </c:ext>
              </c:extLst>
              <c:f>'SCENARIO COMPARISON'!$D$17:$AJ$17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COMPARISON'!$C$20:$AJ$20</c15:sqref>
                  </c15:fullRef>
                </c:ext>
              </c:extLst>
              <c:f>'SCENARIO COMPARISON'!$D$20:$AJ$20</c:f>
              <c:numCache>
                <c:formatCode>"$"#,##0.00</c:formatCode>
                <c:ptCount val="33"/>
                <c:pt idx="0">
                  <c:v>10.301599716254216</c:v>
                </c:pt>
                <c:pt idx="1">
                  <c:v>10.421710655068793</c:v>
                </c:pt>
                <c:pt idx="2">
                  <c:v>10.770613565525764</c:v>
                </c:pt>
                <c:pt idx="3">
                  <c:v>11.280930969109562</c:v>
                </c:pt>
                <c:pt idx="4">
                  <c:v>11.424380632805258</c:v>
                </c:pt>
                <c:pt idx="5">
                  <c:v>11.022211801860596</c:v>
                </c:pt>
                <c:pt idx="6">
                  <c:v>10.479557314365696</c:v>
                </c:pt>
                <c:pt idx="7">
                  <c:v>10.379739873230793</c:v>
                </c:pt>
                <c:pt idx="8">
                  <c:v>10.519343848805228</c:v>
                </c:pt>
                <c:pt idx="9">
                  <c:v>10.588954485037391</c:v>
                </c:pt>
                <c:pt idx="10">
                  <c:v>10.675816143543987</c:v>
                </c:pt>
                <c:pt idx="11">
                  <c:v>10.748821029240943</c:v>
                </c:pt>
                <c:pt idx="12">
                  <c:v>10.761296419206751</c:v>
                </c:pt>
                <c:pt idx="13">
                  <c:v>10.642537885031558</c:v>
                </c:pt>
                <c:pt idx="14">
                  <c:v>10.344043582248124</c:v>
                </c:pt>
                <c:pt idx="15">
                  <c:v>9.9669605147599007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  <c:pt idx="31">
                  <c:v>9.8799244243848623</c:v>
                </c:pt>
                <c:pt idx="32">
                  <c:v>9.8495798306302582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86-4775-A0F9-C783C7256DCA}"/>
            </c:ext>
          </c:extLst>
        </c:ser>
        <c:ser>
          <c:idx val="5"/>
          <c:order val="4"/>
          <c:tx>
            <c:strRef>
              <c:f>'SCENARIO COMPARISON'!$B$23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COMPARISON'!$C$17:$AJ$17</c15:sqref>
                  </c15:fullRef>
                </c:ext>
              </c:extLst>
              <c:f>'SCENARIO COMPARISON'!$D$17:$AJ$17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COMPARISON'!$C$23:$AJ$23</c15:sqref>
                  </c15:fullRef>
                </c:ext>
              </c:extLst>
              <c:f>'SCENARIO COMPARISON'!$D$23:$AJ$23</c:f>
              <c:numCache>
                <c:formatCode>"$"#,##0.00</c:formatCode>
                <c:ptCount val="33"/>
                <c:pt idx="0">
                  <c:v>10.241284333829089</c:v>
                </c:pt>
                <c:pt idx="1">
                  <c:v>10.320164665244292</c:v>
                </c:pt>
                <c:pt idx="2">
                  <c:v>10.696248024035915</c:v>
                </c:pt>
                <c:pt idx="3">
                  <c:v>11.339440192468757</c:v>
                </c:pt>
                <c:pt idx="4">
                  <c:v>11.459774104531675</c:v>
                </c:pt>
                <c:pt idx="5">
                  <c:v>10.605032984409462</c:v>
                </c:pt>
                <c:pt idx="6">
                  <c:v>9.2849814396817703</c:v>
                </c:pt>
                <c:pt idx="7">
                  <c:v>8.5402383852904311</c:v>
                </c:pt>
                <c:pt idx="8">
                  <c:v>8.3325546592424011</c:v>
                </c:pt>
                <c:pt idx="9">
                  <c:v>8.1983801471736832</c:v>
                </c:pt>
                <c:pt idx="10">
                  <c:v>8.1670022930944253</c:v>
                </c:pt>
                <c:pt idx="11">
                  <c:v>8.1720018297883179</c:v>
                </c:pt>
                <c:pt idx="12">
                  <c:v>8.1858712711250146</c:v>
                </c:pt>
                <c:pt idx="13">
                  <c:v>8.1968318992672131</c:v>
                </c:pt>
                <c:pt idx="14">
                  <c:v>8.20532056106466</c:v>
                </c:pt>
                <c:pt idx="15">
                  <c:v>8.2066652312159754</c:v>
                </c:pt>
                <c:pt idx="16">
                  <c:v>8.1999861064633777</c:v>
                </c:pt>
                <c:pt idx="17">
                  <c:v>8.2308535416091964</c:v>
                </c:pt>
                <c:pt idx="18">
                  <c:v>8.3424351897985396</c:v>
                </c:pt>
                <c:pt idx="19">
                  <c:v>8.4511950650201282</c:v>
                </c:pt>
                <c:pt idx="20">
                  <c:v>8.4464302740738244</c:v>
                </c:pt>
                <c:pt idx="21">
                  <c:v>8.3331797140458086</c:v>
                </c:pt>
                <c:pt idx="22">
                  <c:v>8.1728805013009413</c:v>
                </c:pt>
                <c:pt idx="23">
                  <c:v>8.0851670018223238</c:v>
                </c:pt>
                <c:pt idx="24">
                  <c:v>8.1332186551285179</c:v>
                </c:pt>
                <c:pt idx="25">
                  <c:v>8.2509506558688397</c:v>
                </c:pt>
                <c:pt idx="26">
                  <c:v>8.3179446909531496</c:v>
                </c:pt>
                <c:pt idx="27">
                  <c:v>8.265433182333366</c:v>
                </c:pt>
                <c:pt idx="28">
                  <c:v>8.1484234199899532</c:v>
                </c:pt>
                <c:pt idx="29">
                  <c:v>8.083633185175124</c:v>
                </c:pt>
                <c:pt idx="30">
                  <c:v>8.1046782765092971</c:v>
                </c:pt>
                <c:pt idx="31">
                  <c:v>8.1664154861466489</c:v>
                </c:pt>
                <c:pt idx="32">
                  <c:v>8.2344769592134259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86-4775-A0F9-C783C7256DCA}"/>
            </c:ext>
          </c:extLst>
        </c:ser>
        <c:ser>
          <c:idx val="3"/>
          <c:order val="5"/>
          <c:tx>
            <c:strRef>
              <c:f>'SCENARIO COMPARISON'!$B$21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COMPARISON'!$C$17:$AJ$17</c15:sqref>
                  </c15:fullRef>
                </c:ext>
              </c:extLst>
              <c:f>'SCENARIO COMPARISON'!$D$17:$AJ$17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COMPARISON'!$C$21:$AJ$21</c15:sqref>
                  </c15:fullRef>
                </c:ext>
              </c:extLst>
              <c:f>'SCENARIO COMPARISON'!$D$21:$AJ$21</c:f>
              <c:numCache>
                <c:formatCode>"$"#,##0.00</c:formatCode>
                <c:ptCount val="33"/>
                <c:pt idx="0">
                  <c:v>10.29784207530494</c:v>
                </c:pt>
                <c:pt idx="1">
                  <c:v>10.422701447771869</c:v>
                </c:pt>
                <c:pt idx="2">
                  <c:v>10.786933981825833</c:v>
                </c:pt>
                <c:pt idx="3">
                  <c:v>11.297463433595656</c:v>
                </c:pt>
                <c:pt idx="4">
                  <c:v>11.410838227890196</c:v>
                </c:pt>
                <c:pt idx="5">
                  <c:v>10.963300950197761</c:v>
                </c:pt>
                <c:pt idx="6">
                  <c:v>10.274251395359778</c:v>
                </c:pt>
                <c:pt idx="7">
                  <c:v>9.8249170988691823</c:v>
                </c:pt>
                <c:pt idx="8">
                  <c:v>9.4498740643933115</c:v>
                </c:pt>
                <c:pt idx="9">
                  <c:v>8.9239625542620455</c:v>
                </c:pt>
                <c:pt idx="10">
                  <c:v>8.5305546535293164</c:v>
                </c:pt>
                <c:pt idx="11">
                  <c:v>8.3858205379421218</c:v>
                </c:pt>
                <c:pt idx="12">
                  <c:v>8.3832856254339223</c:v>
                </c:pt>
                <c:pt idx="13">
                  <c:v>8.389670943665811</c:v>
                </c:pt>
                <c:pt idx="14">
                  <c:v>8.3988654342881333</c:v>
                </c:pt>
                <c:pt idx="15">
                  <c:v>8.4066145436245705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  <c:pt idx="31">
                  <c:v>8.400828417306899</c:v>
                </c:pt>
                <c:pt idx="32">
                  <c:v>8.4650485098711545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86-4775-A0F9-C783C7256DCA}"/>
            </c:ext>
          </c:extLst>
        </c:ser>
        <c:ser>
          <c:idx val="6"/>
          <c:order val="6"/>
          <c:tx>
            <c:strRef>
              <c:f>'SCENARIO COMPARISON'!$B$24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COMPARISON'!$C$17:$AJ$17</c15:sqref>
                  </c15:fullRef>
                </c:ext>
              </c:extLst>
              <c:f>'SCENARIO COMPARISON'!$D$17:$AJ$17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COMPARISON'!$C$24:$AJ$24</c15:sqref>
                  </c15:fullRef>
                </c:ext>
              </c:extLst>
              <c:f>'SCENARIO COMPARISON'!$D$24:$AJ$24</c:f>
              <c:numCache>
                <c:formatCode>"$"#,##0.00</c:formatCode>
                <c:ptCount val="33"/>
                <c:pt idx="0">
                  <c:v>10.298809823751238</c:v>
                </c:pt>
                <c:pt idx="1">
                  <c:v>10.404718633385553</c:v>
                </c:pt>
                <c:pt idx="2">
                  <c:v>10.751492978426342</c:v>
                </c:pt>
                <c:pt idx="3">
                  <c:v>11.311493384614458</c:v>
                </c:pt>
                <c:pt idx="4">
                  <c:v>11.438213165699441</c:v>
                </c:pt>
                <c:pt idx="5">
                  <c:v>10.890006666297163</c:v>
                </c:pt>
                <c:pt idx="6">
                  <c:v>10.148574761121619</c:v>
                </c:pt>
                <c:pt idx="7">
                  <c:v>9.8433146272802396</c:v>
                </c:pt>
                <c:pt idx="8">
                  <c:v>9.8639904941796015</c:v>
                </c:pt>
                <c:pt idx="9">
                  <c:v>9.8937937446196678</c:v>
                </c:pt>
                <c:pt idx="10">
                  <c:v>9.9473287815710911</c:v>
                </c:pt>
                <c:pt idx="11">
                  <c:v>9.9646486793407938</c:v>
                </c:pt>
                <c:pt idx="12">
                  <c:v>9.950550334876624</c:v>
                </c:pt>
                <c:pt idx="13">
                  <c:v>9.9315130861948102</c:v>
                </c:pt>
                <c:pt idx="14">
                  <c:v>9.7601146009281479</c:v>
                </c:pt>
                <c:pt idx="15">
                  <c:v>9.4309164701389125</c:v>
                </c:pt>
                <c:pt idx="16">
                  <c:v>9.1825473011497802</c:v>
                </c:pt>
                <c:pt idx="17">
                  <c:v>9.0189881079587053</c:v>
                </c:pt>
                <c:pt idx="18">
                  <c:v>8.8840752649148129</c:v>
                </c:pt>
                <c:pt idx="19">
                  <c:v>8.8263387507378095</c:v>
                </c:pt>
                <c:pt idx="20">
                  <c:v>8.8493984494891542</c:v>
                </c:pt>
                <c:pt idx="21">
                  <c:v>8.8476161551876018</c:v>
                </c:pt>
                <c:pt idx="22">
                  <c:v>8.7782632268280132</c:v>
                </c:pt>
                <c:pt idx="23">
                  <c:v>8.7510409581417221</c:v>
                </c:pt>
                <c:pt idx="24">
                  <c:v>8.7633299385560015</c:v>
                </c:pt>
                <c:pt idx="25">
                  <c:v>8.7538110459449534</c:v>
                </c:pt>
                <c:pt idx="26">
                  <c:v>8.6937865232466081</c:v>
                </c:pt>
                <c:pt idx="27">
                  <c:v>8.5949897121423682</c:v>
                </c:pt>
                <c:pt idx="28">
                  <c:v>8.5459822226164199</c:v>
                </c:pt>
                <c:pt idx="29">
                  <c:v>8.6751639022351998</c:v>
                </c:pt>
                <c:pt idx="30">
                  <c:v>8.8303455425398223</c:v>
                </c:pt>
                <c:pt idx="31">
                  <c:v>8.7552726510828194</c:v>
                </c:pt>
                <c:pt idx="32">
                  <c:v>8.6540132138221004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0E5-8B9E-F8CC63DC9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3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6810969168272"/>
          <c:y val="0.17393939393939395"/>
          <c:w val="0.83491920875035852"/>
          <c:h val="0.51991057088013259"/>
        </c:manualLayout>
      </c:layout>
      <c:lineChart>
        <c:grouping val="standard"/>
        <c:varyColors val="0"/>
        <c:ser>
          <c:idx val="0"/>
          <c:order val="0"/>
          <c:tx>
            <c:strRef>
              <c:f>'SCENARIO COMPARISON'!$B$95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COMPARISON'!$C$95:$AJ$95</c15:sqref>
                  </c15:fullRef>
                </c:ext>
              </c:extLst>
              <c:f>'SCENARIO COMPARISON'!$D$95:$AJ$95</c:f>
              <c:numCache>
                <c:formatCode>"$"#,##0.00</c:formatCode>
                <c:ptCount val="33"/>
                <c:pt idx="0">
                  <c:v>9.7328420787925936</c:v>
                </c:pt>
                <c:pt idx="1">
                  <c:v>10.772623025733454</c:v>
                </c:pt>
                <c:pt idx="2">
                  <c:v>10.794268394477843</c:v>
                </c:pt>
                <c:pt idx="3">
                  <c:v>10.681897580876818</c:v>
                </c:pt>
                <c:pt idx="4">
                  <c:v>10.768404673789435</c:v>
                </c:pt>
                <c:pt idx="5">
                  <c:v>10.932961842542678</c:v>
                </c:pt>
                <c:pt idx="6">
                  <c:v>11.066028571479329</c:v>
                </c:pt>
                <c:pt idx="7">
                  <c:v>11.186476111326318</c:v>
                </c:pt>
                <c:pt idx="8">
                  <c:v>11.31385337337511</c:v>
                </c:pt>
                <c:pt idx="9">
                  <c:v>11.419282614636664</c:v>
                </c:pt>
                <c:pt idx="10">
                  <c:v>11.499303088955651</c:v>
                </c:pt>
                <c:pt idx="11">
                  <c:v>11.567531497707618</c:v>
                </c:pt>
                <c:pt idx="12">
                  <c:v>11.632719964745492</c:v>
                </c:pt>
                <c:pt idx="13">
                  <c:v>11.65798361534463</c:v>
                </c:pt>
                <c:pt idx="14">
                  <c:v>11.663718276063241</c:v>
                </c:pt>
                <c:pt idx="15">
                  <c:v>11.690952269568818</c:v>
                </c:pt>
                <c:pt idx="16">
                  <c:v>11.71757167445578</c:v>
                </c:pt>
                <c:pt idx="17">
                  <c:v>11.735982876258134</c:v>
                </c:pt>
                <c:pt idx="18">
                  <c:v>11.751092632824513</c:v>
                </c:pt>
                <c:pt idx="19">
                  <c:v>11.764778044659796</c:v>
                </c:pt>
                <c:pt idx="20">
                  <c:v>11.777146591308336</c:v>
                </c:pt>
                <c:pt idx="21">
                  <c:v>11.789515137956876</c:v>
                </c:pt>
                <c:pt idx="22">
                  <c:v>11.801883684605416</c:v>
                </c:pt>
                <c:pt idx="23">
                  <c:v>11.814252231253956</c:v>
                </c:pt>
                <c:pt idx="24">
                  <c:v>11.826620777902496</c:v>
                </c:pt>
                <c:pt idx="25">
                  <c:v>11.838989324551036</c:v>
                </c:pt>
                <c:pt idx="26">
                  <c:v>11.851357871199577</c:v>
                </c:pt>
                <c:pt idx="27">
                  <c:v>11.863726417848117</c:v>
                </c:pt>
                <c:pt idx="28">
                  <c:v>11.876094964496657</c:v>
                </c:pt>
                <c:pt idx="29">
                  <c:v>11.888463511145197</c:v>
                </c:pt>
                <c:pt idx="30">
                  <c:v>11.900832057793737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9F-4EC9-B708-F35737212B41}"/>
            </c:ext>
          </c:extLst>
        </c:ser>
        <c:ser>
          <c:idx val="1"/>
          <c:order val="1"/>
          <c:tx>
            <c:strRef>
              <c:f>'SCENARIO COMPARISON'!$B$96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COMPARISON'!$C$96:$AJ$96</c15:sqref>
                  </c15:fullRef>
                </c:ext>
              </c:extLst>
              <c:f>'SCENARIO COMPARISON'!$D$96:$AJ$96</c:f>
              <c:numCache>
                <c:formatCode>"$"#,##0.00</c:formatCode>
                <c:ptCount val="33"/>
                <c:pt idx="0">
                  <c:v>9.9131296506180711</c:v>
                </c:pt>
                <c:pt idx="1">
                  <c:v>12.516486760579763</c:v>
                </c:pt>
                <c:pt idx="2">
                  <c:v>13.537047836384668</c:v>
                </c:pt>
                <c:pt idx="3">
                  <c:v>13.890251000636109</c:v>
                </c:pt>
                <c:pt idx="4">
                  <c:v>14.073340972819251</c:v>
                </c:pt>
                <c:pt idx="5">
                  <c:v>13.447564947857988</c:v>
                </c:pt>
                <c:pt idx="6">
                  <c:v>13.004877077051562</c:v>
                </c:pt>
                <c:pt idx="7">
                  <c:v>12.803713657871802</c:v>
                </c:pt>
                <c:pt idx="8">
                  <c:v>12.960712544852555</c:v>
                </c:pt>
                <c:pt idx="9">
                  <c:v>12.990595123063898</c:v>
                </c:pt>
                <c:pt idx="10">
                  <c:v>12.987372387390156</c:v>
                </c:pt>
                <c:pt idx="11">
                  <c:v>13.016793888532296</c:v>
                </c:pt>
                <c:pt idx="12">
                  <c:v>13.025363849721417</c:v>
                </c:pt>
                <c:pt idx="13">
                  <c:v>13.011689345970632</c:v>
                </c:pt>
                <c:pt idx="14">
                  <c:v>13.006541933375711</c:v>
                </c:pt>
                <c:pt idx="15">
                  <c:v>13.086195799216384</c:v>
                </c:pt>
                <c:pt idx="16">
                  <c:v>13.178188908196031</c:v>
                </c:pt>
                <c:pt idx="17">
                  <c:v>13.277135555535185</c:v>
                </c:pt>
                <c:pt idx="18">
                  <c:v>13.433745475357046</c:v>
                </c:pt>
                <c:pt idx="19">
                  <c:v>13.612971983233386</c:v>
                </c:pt>
                <c:pt idx="20">
                  <c:v>13.675273363364594</c:v>
                </c:pt>
                <c:pt idx="21">
                  <c:v>13.536795099034375</c:v>
                </c:pt>
                <c:pt idx="22">
                  <c:v>13.352663703094034</c:v>
                </c:pt>
                <c:pt idx="23">
                  <c:v>13.362078717656814</c:v>
                </c:pt>
                <c:pt idx="24">
                  <c:v>13.515202912644455</c:v>
                </c:pt>
                <c:pt idx="25">
                  <c:v>13.63398827423087</c:v>
                </c:pt>
                <c:pt idx="26">
                  <c:v>13.640939237761797</c:v>
                </c:pt>
                <c:pt idx="27">
                  <c:v>13.656497935820902</c:v>
                </c:pt>
                <c:pt idx="28">
                  <c:v>13.867782426498589</c:v>
                </c:pt>
                <c:pt idx="29">
                  <c:v>14.169212148916014</c:v>
                </c:pt>
                <c:pt idx="30">
                  <c:v>14.211615806733352</c:v>
                </c:pt>
                <c:pt idx="31">
                  <c:v>13.953556845436614</c:v>
                </c:pt>
                <c:pt idx="32">
                  <c:v>13.914525316643454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F-4EC9-B708-F35737212B41}"/>
            </c:ext>
          </c:extLst>
        </c:ser>
        <c:ser>
          <c:idx val="2"/>
          <c:order val="2"/>
          <c:tx>
            <c:strRef>
              <c:f>'SCENARIO COMPARISON'!$B$97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COMPARISON'!$C$97:$AJ$97</c15:sqref>
                  </c15:fullRef>
                </c:ext>
              </c:extLst>
              <c:f>'SCENARIO COMPARISON'!$D$97:$AJ$97</c:f>
              <c:numCache>
                <c:formatCode>"$"#,##0.00</c:formatCode>
                <c:ptCount val="33"/>
                <c:pt idx="0">
                  <c:v>9.9183739239856372</c:v>
                </c:pt>
                <c:pt idx="1">
                  <c:v>12.546984138402516</c:v>
                </c:pt>
                <c:pt idx="2">
                  <c:v>13.624451076119454</c:v>
                </c:pt>
                <c:pt idx="3">
                  <c:v>13.557675316459001</c:v>
                </c:pt>
                <c:pt idx="4">
                  <c:v>13.699915904397082</c:v>
                </c:pt>
                <c:pt idx="5">
                  <c:v>13.276170245510889</c:v>
                </c:pt>
                <c:pt idx="6">
                  <c:v>13.183976318892885</c:v>
                </c:pt>
                <c:pt idx="7">
                  <c:v>13.271525612492368</c:v>
                </c:pt>
                <c:pt idx="8">
                  <c:v>13.658328870155067</c:v>
                </c:pt>
                <c:pt idx="9">
                  <c:v>13.834630404474055</c:v>
                </c:pt>
                <c:pt idx="10">
                  <c:v>13.891896053417728</c:v>
                </c:pt>
                <c:pt idx="11">
                  <c:v>13.949833424022934</c:v>
                </c:pt>
                <c:pt idx="12">
                  <c:v>13.897597824264626</c:v>
                </c:pt>
                <c:pt idx="13">
                  <c:v>13.779667105231237</c:v>
                </c:pt>
                <c:pt idx="14">
                  <c:v>13.555038682501051</c:v>
                </c:pt>
                <c:pt idx="15">
                  <c:v>13.39748134570802</c:v>
                </c:pt>
                <c:pt idx="16">
                  <c:v>13.306413317215608</c:v>
                </c:pt>
                <c:pt idx="17">
                  <c:v>13.390865176595884</c:v>
                </c:pt>
                <c:pt idx="18">
                  <c:v>13.438203836239905</c:v>
                </c:pt>
                <c:pt idx="19">
                  <c:v>13.407500242299786</c:v>
                </c:pt>
                <c:pt idx="20">
                  <c:v>13.420787266385576</c:v>
                </c:pt>
                <c:pt idx="21">
                  <c:v>13.394525460092117</c:v>
                </c:pt>
                <c:pt idx="22">
                  <c:v>13.292460930020454</c:v>
                </c:pt>
                <c:pt idx="23">
                  <c:v>13.261212142873113</c:v>
                </c:pt>
                <c:pt idx="24">
                  <c:v>13.298970066978583</c:v>
                </c:pt>
                <c:pt idx="25">
                  <c:v>13.357613047059356</c:v>
                </c:pt>
                <c:pt idx="26">
                  <c:v>13.372344344896755</c:v>
                </c:pt>
                <c:pt idx="27">
                  <c:v>13.326642661787659</c:v>
                </c:pt>
                <c:pt idx="28">
                  <c:v>13.289794991494027</c:v>
                </c:pt>
                <c:pt idx="29">
                  <c:v>13.355905048072396</c:v>
                </c:pt>
                <c:pt idx="30">
                  <c:v>13.487793880250656</c:v>
                </c:pt>
                <c:pt idx="31">
                  <c:v>13.538204902285482</c:v>
                </c:pt>
                <c:pt idx="32">
                  <c:v>13.506597729698957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9F-4EC9-B708-F35737212B41}"/>
            </c:ext>
          </c:extLst>
        </c:ser>
        <c:ser>
          <c:idx val="3"/>
          <c:order val="3"/>
          <c:tx>
            <c:strRef>
              <c:f>'SCENARIO COMPARISON'!$B$98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COMPARISON'!$C$98:$AJ$98</c15:sqref>
                  </c15:fullRef>
                </c:ext>
              </c:extLst>
              <c:f>'SCENARIO COMPARISON'!$D$98:$AJ$98</c:f>
              <c:numCache>
                <c:formatCode>"$"#,##0.00</c:formatCode>
                <c:ptCount val="33"/>
                <c:pt idx="0">
                  <c:v>9.9121850626233226</c:v>
                </c:pt>
                <c:pt idx="1">
                  <c:v>12.517648748296935</c:v>
                </c:pt>
                <c:pt idx="2">
                  <c:v>13.401564278392614</c:v>
                </c:pt>
                <c:pt idx="3">
                  <c:v>12.93657897406238</c:v>
                </c:pt>
                <c:pt idx="4">
                  <c:v>12.98523625787516</c:v>
                </c:pt>
                <c:pt idx="5">
                  <c:v>12.190513021809494</c:v>
                </c:pt>
                <c:pt idx="6">
                  <c:v>12.489672558727037</c:v>
                </c:pt>
                <c:pt idx="7">
                  <c:v>12.23558125461623</c:v>
                </c:pt>
                <c:pt idx="8">
                  <c:v>12.16466898600487</c:v>
                </c:pt>
                <c:pt idx="9">
                  <c:v>11.81308870205072</c:v>
                </c:pt>
                <c:pt idx="10">
                  <c:v>11.377454462092642</c:v>
                </c:pt>
                <c:pt idx="11">
                  <c:v>11.284094271066165</c:v>
                </c:pt>
                <c:pt idx="12">
                  <c:v>11.284785751403867</c:v>
                </c:pt>
                <c:pt idx="13">
                  <c:v>11.273726616087771</c:v>
                </c:pt>
                <c:pt idx="14">
                  <c:v>11.277811983263861</c:v>
                </c:pt>
                <c:pt idx="15">
                  <c:v>11.641702735116057</c:v>
                </c:pt>
                <c:pt idx="16">
                  <c:v>11.650627092290774</c:v>
                </c:pt>
                <c:pt idx="17">
                  <c:v>11.483852316538096</c:v>
                </c:pt>
                <c:pt idx="18">
                  <c:v>11.376005822814134</c:v>
                </c:pt>
                <c:pt idx="19">
                  <c:v>11.470249555221129</c:v>
                </c:pt>
                <c:pt idx="20">
                  <c:v>11.635081028606821</c:v>
                </c:pt>
                <c:pt idx="21">
                  <c:v>11.726995263164156</c:v>
                </c:pt>
                <c:pt idx="22">
                  <c:v>11.793502565621555</c:v>
                </c:pt>
                <c:pt idx="23">
                  <c:v>11.835975399976913</c:v>
                </c:pt>
                <c:pt idx="24">
                  <c:v>11.832593279919081</c:v>
                </c:pt>
                <c:pt idx="25">
                  <c:v>11.793710340726889</c:v>
                </c:pt>
                <c:pt idx="26">
                  <c:v>11.764768673558743</c:v>
                </c:pt>
                <c:pt idx="27">
                  <c:v>11.711285131919611</c:v>
                </c:pt>
                <c:pt idx="28">
                  <c:v>11.60397971264997</c:v>
                </c:pt>
                <c:pt idx="29">
                  <c:v>11.53457196680446</c:v>
                </c:pt>
                <c:pt idx="30">
                  <c:v>11.570737993683405</c:v>
                </c:pt>
                <c:pt idx="31">
                  <c:v>11.699137746033912</c:v>
                </c:pt>
                <c:pt idx="32">
                  <c:v>11.805199496492053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9F-4EC9-B708-F35737212B41}"/>
            </c:ext>
          </c:extLst>
        </c:ser>
        <c:ser>
          <c:idx val="4"/>
          <c:order val="4"/>
          <c:tx>
            <c:strRef>
              <c:f>'SCENARIO COMPARISON'!$B$99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COMPARISON'!$C$99:$AJ$99</c15:sqref>
                  </c15:fullRef>
                </c:ext>
              </c:extLst>
              <c:f>'SCENARIO COMPARISON'!$D$99:$AJ$99</c:f>
              <c:numCache>
                <c:formatCode>"$"#,##0.00</c:formatCode>
                <c:ptCount val="33"/>
                <c:pt idx="0">
                  <c:v>10.102064762359685</c:v>
                </c:pt>
                <c:pt idx="1">
                  <c:v>12.842123406731467</c:v>
                </c:pt>
                <c:pt idx="2">
                  <c:v>14.114772205753065</c:v>
                </c:pt>
                <c:pt idx="3">
                  <c:v>14.909976918775019</c:v>
                </c:pt>
                <c:pt idx="4">
                  <c:v>15.517057626498328</c:v>
                </c:pt>
                <c:pt idx="5">
                  <c:v>15.599664027145593</c:v>
                </c:pt>
                <c:pt idx="6">
                  <c:v>15.082389999601505</c:v>
                </c:pt>
                <c:pt idx="7">
                  <c:v>15.016295547598716</c:v>
                </c:pt>
                <c:pt idx="8">
                  <c:v>15.07191920307536</c:v>
                </c:pt>
                <c:pt idx="9">
                  <c:v>15.218799599861029</c:v>
                </c:pt>
                <c:pt idx="10">
                  <c:v>15.441183375381961</c:v>
                </c:pt>
                <c:pt idx="11">
                  <c:v>15.305529902789528</c:v>
                </c:pt>
                <c:pt idx="12">
                  <c:v>15.011794467080467</c:v>
                </c:pt>
                <c:pt idx="13">
                  <c:v>14.829100389748923</c:v>
                </c:pt>
                <c:pt idx="14">
                  <c:v>14.90708352331448</c:v>
                </c:pt>
                <c:pt idx="15">
                  <c:v>14.919226052166376</c:v>
                </c:pt>
                <c:pt idx="16">
                  <c:v>15.081010590428248</c:v>
                </c:pt>
                <c:pt idx="17">
                  <c:v>15.262359680006547</c:v>
                </c:pt>
                <c:pt idx="18">
                  <c:v>15.352443316956935</c:v>
                </c:pt>
                <c:pt idx="19">
                  <c:v>15.337392744625877</c:v>
                </c:pt>
                <c:pt idx="20">
                  <c:v>15.314828699161893</c:v>
                </c:pt>
                <c:pt idx="21">
                  <c:v>15.307934753861547</c:v>
                </c:pt>
                <c:pt idx="22">
                  <c:v>15.366787136598408</c:v>
                </c:pt>
                <c:pt idx="23">
                  <c:v>15.551977423598435</c:v>
                </c:pt>
                <c:pt idx="24">
                  <c:v>15.808132366799391</c:v>
                </c:pt>
                <c:pt idx="25">
                  <c:v>15.989705216215249</c:v>
                </c:pt>
                <c:pt idx="26">
                  <c:v>16.008886739710174</c:v>
                </c:pt>
                <c:pt idx="27">
                  <c:v>15.99767256255376</c:v>
                </c:pt>
                <c:pt idx="28">
                  <c:v>16.099355230615743</c:v>
                </c:pt>
                <c:pt idx="29">
                  <c:v>16.257280011061066</c:v>
                </c:pt>
                <c:pt idx="30">
                  <c:v>16.383549372565735</c:v>
                </c:pt>
                <c:pt idx="31">
                  <c:v>16.485151854898866</c:v>
                </c:pt>
                <c:pt idx="32">
                  <c:v>16.572464068647612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9F-4EC9-B708-F35737212B41}"/>
            </c:ext>
          </c:extLst>
        </c:ser>
        <c:ser>
          <c:idx val="5"/>
          <c:order val="5"/>
          <c:tx>
            <c:strRef>
              <c:f>'SCENARIO COMPARISON'!$B$100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COMPARISON'!$C$100:$AJ$100</c15:sqref>
                  </c15:fullRef>
                </c:ext>
              </c:extLst>
              <c:f>'SCENARIO COMPARISON'!$D$100:$AJ$100</c:f>
              <c:numCache>
                <c:formatCode>"$"#,##0.00</c:formatCode>
                <c:ptCount val="33"/>
                <c:pt idx="0">
                  <c:v>9.7905039615954728</c:v>
                </c:pt>
                <c:pt idx="1">
                  <c:v>12.370823076960832</c:v>
                </c:pt>
                <c:pt idx="2">
                  <c:v>13.396853537535106</c:v>
                </c:pt>
                <c:pt idx="3">
                  <c:v>13.799264568189688</c:v>
                </c:pt>
                <c:pt idx="4">
                  <c:v>13.934537804901588</c:v>
                </c:pt>
                <c:pt idx="5">
                  <c:v>12.907660857326201</c:v>
                </c:pt>
                <c:pt idx="6">
                  <c:v>11.752099645685004</c:v>
                </c:pt>
                <c:pt idx="7">
                  <c:v>11.172656239069546</c:v>
                </c:pt>
                <c:pt idx="8">
                  <c:v>11.199705692270292</c:v>
                </c:pt>
                <c:pt idx="9">
                  <c:v>11.176156577681928</c:v>
                </c:pt>
                <c:pt idx="10">
                  <c:v>11.194941604798817</c:v>
                </c:pt>
                <c:pt idx="11">
                  <c:v>11.233347302309578</c:v>
                </c:pt>
                <c:pt idx="12">
                  <c:v>11.257598972118991</c:v>
                </c:pt>
                <c:pt idx="13">
                  <c:v>11.283497471918793</c:v>
                </c:pt>
                <c:pt idx="14">
                  <c:v>11.32069558174965</c:v>
                </c:pt>
                <c:pt idx="15">
                  <c:v>11.408496696390287</c:v>
                </c:pt>
                <c:pt idx="16">
                  <c:v>11.478086631725688</c:v>
                </c:pt>
                <c:pt idx="17">
                  <c:v>11.467986763485364</c:v>
                </c:pt>
                <c:pt idx="18">
                  <c:v>11.481463683362863</c:v>
                </c:pt>
                <c:pt idx="19">
                  <c:v>11.45579322600334</c:v>
                </c:pt>
                <c:pt idx="20">
                  <c:v>11.232374803556759</c:v>
                </c:pt>
                <c:pt idx="21">
                  <c:v>10.914674645782229</c:v>
                </c:pt>
                <c:pt idx="22">
                  <c:v>10.642705077580207</c:v>
                </c:pt>
                <c:pt idx="23">
                  <c:v>10.524305271974063</c:v>
                </c:pt>
                <c:pt idx="24">
                  <c:v>10.568542292596771</c:v>
                </c:pt>
                <c:pt idx="25">
                  <c:v>10.681203923077279</c:v>
                </c:pt>
                <c:pt idx="26">
                  <c:v>10.763506495656841</c:v>
                </c:pt>
                <c:pt idx="27">
                  <c:v>10.728373890739324</c:v>
                </c:pt>
                <c:pt idx="28">
                  <c:v>10.615151796595898</c:v>
                </c:pt>
                <c:pt idx="29">
                  <c:v>10.534340289274134</c:v>
                </c:pt>
                <c:pt idx="30">
                  <c:v>10.524777191303357</c:v>
                </c:pt>
                <c:pt idx="31">
                  <c:v>10.535212338324023</c:v>
                </c:pt>
                <c:pt idx="32">
                  <c:v>10.611989190104097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9F-4EC9-B708-F35737212B41}"/>
            </c:ext>
          </c:extLst>
        </c:ser>
        <c:ser>
          <c:idx val="6"/>
          <c:order val="6"/>
          <c:tx>
            <c:strRef>
              <c:f>'SCENARIO COMPARISON'!$B$101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COMPARISON'!$C$101:$AJ$101</c15:sqref>
                  </c15:fullRef>
                </c:ext>
              </c:extLst>
              <c:f>'SCENARIO COMPARISON'!$D$101:$AJ$101</c:f>
              <c:numCache>
                <c:formatCode>"$"#,##0.00</c:formatCode>
                <c:ptCount val="33"/>
                <c:pt idx="0">
                  <c:v>9.9187488272373763</c:v>
                </c:pt>
                <c:pt idx="1">
                  <c:v>12.535089838328437</c:v>
                </c:pt>
                <c:pt idx="2">
                  <c:v>13.559207441424977</c:v>
                </c:pt>
                <c:pt idx="3">
                  <c:v>13.342317370686748</c:v>
                </c:pt>
                <c:pt idx="4">
                  <c:v>13.308916280576417</c:v>
                </c:pt>
                <c:pt idx="5">
                  <c:v>12.610437122534879</c:v>
                </c:pt>
                <c:pt idx="6">
                  <c:v>12.322509033557886</c:v>
                </c:pt>
                <c:pt idx="7">
                  <c:v>12.180652456120441</c:v>
                </c:pt>
                <c:pt idx="8">
                  <c:v>12.505953400883094</c:v>
                </c:pt>
                <c:pt idx="9">
                  <c:v>12.714972462185354</c:v>
                </c:pt>
                <c:pt idx="10">
                  <c:v>12.780282763718432</c:v>
                </c:pt>
                <c:pt idx="11">
                  <c:v>12.847023197307637</c:v>
                </c:pt>
                <c:pt idx="12">
                  <c:v>12.861957300285422</c:v>
                </c:pt>
                <c:pt idx="13">
                  <c:v>12.91473391621934</c:v>
                </c:pt>
                <c:pt idx="14">
                  <c:v>12.762536665194769</c:v>
                </c:pt>
                <c:pt idx="15">
                  <c:v>12.58093100887756</c:v>
                </c:pt>
                <c:pt idx="16">
                  <c:v>12.384950504895761</c:v>
                </c:pt>
                <c:pt idx="17">
                  <c:v>12.280612192550565</c:v>
                </c:pt>
                <c:pt idx="18">
                  <c:v>12.146640335733103</c:v>
                </c:pt>
                <c:pt idx="19">
                  <c:v>12.039471801047691</c:v>
                </c:pt>
                <c:pt idx="20">
                  <c:v>12.040475624395622</c:v>
                </c:pt>
                <c:pt idx="21">
                  <c:v>12.052704016133809</c:v>
                </c:pt>
                <c:pt idx="22">
                  <c:v>12.000054097301023</c:v>
                </c:pt>
                <c:pt idx="23">
                  <c:v>11.98121084918146</c:v>
                </c:pt>
                <c:pt idx="24">
                  <c:v>11.988811957219704</c:v>
                </c:pt>
                <c:pt idx="25">
                  <c:v>11.982355820813135</c:v>
                </c:pt>
                <c:pt idx="26">
                  <c:v>11.933149444485649</c:v>
                </c:pt>
                <c:pt idx="27">
                  <c:v>11.838247238952375</c:v>
                </c:pt>
                <c:pt idx="28">
                  <c:v>11.79183149071075</c:v>
                </c:pt>
                <c:pt idx="29">
                  <c:v>11.923625567947459</c:v>
                </c:pt>
                <c:pt idx="30">
                  <c:v>12.076199648597294</c:v>
                </c:pt>
                <c:pt idx="31">
                  <c:v>11.969749330136713</c:v>
                </c:pt>
                <c:pt idx="32">
                  <c:v>11.867325498880298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9F-4EC9-B708-F35737212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8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2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6810969168272"/>
          <c:y val="0.17393939393939395"/>
          <c:w val="0.83491920875035852"/>
          <c:h val="0.51991057088013259"/>
        </c:manualLayout>
      </c:layout>
      <c:lineChart>
        <c:grouping val="standard"/>
        <c:varyColors val="0"/>
        <c:ser>
          <c:idx val="0"/>
          <c:order val="0"/>
          <c:tx>
            <c:strRef>
              <c:f>'SCENARIO COMPARISON'!$B$104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COMPARISON'!$C$104:$AJ$104</c15:sqref>
                  </c15:fullRef>
                </c:ext>
              </c:extLst>
              <c:f>'SCENARIO COMPARISON'!$D$104:$AJ$104</c:f>
              <c:numCache>
                <c:formatCode>"$"#,##0.00</c:formatCode>
                <c:ptCount val="33"/>
                <c:pt idx="0">
                  <c:v>10.441725679851093</c:v>
                </c:pt>
                <c:pt idx="1">
                  <c:v>11.601409441341028</c:v>
                </c:pt>
                <c:pt idx="2">
                  <c:v>11.516817813227636</c:v>
                </c:pt>
                <c:pt idx="3">
                  <c:v>11.340213538732833</c:v>
                </c:pt>
                <c:pt idx="4">
                  <c:v>11.416941650447086</c:v>
                </c:pt>
                <c:pt idx="5">
                  <c:v>11.612251720215248</c:v>
                </c:pt>
                <c:pt idx="6">
                  <c:v>11.672221201377248</c:v>
                </c:pt>
                <c:pt idx="7">
                  <c:v>11.708930163485917</c:v>
                </c:pt>
                <c:pt idx="8">
                  <c:v>11.77006219224892</c:v>
                </c:pt>
                <c:pt idx="9">
                  <c:v>11.801565782848661</c:v>
                </c:pt>
                <c:pt idx="10">
                  <c:v>11.82661658631058</c:v>
                </c:pt>
                <c:pt idx="11">
                  <c:v>11.889549994094402</c:v>
                </c:pt>
                <c:pt idx="12">
                  <c:v>11.993339882395194</c:v>
                </c:pt>
                <c:pt idx="13">
                  <c:v>12.052768836681379</c:v>
                </c:pt>
                <c:pt idx="14">
                  <c:v>12.083000729673007</c:v>
                </c:pt>
                <c:pt idx="15">
                  <c:v>12.123970762911012</c:v>
                </c:pt>
                <c:pt idx="16">
                  <c:v>12.165376172596236</c:v>
                </c:pt>
                <c:pt idx="17">
                  <c:v>12.192771062240485</c:v>
                </c:pt>
                <c:pt idx="18">
                  <c:v>12.212770114060838</c:v>
                </c:pt>
                <c:pt idx="19">
                  <c:v>12.228595477883358</c:v>
                </c:pt>
                <c:pt idx="20">
                  <c:v>12.241082122513875</c:v>
                </c:pt>
                <c:pt idx="21">
                  <c:v>12.253568767144394</c:v>
                </c:pt>
                <c:pt idx="22">
                  <c:v>12.266055411774911</c:v>
                </c:pt>
                <c:pt idx="23">
                  <c:v>12.27854205640543</c:v>
                </c:pt>
                <c:pt idx="24">
                  <c:v>12.291028701035946</c:v>
                </c:pt>
                <c:pt idx="25">
                  <c:v>12.303515345666465</c:v>
                </c:pt>
                <c:pt idx="26">
                  <c:v>12.316001990296982</c:v>
                </c:pt>
                <c:pt idx="27">
                  <c:v>12.328488634927501</c:v>
                </c:pt>
                <c:pt idx="28">
                  <c:v>12.34097527955802</c:v>
                </c:pt>
                <c:pt idx="29">
                  <c:v>12.353461924188537</c:v>
                </c:pt>
                <c:pt idx="30">
                  <c:v>12.365948568819055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E-461B-987D-9F977AC66DEE}"/>
            </c:ext>
          </c:extLst>
        </c:ser>
        <c:ser>
          <c:idx val="1"/>
          <c:order val="1"/>
          <c:tx>
            <c:strRef>
              <c:f>'SCENARIO COMPARISON'!$B$105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COMPARISON'!$C$105:$AJ$105</c15:sqref>
                  </c15:fullRef>
                </c:ext>
              </c:extLst>
              <c:f>'SCENARIO COMPARISON'!$D$105:$AJ$105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E-461B-987D-9F977AC66DEE}"/>
            </c:ext>
          </c:extLst>
        </c:ser>
        <c:ser>
          <c:idx val="2"/>
          <c:order val="2"/>
          <c:tx>
            <c:strRef>
              <c:f>'SCENARIO COMPARISON'!$B$106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COMPARISON'!$C$106:$AJ$106</c15:sqref>
                  </c15:fullRef>
                </c:ext>
              </c:extLst>
              <c:f>'SCENARIO COMPARISON'!$D$106:$AJ$106</c:f>
              <c:numCache>
                <c:formatCode>"$"#,##0.00</c:formatCode>
                <c:ptCount val="33"/>
                <c:pt idx="0">
                  <c:v>8.9320592496493809</c:v>
                </c:pt>
                <c:pt idx="1">
                  <c:v>11.547321757998064</c:v>
                </c:pt>
                <c:pt idx="2">
                  <c:v>12.247731465290443</c:v>
                </c:pt>
                <c:pt idx="3">
                  <c:v>11.500601672300666</c:v>
                </c:pt>
                <c:pt idx="4">
                  <c:v>11.240201155718331</c:v>
                </c:pt>
                <c:pt idx="5">
                  <c:v>10.919114941145088</c:v>
                </c:pt>
                <c:pt idx="6">
                  <c:v>10.957825456286683</c:v>
                </c:pt>
                <c:pt idx="7">
                  <c:v>10.947312244029265</c:v>
                </c:pt>
                <c:pt idx="8">
                  <c:v>11.060353745102429</c:v>
                </c:pt>
                <c:pt idx="9">
                  <c:v>11.088599923103157</c:v>
                </c:pt>
                <c:pt idx="10">
                  <c:v>11.10968077151789</c:v>
                </c:pt>
                <c:pt idx="11">
                  <c:v>11.217142837479241</c:v>
                </c:pt>
                <c:pt idx="12">
                  <c:v>11.271707116260114</c:v>
                </c:pt>
                <c:pt idx="13">
                  <c:v>11.257565537373193</c:v>
                </c:pt>
                <c:pt idx="14">
                  <c:v>11.169707723003308</c:v>
                </c:pt>
                <c:pt idx="15">
                  <c:v>11.140146647967635</c:v>
                </c:pt>
                <c:pt idx="16">
                  <c:v>11.123575488410371</c:v>
                </c:pt>
                <c:pt idx="17">
                  <c:v>11.316804304184455</c:v>
                </c:pt>
                <c:pt idx="18">
                  <c:v>11.565652881748655</c:v>
                </c:pt>
                <c:pt idx="19">
                  <c:v>11.709132712467561</c:v>
                </c:pt>
                <c:pt idx="20">
                  <c:v>11.818793328884993</c:v>
                </c:pt>
                <c:pt idx="21">
                  <c:v>12.004998071242051</c:v>
                </c:pt>
                <c:pt idx="22">
                  <c:v>12.326803233464505</c:v>
                </c:pt>
                <c:pt idx="23">
                  <c:v>12.678940554871716</c:v>
                </c:pt>
                <c:pt idx="24">
                  <c:v>12.823077097942493</c:v>
                </c:pt>
                <c:pt idx="25">
                  <c:v>12.851986552649135</c:v>
                </c:pt>
                <c:pt idx="26">
                  <c:v>13.004448486632572</c:v>
                </c:pt>
                <c:pt idx="27">
                  <c:v>13.080278205938031</c:v>
                </c:pt>
                <c:pt idx="28">
                  <c:v>12.957316417347624</c:v>
                </c:pt>
                <c:pt idx="29">
                  <c:v>12.934762839150054</c:v>
                </c:pt>
                <c:pt idx="30">
                  <c:v>13.038990351571492</c:v>
                </c:pt>
                <c:pt idx="31">
                  <c:v>13.040455814430743</c:v>
                </c:pt>
                <c:pt idx="32">
                  <c:v>13.149038956371291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E-461B-987D-9F977AC66DEE}"/>
            </c:ext>
          </c:extLst>
        </c:ser>
        <c:ser>
          <c:idx val="3"/>
          <c:order val="3"/>
          <c:tx>
            <c:strRef>
              <c:f>'SCENARIO COMPARISON'!$B$107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COMPARISON'!$C$107:$AJ$107</c15:sqref>
                  </c15:fullRef>
                </c:ext>
              </c:extLst>
              <c:f>'SCENARIO COMPARISON'!$D$107:$AJ$107</c:f>
              <c:numCache>
                <c:formatCode>"$"#,##0.00</c:formatCode>
                <c:ptCount val="33"/>
                <c:pt idx="0">
                  <c:v>8.9233365527267452</c:v>
                </c:pt>
                <c:pt idx="1">
                  <c:v>11.507292139323777</c:v>
                </c:pt>
                <c:pt idx="2">
                  <c:v>12.008442694916724</c:v>
                </c:pt>
                <c:pt idx="3">
                  <c:v>10.865804694331699</c:v>
                </c:pt>
                <c:pt idx="4">
                  <c:v>10.484354919921959</c:v>
                </c:pt>
                <c:pt idx="5">
                  <c:v>9.8183448812949816</c:v>
                </c:pt>
                <c:pt idx="6">
                  <c:v>10.356379559377594</c:v>
                </c:pt>
                <c:pt idx="7">
                  <c:v>10.44155304634802</c:v>
                </c:pt>
                <c:pt idx="8">
                  <c:v>10.568017629098723</c:v>
                </c:pt>
                <c:pt idx="9">
                  <c:v>10.438957635407638</c:v>
                </c:pt>
                <c:pt idx="10">
                  <c:v>10.299644815147211</c:v>
                </c:pt>
                <c:pt idx="11">
                  <c:v>10.421064769962204</c:v>
                </c:pt>
                <c:pt idx="12">
                  <c:v>10.505159471209538</c:v>
                </c:pt>
                <c:pt idx="13">
                  <c:v>10.614750915554518</c:v>
                </c:pt>
                <c:pt idx="14">
                  <c:v>10.811404750324101</c:v>
                </c:pt>
                <c:pt idx="15">
                  <c:v>11.497856294289406</c:v>
                </c:pt>
                <c:pt idx="16">
                  <c:v>11.845038260036823</c:v>
                </c:pt>
                <c:pt idx="17">
                  <c:v>12.225662530325687</c:v>
                </c:pt>
                <c:pt idx="18">
                  <c:v>12.732440239712091</c:v>
                </c:pt>
                <c:pt idx="19">
                  <c:v>13.115825638570758</c:v>
                </c:pt>
                <c:pt idx="20">
                  <c:v>13.093879220637543</c:v>
                </c:pt>
                <c:pt idx="21">
                  <c:v>12.730622908254917</c:v>
                </c:pt>
                <c:pt idx="22">
                  <c:v>12.56187870289846</c:v>
                </c:pt>
                <c:pt idx="23">
                  <c:v>12.672588352829745</c:v>
                </c:pt>
                <c:pt idx="24">
                  <c:v>12.837815102081681</c:v>
                </c:pt>
                <c:pt idx="25">
                  <c:v>13.030327824957183</c:v>
                </c:pt>
                <c:pt idx="26">
                  <c:v>13.60214231499025</c:v>
                </c:pt>
                <c:pt idx="27">
                  <c:v>14.506388940838871</c:v>
                </c:pt>
                <c:pt idx="28">
                  <c:v>14.996786085430127</c:v>
                </c:pt>
                <c:pt idx="29">
                  <c:v>15.255740939944896</c:v>
                </c:pt>
                <c:pt idx="30">
                  <c:v>15.682283392174689</c:v>
                </c:pt>
                <c:pt idx="31">
                  <c:v>16.198507734543245</c:v>
                </c:pt>
                <c:pt idx="32">
                  <c:v>16.076093422046892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E-461B-987D-9F977AC66DEE}"/>
            </c:ext>
          </c:extLst>
        </c:ser>
        <c:ser>
          <c:idx val="4"/>
          <c:order val="4"/>
          <c:tx>
            <c:strRef>
              <c:f>'SCENARIO COMPARISON'!$B$108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COMPARISON'!$C$108:$AJ$108</c15:sqref>
                  </c15:fullRef>
                </c:ext>
              </c:extLst>
              <c:f>'SCENARIO COMPARISON'!$D$108:$AJ$108</c:f>
              <c:numCache>
                <c:formatCode>"$"#,##0.00</c:formatCode>
                <c:ptCount val="33"/>
                <c:pt idx="0">
                  <c:v>8.950606474815805</c:v>
                </c:pt>
                <c:pt idx="1">
                  <c:v>11.717524656884821</c:v>
                </c:pt>
                <c:pt idx="2">
                  <c:v>12.687526043952131</c:v>
                </c:pt>
                <c:pt idx="3">
                  <c:v>12.775219801811646</c:v>
                </c:pt>
                <c:pt idx="4">
                  <c:v>12.870954455698634</c:v>
                </c:pt>
                <c:pt idx="5">
                  <c:v>12.899666856895884</c:v>
                </c:pt>
                <c:pt idx="6">
                  <c:v>12.500483781470241</c:v>
                </c:pt>
                <c:pt idx="7">
                  <c:v>12.379308028301745</c:v>
                </c:pt>
                <c:pt idx="8">
                  <c:v>12.254721810628688</c:v>
                </c:pt>
                <c:pt idx="9">
                  <c:v>12.272516045645595</c:v>
                </c:pt>
                <c:pt idx="10">
                  <c:v>12.478814150094619</c:v>
                </c:pt>
                <c:pt idx="11">
                  <c:v>12.585724286994747</c:v>
                </c:pt>
                <c:pt idx="12">
                  <c:v>12.650848066822142</c:v>
                </c:pt>
                <c:pt idx="13">
                  <c:v>12.652841839064234</c:v>
                </c:pt>
                <c:pt idx="14">
                  <c:v>12.66002313054021</c:v>
                </c:pt>
                <c:pt idx="15">
                  <c:v>12.496771846818612</c:v>
                </c:pt>
                <c:pt idx="16">
                  <c:v>12.570655632481952</c:v>
                </c:pt>
                <c:pt idx="17">
                  <c:v>12.675199098843663</c:v>
                </c:pt>
                <c:pt idx="18">
                  <c:v>12.679148841655268</c:v>
                </c:pt>
                <c:pt idx="19">
                  <c:v>12.64143948917965</c:v>
                </c:pt>
                <c:pt idx="20">
                  <c:v>12.657414617946719</c:v>
                </c:pt>
                <c:pt idx="21">
                  <c:v>12.680939628310711</c:v>
                </c:pt>
                <c:pt idx="22">
                  <c:v>12.709309776286048</c:v>
                </c:pt>
                <c:pt idx="23">
                  <c:v>12.851945668587812</c:v>
                </c:pt>
                <c:pt idx="24">
                  <c:v>13.103864173007201</c:v>
                </c:pt>
                <c:pt idx="25">
                  <c:v>13.314604589191733</c:v>
                </c:pt>
                <c:pt idx="26">
                  <c:v>13.34417770633639</c:v>
                </c:pt>
                <c:pt idx="27">
                  <c:v>13.279072200623292</c:v>
                </c:pt>
                <c:pt idx="28">
                  <c:v>13.291938582290246</c:v>
                </c:pt>
                <c:pt idx="29">
                  <c:v>13.443802742120345</c:v>
                </c:pt>
                <c:pt idx="30">
                  <c:v>13.642387126697828</c:v>
                </c:pt>
                <c:pt idx="31">
                  <c:v>13.782886584152621</c:v>
                </c:pt>
                <c:pt idx="32">
                  <c:v>13.792922502399707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E-461B-987D-9F977AC66DEE}"/>
            </c:ext>
          </c:extLst>
        </c:ser>
        <c:ser>
          <c:idx val="5"/>
          <c:order val="5"/>
          <c:tx>
            <c:strRef>
              <c:f>'SCENARIO COMPARISON'!$B$109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COMPARISON'!$C$109:$AJ$109</c15:sqref>
                  </c15:fullRef>
                </c:ext>
              </c:extLst>
              <c:f>'SCENARIO COMPARISON'!$D$109:$AJ$109</c:f>
              <c:numCache>
                <c:formatCode>"$"#,##0.00</c:formatCode>
                <c:ptCount val="33"/>
                <c:pt idx="0">
                  <c:v>8.8986812584147081</c:v>
                </c:pt>
                <c:pt idx="1">
                  <c:v>11.468919558249656</c:v>
                </c:pt>
                <c:pt idx="2">
                  <c:v>12.149171426179516</c:v>
                </c:pt>
                <c:pt idx="3">
                  <c:v>11.787140244957399</c:v>
                </c:pt>
                <c:pt idx="4">
                  <c:v>11.410917514923581</c:v>
                </c:pt>
                <c:pt idx="5">
                  <c:v>10.698975060058617</c:v>
                </c:pt>
                <c:pt idx="6">
                  <c:v>10.19663943271309</c:v>
                </c:pt>
                <c:pt idx="7">
                  <c:v>9.9513418637275066</c:v>
                </c:pt>
                <c:pt idx="8">
                  <c:v>9.9063020775090447</c:v>
                </c:pt>
                <c:pt idx="9">
                  <c:v>9.8102574197218946</c:v>
                </c:pt>
                <c:pt idx="10">
                  <c:v>9.7964046957265793</c:v>
                </c:pt>
                <c:pt idx="11">
                  <c:v>9.8149876322627385</c:v>
                </c:pt>
                <c:pt idx="12">
                  <c:v>9.806535934216539</c:v>
                </c:pt>
                <c:pt idx="13">
                  <c:v>9.7846933241923022</c:v>
                </c:pt>
                <c:pt idx="14">
                  <c:v>9.7954751488205183</c:v>
                </c:pt>
                <c:pt idx="15">
                  <c:v>9.802623003191675</c:v>
                </c:pt>
                <c:pt idx="16">
                  <c:v>9.7442696906209321</c:v>
                </c:pt>
                <c:pt idx="17">
                  <c:v>9.6792334689259079</c:v>
                </c:pt>
                <c:pt idx="18">
                  <c:v>9.6736271667781804</c:v>
                </c:pt>
                <c:pt idx="19">
                  <c:v>9.7249340018939385</c:v>
                </c:pt>
                <c:pt idx="20">
                  <c:v>9.7659923384690863</c:v>
                </c:pt>
                <c:pt idx="21">
                  <c:v>9.7398530774709613</c:v>
                </c:pt>
                <c:pt idx="22">
                  <c:v>9.6860594759470793</c:v>
                </c:pt>
                <c:pt idx="23">
                  <c:v>9.6910247832928764</c:v>
                </c:pt>
                <c:pt idx="24">
                  <c:v>9.7531579533915878</c:v>
                </c:pt>
                <c:pt idx="25">
                  <c:v>9.8054911616121352</c:v>
                </c:pt>
                <c:pt idx="26">
                  <c:v>9.8100179395923508</c:v>
                </c:pt>
                <c:pt idx="27">
                  <c:v>9.7639970502225886</c:v>
                </c:pt>
                <c:pt idx="28">
                  <c:v>9.7061450906744096</c:v>
                </c:pt>
                <c:pt idx="29">
                  <c:v>9.69313575182038</c:v>
                </c:pt>
                <c:pt idx="30">
                  <c:v>9.7322425953991463</c:v>
                </c:pt>
                <c:pt idx="31">
                  <c:v>9.7605787463486067</c:v>
                </c:pt>
                <c:pt idx="32">
                  <c:v>9.7727463802634364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CE-461B-987D-9F977AC66DEE}"/>
            </c:ext>
          </c:extLst>
        </c:ser>
        <c:ser>
          <c:idx val="6"/>
          <c:order val="6"/>
          <c:tx>
            <c:strRef>
              <c:f>'SCENARIO COMPARISON'!$B$110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COMPARISON'!$C$110:$AJ$110</c15:sqref>
                  </c15:fullRef>
                </c:ext>
              </c:extLst>
              <c:f>'SCENARIO COMPARISON'!$D$110:$AJ$110</c:f>
              <c:numCache>
                <c:formatCode>"$"#,##0.00</c:formatCode>
                <c:ptCount val="33"/>
                <c:pt idx="0">
                  <c:v>8.9251363571125033</c:v>
                </c:pt>
                <c:pt idx="1">
                  <c:v>11.517411962037164</c:v>
                </c:pt>
                <c:pt idx="2">
                  <c:v>12.167357198774225</c:v>
                </c:pt>
                <c:pt idx="3">
                  <c:v>11.269472672923902</c:v>
                </c:pt>
                <c:pt idx="4">
                  <c:v>10.85562578893339</c:v>
                </c:pt>
                <c:pt idx="5">
                  <c:v>10.369165637041402</c:v>
                </c:pt>
                <c:pt idx="6">
                  <c:v>10.38016560802142</c:v>
                </c:pt>
                <c:pt idx="7">
                  <c:v>10.316022314003368</c:v>
                </c:pt>
                <c:pt idx="8">
                  <c:v>10.502150526830123</c:v>
                </c:pt>
                <c:pt idx="9">
                  <c:v>10.645087386120728</c:v>
                </c:pt>
                <c:pt idx="10">
                  <c:v>10.709319682085033</c:v>
                </c:pt>
                <c:pt idx="11">
                  <c:v>10.797198765460648</c:v>
                </c:pt>
                <c:pt idx="12">
                  <c:v>10.874071775883593</c:v>
                </c:pt>
                <c:pt idx="13">
                  <c:v>11.009163378835446</c:v>
                </c:pt>
                <c:pt idx="14">
                  <c:v>11.067817640749883</c:v>
                </c:pt>
                <c:pt idx="15">
                  <c:v>11.182939497610775</c:v>
                </c:pt>
                <c:pt idx="16">
                  <c:v>11.285775377282441</c:v>
                </c:pt>
                <c:pt idx="17">
                  <c:v>11.65135272395316</c:v>
                </c:pt>
                <c:pt idx="18">
                  <c:v>12.09154252627474</c:v>
                </c:pt>
                <c:pt idx="19">
                  <c:v>12.335775362008091</c:v>
                </c:pt>
                <c:pt idx="20">
                  <c:v>12.536766249447783</c:v>
                </c:pt>
                <c:pt idx="21">
                  <c:v>12.77823445305914</c:v>
                </c:pt>
                <c:pt idx="22">
                  <c:v>12.984052915062851</c:v>
                </c:pt>
                <c:pt idx="23">
                  <c:v>13.26644846815018</c:v>
                </c:pt>
                <c:pt idx="24">
                  <c:v>13.435205796029376</c:v>
                </c:pt>
                <c:pt idx="25">
                  <c:v>13.41216638854279</c:v>
                </c:pt>
                <c:pt idx="26">
                  <c:v>13.419124028062548</c:v>
                </c:pt>
                <c:pt idx="27">
                  <c:v>13.389240178608128</c:v>
                </c:pt>
                <c:pt idx="28">
                  <c:v>13.292374776809382</c:v>
                </c:pt>
                <c:pt idx="29">
                  <c:v>13.32296669815328</c:v>
                </c:pt>
                <c:pt idx="30">
                  <c:v>13.502392340694703</c:v>
                </c:pt>
                <c:pt idx="31">
                  <c:v>13.591457525824225</c:v>
                </c:pt>
                <c:pt idx="32">
                  <c:v>13.700844455046434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CE-461B-987D-9F977AC66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8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2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6810969168272"/>
          <c:y val="0.17393939393939395"/>
          <c:w val="0.83491920875035852"/>
          <c:h val="0.51991057088013259"/>
        </c:manualLayout>
      </c:layout>
      <c:lineChart>
        <c:grouping val="standard"/>
        <c:varyColors val="0"/>
        <c:ser>
          <c:idx val="0"/>
          <c:order val="0"/>
          <c:tx>
            <c:strRef>
              <c:f>'SCENARIO COMPARISON'!$B$113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COMPARISON'!$C$113:$AJ$113</c15:sqref>
                  </c15:fullRef>
                </c:ext>
              </c:extLst>
              <c:f>'SCENARIO COMPARISON'!$D$113:$AJ$113</c:f>
              <c:numCache>
                <c:formatCode>"$"#,##0.00</c:formatCode>
                <c:ptCount val="33"/>
                <c:pt idx="0">
                  <c:v>8.2072473124794794</c:v>
                </c:pt>
                <c:pt idx="1">
                  <c:v>9.2025603930060402</c:v>
                </c:pt>
                <c:pt idx="2">
                  <c:v>9.2670147409099144</c:v>
                </c:pt>
                <c:pt idx="3">
                  <c:v>9.1523066655241383</c:v>
                </c:pt>
                <c:pt idx="4">
                  <c:v>9.0356714099261968</c:v>
                </c:pt>
                <c:pt idx="5">
                  <c:v>9.0605509953774277</c:v>
                </c:pt>
                <c:pt idx="6">
                  <c:v>9.1515122839780858</c:v>
                </c:pt>
                <c:pt idx="7">
                  <c:v>9.2625286359410168</c:v>
                </c:pt>
                <c:pt idx="8">
                  <c:v>9.2816140469484392</c:v>
                </c:pt>
                <c:pt idx="9">
                  <c:v>9.2411226154366801</c:v>
                </c:pt>
                <c:pt idx="10">
                  <c:v>9.1954793151473009</c:v>
                </c:pt>
                <c:pt idx="11">
                  <c:v>9.1708593197360724</c:v>
                </c:pt>
                <c:pt idx="12">
                  <c:v>9.1596957422440006</c:v>
                </c:pt>
                <c:pt idx="13">
                  <c:v>9.1735745609301329</c:v>
                </c:pt>
                <c:pt idx="14">
                  <c:v>9.1876094689003587</c:v>
                </c:pt>
                <c:pt idx="15">
                  <c:v>9.1850500369306776</c:v>
                </c:pt>
                <c:pt idx="16">
                  <c:v>9.1858092236077145</c:v>
                </c:pt>
                <c:pt idx="17">
                  <c:v>9.1883137041764869</c:v>
                </c:pt>
                <c:pt idx="18">
                  <c:v>9.2091356824315671</c:v>
                </c:pt>
                <c:pt idx="19">
                  <c:v>9.2304650165993163</c:v>
                </c:pt>
                <c:pt idx="20">
                  <c:v>9.2526102842111477</c:v>
                </c:pt>
                <c:pt idx="21">
                  <c:v>9.2747555518229809</c:v>
                </c:pt>
                <c:pt idx="22">
                  <c:v>9.2969008194348124</c:v>
                </c:pt>
                <c:pt idx="23">
                  <c:v>9.3190460870466438</c:v>
                </c:pt>
                <c:pt idx="24">
                  <c:v>9.3411913546584753</c:v>
                </c:pt>
                <c:pt idx="25">
                  <c:v>9.3633366222703067</c:v>
                </c:pt>
                <c:pt idx="26">
                  <c:v>9.3854818898821382</c:v>
                </c:pt>
                <c:pt idx="27">
                  <c:v>9.4076271574939696</c:v>
                </c:pt>
                <c:pt idx="28">
                  <c:v>9.429772425105801</c:v>
                </c:pt>
                <c:pt idx="29">
                  <c:v>9.4519176927176325</c:v>
                </c:pt>
                <c:pt idx="30">
                  <c:v>9.4740629603294639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4-40D1-A38D-BC1FA490BD88}"/>
            </c:ext>
          </c:extLst>
        </c:ser>
        <c:ser>
          <c:idx val="1"/>
          <c:order val="1"/>
          <c:tx>
            <c:strRef>
              <c:f>'SCENARIO COMPARISON'!$B$114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COMPARISON'!$C$114:$AJ$114</c15:sqref>
                  </c15:fullRef>
                </c:ext>
              </c:extLst>
              <c:f>'SCENARIO COMPARISON'!$D$114:$AJ$114</c:f>
              <c:numCache>
                <c:formatCode>"$"#,##0.00</c:formatCode>
                <c:ptCount val="33"/>
                <c:pt idx="0">
                  <c:v>8.6494660318517678</c:v>
                </c:pt>
                <c:pt idx="1">
                  <c:v>10.568193426955945</c:v>
                </c:pt>
                <c:pt idx="2">
                  <c:v>11.133380828351147</c:v>
                </c:pt>
                <c:pt idx="3">
                  <c:v>10.919258085184243</c:v>
                </c:pt>
                <c:pt idx="4">
                  <c:v>10.455136952300089</c:v>
                </c:pt>
                <c:pt idx="5">
                  <c:v>9.7670640909774029</c:v>
                </c:pt>
                <c:pt idx="6">
                  <c:v>9.3674320077914164</c:v>
                </c:pt>
                <c:pt idx="7">
                  <c:v>9.1586307442657073</c:v>
                </c:pt>
                <c:pt idx="8">
                  <c:v>9.2680695772837538</c:v>
                </c:pt>
                <c:pt idx="9">
                  <c:v>9.4319146921138017</c:v>
                </c:pt>
                <c:pt idx="10">
                  <c:v>9.5116580793749623</c:v>
                </c:pt>
                <c:pt idx="11">
                  <c:v>9.5469857791392858</c:v>
                </c:pt>
                <c:pt idx="12">
                  <c:v>9.5986524477917783</c:v>
                </c:pt>
                <c:pt idx="13">
                  <c:v>9.6130203370984724</c:v>
                </c:pt>
                <c:pt idx="14">
                  <c:v>9.6329720566323438</c:v>
                </c:pt>
                <c:pt idx="15">
                  <c:v>9.6902661570636948</c:v>
                </c:pt>
                <c:pt idx="16">
                  <c:v>9.72587485931769</c:v>
                </c:pt>
                <c:pt idx="17">
                  <c:v>9.6630019495066239</c:v>
                </c:pt>
                <c:pt idx="18">
                  <c:v>9.534714280859264</c:v>
                </c:pt>
                <c:pt idx="19">
                  <c:v>9.4897113112969294</c:v>
                </c:pt>
                <c:pt idx="20">
                  <c:v>9.5894573254219342</c:v>
                </c:pt>
                <c:pt idx="21">
                  <c:v>9.7899711049076323</c:v>
                </c:pt>
                <c:pt idx="22">
                  <c:v>9.9557504213964734</c:v>
                </c:pt>
                <c:pt idx="23">
                  <c:v>10.011594741952536</c:v>
                </c:pt>
                <c:pt idx="24">
                  <c:v>9.91976950092325</c:v>
                </c:pt>
                <c:pt idx="25">
                  <c:v>9.7028781254363032</c:v>
                </c:pt>
                <c:pt idx="26">
                  <c:v>9.576082904747004</c:v>
                </c:pt>
                <c:pt idx="27">
                  <c:v>9.6438076558956034</c:v>
                </c:pt>
                <c:pt idx="28">
                  <c:v>9.8709550732576137</c:v>
                </c:pt>
                <c:pt idx="29">
                  <c:v>10.1412063712212</c:v>
                </c:pt>
                <c:pt idx="30">
                  <c:v>10.258016802316744</c:v>
                </c:pt>
                <c:pt idx="31">
                  <c:v>10.37648503296303</c:v>
                </c:pt>
                <c:pt idx="32">
                  <c:v>10.60761968107767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4-40D1-A38D-BC1FA490BD88}"/>
            </c:ext>
          </c:extLst>
        </c:ser>
        <c:ser>
          <c:idx val="2"/>
          <c:order val="2"/>
          <c:tx>
            <c:strRef>
              <c:f>'SCENARIO COMPARISON'!$B$115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COMPARISON'!$C$115:$AJ$115</c15:sqref>
                  </c15:fullRef>
                </c:ext>
              </c:extLst>
              <c:f>'SCENARIO COMPARISON'!$D$115:$AJ$115</c:f>
              <c:numCache>
                <c:formatCode>"$"#,##0.00</c:formatCode>
                <c:ptCount val="3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  <c:pt idx="23">
                  <c:v>9.4120107910461375</c:v>
                </c:pt>
                <c:pt idx="24">
                  <c:v>9.4295077389342286</c:v>
                </c:pt>
                <c:pt idx="25">
                  <c:v>9.3011248761062948</c:v>
                </c:pt>
                <c:pt idx="26">
                  <c:v>9.2697301534141605</c:v>
                </c:pt>
                <c:pt idx="27">
                  <c:v>9.4244386273599865</c:v>
                </c:pt>
                <c:pt idx="28">
                  <c:v>9.6478949212824308</c:v>
                </c:pt>
                <c:pt idx="29">
                  <c:v>9.7842926861625745</c:v>
                </c:pt>
                <c:pt idx="30">
                  <c:v>9.7601755352642456</c:v>
                </c:pt>
                <c:pt idx="31">
                  <c:v>9.6485343762393079</c:v>
                </c:pt>
                <c:pt idx="32">
                  <c:v>9.5941018520704144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D4-40D1-A38D-BC1FA490BD88}"/>
            </c:ext>
          </c:extLst>
        </c:ser>
        <c:ser>
          <c:idx val="3"/>
          <c:order val="3"/>
          <c:tx>
            <c:strRef>
              <c:f>'SCENARIO COMPARISON'!$B$116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COMPARISON'!$C$116:$AJ$116</c15:sqref>
                  </c15:fullRef>
                </c:ext>
              </c:extLst>
              <c:f>'SCENARIO COMPARISON'!$D$116:$AJ$116</c:f>
              <c:numCache>
                <c:formatCode>"$"#,##0.00</c:formatCode>
                <c:ptCount val="33"/>
                <c:pt idx="0">
                  <c:v>8.5704822924635025</c:v>
                </c:pt>
                <c:pt idx="1">
                  <c:v>10.404174149985975</c:v>
                </c:pt>
                <c:pt idx="2">
                  <c:v>10.861122829420493</c:v>
                </c:pt>
                <c:pt idx="3">
                  <c:v>10.227655493495529</c:v>
                </c:pt>
                <c:pt idx="4">
                  <c:v>9.8907051408335871</c:v>
                </c:pt>
                <c:pt idx="5">
                  <c:v>9.0742625776296517</c:v>
                </c:pt>
                <c:pt idx="6">
                  <c:v>8.9607448316920575</c:v>
                </c:pt>
                <c:pt idx="7">
                  <c:v>8.6370010167678117</c:v>
                </c:pt>
                <c:pt idx="8">
                  <c:v>8.6788528972525789</c:v>
                </c:pt>
                <c:pt idx="9">
                  <c:v>8.7525506036311018</c:v>
                </c:pt>
                <c:pt idx="10">
                  <c:v>8.838101910290117</c:v>
                </c:pt>
                <c:pt idx="11">
                  <c:v>9.0391532330853082</c:v>
                </c:pt>
                <c:pt idx="12">
                  <c:v>9.1923920928488911</c:v>
                </c:pt>
                <c:pt idx="13">
                  <c:v>9.3101524282721204</c:v>
                </c:pt>
                <c:pt idx="14">
                  <c:v>9.3698378725349976</c:v>
                </c:pt>
                <c:pt idx="15">
                  <c:v>9.6091125270021944</c:v>
                </c:pt>
                <c:pt idx="16">
                  <c:v>9.7586384863290476</c:v>
                </c:pt>
                <c:pt idx="17">
                  <c:v>10.056076045657081</c:v>
                </c:pt>
                <c:pt idx="18">
                  <c:v>10.268130362580271</c:v>
                </c:pt>
                <c:pt idx="19">
                  <c:v>10.200640999540285</c:v>
                </c:pt>
                <c:pt idx="20">
                  <c:v>10.160417393218282</c:v>
                </c:pt>
                <c:pt idx="21">
                  <c:v>10.348357362842393</c:v>
                </c:pt>
                <c:pt idx="22">
                  <c:v>10.663729567415057</c:v>
                </c:pt>
                <c:pt idx="23">
                  <c:v>10.923825895393588</c:v>
                </c:pt>
                <c:pt idx="24">
                  <c:v>10.905620616027177</c:v>
                </c:pt>
                <c:pt idx="25">
                  <c:v>10.742583171572662</c:v>
                </c:pt>
                <c:pt idx="26">
                  <c:v>10.786886633828946</c:v>
                </c:pt>
                <c:pt idx="27">
                  <c:v>11.062014265129658</c:v>
                </c:pt>
                <c:pt idx="28">
                  <c:v>11.438651740490158</c:v>
                </c:pt>
                <c:pt idx="29">
                  <c:v>11.737039926088247</c:v>
                </c:pt>
                <c:pt idx="30">
                  <c:v>11.862740444631127</c:v>
                </c:pt>
                <c:pt idx="31">
                  <c:v>11.949419084582487</c:v>
                </c:pt>
                <c:pt idx="32">
                  <c:v>12.141267727048874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D4-40D1-A38D-BC1FA490BD88}"/>
            </c:ext>
          </c:extLst>
        </c:ser>
        <c:ser>
          <c:idx val="4"/>
          <c:order val="4"/>
          <c:tx>
            <c:strRef>
              <c:f>'SCENARIO COMPARISON'!$B$117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COMPARISON'!$C$117:$AJ$117</c15:sqref>
                  </c15:fullRef>
                </c:ext>
              </c:extLst>
              <c:f>'SCENARIO COMPARISON'!$D$117:$AJ$117</c:f>
              <c:numCache>
                <c:formatCode>"$"#,##0.00</c:formatCode>
                <c:ptCount val="33"/>
                <c:pt idx="0">
                  <c:v>8.4707188211916122</c:v>
                </c:pt>
                <c:pt idx="1">
                  <c:v>10.364228751971039</c:v>
                </c:pt>
                <c:pt idx="2">
                  <c:v>10.989209828132616</c:v>
                </c:pt>
                <c:pt idx="3">
                  <c:v>10.984223028922667</c:v>
                </c:pt>
                <c:pt idx="4">
                  <c:v>10.782398089505406</c:v>
                </c:pt>
                <c:pt idx="5">
                  <c:v>10.625323000841025</c:v>
                </c:pt>
                <c:pt idx="6">
                  <c:v>10.410360412754049</c:v>
                </c:pt>
                <c:pt idx="7">
                  <c:v>10.489951212988602</c:v>
                </c:pt>
                <c:pt idx="8">
                  <c:v>10.671063919997781</c:v>
                </c:pt>
                <c:pt idx="9">
                  <c:v>10.89586419195731</c:v>
                </c:pt>
                <c:pt idx="10">
                  <c:v>11.056725495016499</c:v>
                </c:pt>
                <c:pt idx="11">
                  <c:v>10.854228227940323</c:v>
                </c:pt>
                <c:pt idx="12">
                  <c:v>10.414394623763648</c:v>
                </c:pt>
                <c:pt idx="13">
                  <c:v>10.118375446818179</c:v>
                </c:pt>
                <c:pt idx="14">
                  <c:v>10.274765027920042</c:v>
                </c:pt>
                <c:pt idx="15">
                  <c:v>10.57109809973587</c:v>
                </c:pt>
                <c:pt idx="16">
                  <c:v>10.822680316672479</c:v>
                </c:pt>
                <c:pt idx="17">
                  <c:v>10.9212594273924</c:v>
                </c:pt>
                <c:pt idx="18">
                  <c:v>11.048535305534868</c:v>
                </c:pt>
                <c:pt idx="19">
                  <c:v>11.141511001203483</c:v>
                </c:pt>
                <c:pt idx="20">
                  <c:v>11.190311607843308</c:v>
                </c:pt>
                <c:pt idx="21">
                  <c:v>11.18202187938245</c:v>
                </c:pt>
                <c:pt idx="22">
                  <c:v>11.13281305754645</c:v>
                </c:pt>
                <c:pt idx="23">
                  <c:v>11.155724218712757</c:v>
                </c:pt>
                <c:pt idx="24">
                  <c:v>11.23643448579433</c:v>
                </c:pt>
                <c:pt idx="25">
                  <c:v>11.27007233166518</c:v>
                </c:pt>
                <c:pt idx="26">
                  <c:v>11.230156094784576</c:v>
                </c:pt>
                <c:pt idx="27">
                  <c:v>11.1909596182723</c:v>
                </c:pt>
                <c:pt idx="28">
                  <c:v>11.207515999980881</c:v>
                </c:pt>
                <c:pt idx="29">
                  <c:v>11.235153936396562</c:v>
                </c:pt>
                <c:pt idx="30">
                  <c:v>11.245756945604178</c:v>
                </c:pt>
                <c:pt idx="31">
                  <c:v>11.255562474985156</c:v>
                </c:pt>
                <c:pt idx="32">
                  <c:v>11.240455677021099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D4-40D1-A38D-BC1FA490BD88}"/>
            </c:ext>
          </c:extLst>
        </c:ser>
        <c:ser>
          <c:idx val="5"/>
          <c:order val="5"/>
          <c:tx>
            <c:strRef>
              <c:f>'SCENARIO COMPARISON'!$B$118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COMPARISON'!$C$118:$AJ$118</c15:sqref>
                  </c15:fullRef>
                </c:ext>
              </c:extLst>
              <c:f>'SCENARIO COMPARISON'!$D$118:$AJ$118</c:f>
              <c:numCache>
                <c:formatCode>"$"#,##0.00</c:formatCode>
                <c:ptCount val="33"/>
                <c:pt idx="0">
                  <c:v>8.9123904625261918</c:v>
                </c:pt>
                <c:pt idx="1">
                  <c:v>10.6290120456149</c:v>
                </c:pt>
                <c:pt idx="2">
                  <c:v>11.113840967031997</c:v>
                </c:pt>
                <c:pt idx="3">
                  <c:v>10.923876458702482</c:v>
                </c:pt>
                <c:pt idx="4">
                  <c:v>10.536506961669598</c:v>
                </c:pt>
                <c:pt idx="5">
                  <c:v>9.6665991153556892</c:v>
                </c:pt>
                <c:pt idx="6">
                  <c:v>8.7308476598294487</c:v>
                </c:pt>
                <c:pt idx="7">
                  <c:v>8.1585587935540556</c:v>
                </c:pt>
                <c:pt idx="8">
                  <c:v>7.9613744078728041</c:v>
                </c:pt>
                <c:pt idx="9">
                  <c:v>7.8086096270052128</c:v>
                </c:pt>
                <c:pt idx="10">
                  <c:v>7.7935708711772405</c:v>
                </c:pt>
                <c:pt idx="11">
                  <c:v>7.873489990567351</c:v>
                </c:pt>
                <c:pt idx="12">
                  <c:v>7.9573806128879605</c:v>
                </c:pt>
                <c:pt idx="13">
                  <c:v>7.9723279727383289</c:v>
                </c:pt>
                <c:pt idx="14">
                  <c:v>7.9670074038441818</c:v>
                </c:pt>
                <c:pt idx="15">
                  <c:v>7.9569825618977514</c:v>
                </c:pt>
                <c:pt idx="16">
                  <c:v>7.919672553984987</c:v>
                </c:pt>
                <c:pt idx="17">
                  <c:v>7.9461932309348757</c:v>
                </c:pt>
                <c:pt idx="18">
                  <c:v>7.9697364980099454</c:v>
                </c:pt>
                <c:pt idx="19">
                  <c:v>7.8710795940994958</c:v>
                </c:pt>
                <c:pt idx="20">
                  <c:v>7.7593046099729817</c:v>
                </c:pt>
                <c:pt idx="21">
                  <c:v>7.8058690213573447</c:v>
                </c:pt>
                <c:pt idx="22">
                  <c:v>8.020673027193201</c:v>
                </c:pt>
                <c:pt idx="23">
                  <c:v>8.2243508242644996</c:v>
                </c:pt>
                <c:pt idx="24">
                  <c:v>8.2481879236989926</c:v>
                </c:pt>
                <c:pt idx="25">
                  <c:v>8.082001842355373</c:v>
                </c:pt>
                <c:pt idx="26">
                  <c:v>7.8777564692070037</c:v>
                </c:pt>
                <c:pt idx="27">
                  <c:v>7.8745144587033469</c:v>
                </c:pt>
                <c:pt idx="28">
                  <c:v>8.1031723989093258</c:v>
                </c:pt>
                <c:pt idx="29">
                  <c:v>8.2719807481033083</c:v>
                </c:pt>
                <c:pt idx="30">
                  <c:v>8.3594902742516535</c:v>
                </c:pt>
                <c:pt idx="31">
                  <c:v>8.4729784328336137</c:v>
                </c:pt>
                <c:pt idx="32">
                  <c:v>8.457338004236707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D4-40D1-A38D-BC1FA490BD88}"/>
            </c:ext>
          </c:extLst>
        </c:ser>
        <c:ser>
          <c:idx val="6"/>
          <c:order val="6"/>
          <c:tx>
            <c:strRef>
              <c:f>'SCENARIO COMPARISON'!$B$119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COMPARISON'!$C$119:$AJ$119</c15:sqref>
                  </c15:fullRef>
                </c:ext>
              </c:extLst>
              <c:f>'SCENARIO COMPARISON'!$D$119:$AJ$119</c:f>
              <c:numCache>
                <c:formatCode>"$"#,##0.00</c:formatCode>
                <c:ptCount val="33"/>
                <c:pt idx="0">
                  <c:v>8.6110082481222783</c:v>
                </c:pt>
                <c:pt idx="1">
                  <c:v>10.493173554436519</c:v>
                </c:pt>
                <c:pt idx="2">
                  <c:v>11.043800787095401</c:v>
                </c:pt>
                <c:pt idx="3">
                  <c:v>10.506392791319863</c:v>
                </c:pt>
                <c:pt idx="4">
                  <c:v>10.071757993806678</c:v>
                </c:pt>
                <c:pt idx="5">
                  <c:v>9.4084247714599325</c:v>
                </c:pt>
                <c:pt idx="6">
                  <c:v>9.054712473068868</c:v>
                </c:pt>
                <c:pt idx="7">
                  <c:v>8.8031407887572257</c:v>
                </c:pt>
                <c:pt idx="8">
                  <c:v>8.9198125248753826</c:v>
                </c:pt>
                <c:pt idx="9">
                  <c:v>9.0389363523274433</c:v>
                </c:pt>
                <c:pt idx="10">
                  <c:v>9.0556238518814425</c:v>
                </c:pt>
                <c:pt idx="11">
                  <c:v>9.0564790974001905</c:v>
                </c:pt>
                <c:pt idx="12">
                  <c:v>9.0284339016981079</c:v>
                </c:pt>
                <c:pt idx="13">
                  <c:v>9.0595435279622194</c:v>
                </c:pt>
                <c:pt idx="14">
                  <c:v>9.1792228402492313</c:v>
                </c:pt>
                <c:pt idx="15">
                  <c:v>9.3638723596275959</c:v>
                </c:pt>
                <c:pt idx="16">
                  <c:v>9.3657175623552806</c:v>
                </c:pt>
                <c:pt idx="17">
                  <c:v>9.4505512734950123</c:v>
                </c:pt>
                <c:pt idx="18">
                  <c:v>9.4431578057003627</c:v>
                </c:pt>
                <c:pt idx="19">
                  <c:v>9.1884971116248728</c:v>
                </c:pt>
                <c:pt idx="20">
                  <c:v>9.1077191008826137</c:v>
                </c:pt>
                <c:pt idx="21">
                  <c:v>9.3100252961311316</c:v>
                </c:pt>
                <c:pt idx="22">
                  <c:v>9.5429195833534806</c:v>
                </c:pt>
                <c:pt idx="23">
                  <c:v>9.679722630350847</c:v>
                </c:pt>
                <c:pt idx="24">
                  <c:v>9.6355483774833974</c:v>
                </c:pt>
                <c:pt idx="25">
                  <c:v>9.4549328508090209</c:v>
                </c:pt>
                <c:pt idx="26">
                  <c:v>9.3749765836540853</c:v>
                </c:pt>
                <c:pt idx="27">
                  <c:v>9.5055506022128071</c:v>
                </c:pt>
                <c:pt idx="28">
                  <c:v>9.7436285715470383</c:v>
                </c:pt>
                <c:pt idx="29">
                  <c:v>9.90057910527225</c:v>
                </c:pt>
                <c:pt idx="30">
                  <c:v>9.8843567630621951</c:v>
                </c:pt>
                <c:pt idx="31">
                  <c:v>9.7414260022113996</c:v>
                </c:pt>
                <c:pt idx="32">
                  <c:v>9.645578064134062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D4-40D1-A38D-BC1FA490B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3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2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'NET ZERO'!$B$30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ZERO'!$C$29:$AH$29</c15:sqref>
                  </c15:fullRef>
                </c:ext>
              </c:extLst>
              <c:f>'NET ZERO'!$D$29:$AH$29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ZERO'!$C$30:$AH$30</c15:sqref>
                  </c15:fullRef>
                </c:ext>
              </c:extLst>
              <c:f>'NET ZERO'!$D$30:$AH$30</c:f>
              <c:numCache>
                <c:formatCode>"$"#,##0.00</c:formatCode>
                <c:ptCount val="31"/>
                <c:pt idx="0">
                  <c:v>9.160023202595994</c:v>
                </c:pt>
                <c:pt idx="1">
                  <c:v>9.3788088249142092</c:v>
                </c:pt>
                <c:pt idx="2">
                  <c:v>10.303123000802641</c:v>
                </c:pt>
                <c:pt idx="3">
                  <c:v>11.734111986112087</c:v>
                </c:pt>
                <c:pt idx="4">
                  <c:v>12.172528192283556</c:v>
                </c:pt>
                <c:pt idx="5">
                  <c:v>11.391106934619652</c:v>
                </c:pt>
                <c:pt idx="6">
                  <c:v>10.344773321968635</c:v>
                </c:pt>
                <c:pt idx="7">
                  <c:v>10.018789254270386</c:v>
                </c:pt>
                <c:pt idx="8">
                  <c:v>10.275147244189526</c:v>
                </c:pt>
                <c:pt idx="9">
                  <c:v>10.5195339314363</c:v>
                </c:pt>
                <c:pt idx="10">
                  <c:v>10.700825689985326</c:v>
                </c:pt>
                <c:pt idx="11">
                  <c:v>10.80898096278499</c:v>
                </c:pt>
                <c:pt idx="12">
                  <c:v>10.943447574023024</c:v>
                </c:pt>
                <c:pt idx="13">
                  <c:v>11.077753740496465</c:v>
                </c:pt>
                <c:pt idx="14">
                  <c:v>11.151982196875997</c:v>
                </c:pt>
                <c:pt idx="15">
                  <c:v>11.161387397402496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12.229349152811992</c:v>
                </c:pt>
                <c:pt idx="30">
                  <c:v>12.412719576895132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8-4472-88FF-D80FD8C472E0}"/>
            </c:ext>
          </c:extLst>
        </c:ser>
        <c:ser>
          <c:idx val="2"/>
          <c:order val="1"/>
          <c:tx>
            <c:strRef>
              <c:f>'NET ZERO'!$B$31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ZERO'!$C$29:$AH$29</c15:sqref>
                  </c15:fullRef>
                </c:ext>
              </c:extLst>
              <c:f>'NET ZERO'!$D$29:$AH$29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ZERO'!$C$31:$AH$31</c15:sqref>
                  </c15:fullRef>
                </c:ext>
              </c:extLst>
              <c:f>'NET ZERO'!$D$31:$AH$31</c:f>
              <c:numCache>
                <c:formatCode>"$"#,##0.00</c:formatCode>
                <c:ptCount val="31"/>
                <c:pt idx="0">
                  <c:v>10.304511758289722</c:v>
                </c:pt>
                <c:pt idx="1">
                  <c:v>10.412281771194447</c:v>
                </c:pt>
                <c:pt idx="2">
                  <c:v>10.778003705248032</c:v>
                </c:pt>
                <c:pt idx="3">
                  <c:v>11.406913780446144</c:v>
                </c:pt>
                <c:pt idx="4">
                  <c:v>11.62476554907591</c:v>
                </c:pt>
                <c:pt idx="5">
                  <c:v>11.152417949308848</c:v>
                </c:pt>
                <c:pt idx="6">
                  <c:v>10.455209823193925</c:v>
                </c:pt>
                <c:pt idx="7">
                  <c:v>10.170015623080795</c:v>
                </c:pt>
                <c:pt idx="8">
                  <c:v>10.178296958579217</c:v>
                </c:pt>
                <c:pt idx="9">
                  <c:v>10.137100596400547</c:v>
                </c:pt>
                <c:pt idx="10">
                  <c:v>10.113354654868703</c:v>
                </c:pt>
                <c:pt idx="11">
                  <c:v>10.120060614991699</c:v>
                </c:pt>
                <c:pt idx="12">
                  <c:v>10.113726468428334</c:v>
                </c:pt>
                <c:pt idx="13">
                  <c:v>10.066213774539222</c:v>
                </c:pt>
                <c:pt idx="14">
                  <c:v>10.055636333592066</c:v>
                </c:pt>
                <c:pt idx="15">
                  <c:v>10.118895797236455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8-4472-88FF-D80FD8C472E0}"/>
            </c:ext>
          </c:extLst>
        </c:ser>
        <c:ser>
          <c:idx val="3"/>
          <c:order val="2"/>
          <c:tx>
            <c:strRef>
              <c:f>'NET ZERO'!$B$32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ZERO'!$C$29:$AH$29</c15:sqref>
                  </c15:fullRef>
                </c:ext>
              </c:extLst>
              <c:f>'NET ZERO'!$D$29:$AH$29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ZERO'!$C$32:$AH$32</c15:sqref>
                  </c15:fullRef>
                </c:ext>
              </c:extLst>
              <c:f>'NET ZERO'!$D$32:$AH$32</c:f>
              <c:numCache>
                <c:formatCode>"$"#,##0.00</c:formatCode>
                <c:ptCount val="31"/>
                <c:pt idx="0">
                  <c:v>10.151895704703321</c:v>
                </c:pt>
                <c:pt idx="1">
                  <c:v>10.213034569833502</c:v>
                </c:pt>
                <c:pt idx="2">
                  <c:v>10.21341090269965</c:v>
                </c:pt>
                <c:pt idx="3">
                  <c:v>10.136626186276162</c:v>
                </c:pt>
                <c:pt idx="4">
                  <c:v>9.9888846927335013</c:v>
                </c:pt>
                <c:pt idx="5">
                  <c:v>9.7951961525680638</c:v>
                </c:pt>
                <c:pt idx="6">
                  <c:v>9.5968844863566432</c:v>
                </c:pt>
                <c:pt idx="7">
                  <c:v>9.4957718496462071</c:v>
                </c:pt>
                <c:pt idx="8">
                  <c:v>9.4778261576861844</c:v>
                </c:pt>
                <c:pt idx="9">
                  <c:v>9.5297407907097789</c:v>
                </c:pt>
                <c:pt idx="10">
                  <c:v>9.6380482829860785</c:v>
                </c:pt>
                <c:pt idx="11">
                  <c:v>9.7186971724400379</c:v>
                </c:pt>
                <c:pt idx="12">
                  <c:v>9.777337807082203</c:v>
                </c:pt>
                <c:pt idx="13">
                  <c:v>9.7981510866282253</c:v>
                </c:pt>
                <c:pt idx="14">
                  <c:v>9.8018206671895722</c:v>
                </c:pt>
                <c:pt idx="15">
                  <c:v>9.835443316866133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8-4472-88FF-D80FD8C472E0}"/>
            </c:ext>
          </c:extLst>
        </c:ser>
        <c:ser>
          <c:idx val="4"/>
          <c:order val="3"/>
          <c:tx>
            <c:strRef>
              <c:f>'NET ZERO'!$B$33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ZERO'!$C$29:$AH$29</c15:sqref>
                  </c15:fullRef>
                </c:ext>
              </c:extLst>
              <c:f>'NET ZERO'!$D$29:$AH$29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ZERO'!$C$33:$AH$33</c15:sqref>
                  </c15:fullRef>
                </c:ext>
              </c:extLst>
              <c:f>'NET ZERO'!$D$33:$AH$33</c:f>
              <c:numCache>
                <c:formatCode>"$"#,##0.00</c:formatCode>
                <c:ptCount val="31"/>
                <c:pt idx="0">
                  <c:v>9.2454934468888226</c:v>
                </c:pt>
                <c:pt idx="1">
                  <c:v>9.4329849331619684</c:v>
                </c:pt>
                <c:pt idx="2">
                  <c:v>9.6968786816157877</c:v>
                </c:pt>
                <c:pt idx="3">
                  <c:v>9.9911749543944559</c:v>
                </c:pt>
                <c:pt idx="4">
                  <c:v>9.8292033776692964</c:v>
                </c:pt>
                <c:pt idx="5">
                  <c:v>9.3228076949601704</c:v>
                </c:pt>
                <c:pt idx="6">
                  <c:v>8.8227732528093767</c:v>
                </c:pt>
                <c:pt idx="7">
                  <c:v>8.5878217823581249</c:v>
                </c:pt>
                <c:pt idx="8">
                  <c:v>8.6749125598690267</c:v>
                </c:pt>
                <c:pt idx="9">
                  <c:v>8.8337993332441265</c:v>
                </c:pt>
                <c:pt idx="10">
                  <c:v>8.9206042659584277</c:v>
                </c:pt>
                <c:pt idx="11">
                  <c:v>8.9509518715407754</c:v>
                </c:pt>
                <c:pt idx="12">
                  <c:v>8.9939719830824121</c:v>
                </c:pt>
                <c:pt idx="13">
                  <c:v>9.0082209434303344</c:v>
                </c:pt>
                <c:pt idx="14">
                  <c:v>9.0293750687302552</c:v>
                </c:pt>
                <c:pt idx="15">
                  <c:v>9.0833008902022758</c:v>
                </c:pt>
                <c:pt idx="16">
                  <c:v>9.1129381784526835</c:v>
                </c:pt>
                <c:pt idx="17">
                  <c:v>9.0532488660622299</c:v>
                </c:pt>
                <c:pt idx="18">
                  <c:v>8.9398431961356355</c:v>
                </c:pt>
                <c:pt idx="19">
                  <c:v>8.9031630373369062</c:v>
                </c:pt>
                <c:pt idx="20">
                  <c:v>8.9928650465329802</c:v>
                </c:pt>
                <c:pt idx="21">
                  <c:v>9.1781073774643254</c:v>
                </c:pt>
                <c:pt idx="22">
                  <c:v>9.3348828093007992</c:v>
                </c:pt>
                <c:pt idx="23">
                  <c:v>9.386174186457346</c:v>
                </c:pt>
                <c:pt idx="24">
                  <c:v>9.2973135642223568</c:v>
                </c:pt>
                <c:pt idx="25">
                  <c:v>9.0951650874650163</c:v>
                </c:pt>
                <c:pt idx="26">
                  <c:v>8.9769673333207507</c:v>
                </c:pt>
                <c:pt idx="27">
                  <c:v>9.0157956734220921</c:v>
                </c:pt>
                <c:pt idx="28">
                  <c:v>9.1542973858904091</c:v>
                </c:pt>
                <c:pt idx="29">
                  <c:v>9.303937859532768</c:v>
                </c:pt>
                <c:pt idx="30">
                  <c:v>9.3444808971864166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78-4472-88FF-D80FD8C472E0}"/>
            </c:ext>
          </c:extLst>
        </c:ser>
        <c:ser>
          <c:idx val="5"/>
          <c:order val="4"/>
          <c:tx>
            <c:strRef>
              <c:f>'NET ZERO'!$B$34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ZERO'!$C$29:$AH$29</c15:sqref>
                  </c15:fullRef>
                </c:ext>
              </c:extLst>
              <c:f>'NET ZERO'!$D$29:$AH$29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ZERO'!$C$34:$AH$34</c15:sqref>
                  </c15:fullRef>
                </c:ext>
              </c:extLst>
              <c:f>'NET ZERO'!$D$34:$AH$34</c:f>
              <c:numCache>
                <c:formatCode>"$"#,##0.00</c:formatCode>
                <c:ptCount val="31"/>
                <c:pt idx="0">
                  <c:v>10.304511758289722</c:v>
                </c:pt>
                <c:pt idx="1">
                  <c:v>10.412281771194447</c:v>
                </c:pt>
                <c:pt idx="2">
                  <c:v>10.778003705248032</c:v>
                </c:pt>
                <c:pt idx="3">
                  <c:v>11.406913780446144</c:v>
                </c:pt>
                <c:pt idx="4">
                  <c:v>11.62476554907591</c:v>
                </c:pt>
                <c:pt idx="5">
                  <c:v>11.152417949308848</c:v>
                </c:pt>
                <c:pt idx="6">
                  <c:v>10.455209823193925</c:v>
                </c:pt>
                <c:pt idx="7">
                  <c:v>10.170015623080795</c:v>
                </c:pt>
                <c:pt idx="8">
                  <c:v>10.178296958579217</c:v>
                </c:pt>
                <c:pt idx="9">
                  <c:v>10.137100596400547</c:v>
                </c:pt>
                <c:pt idx="10">
                  <c:v>10.113354654868703</c:v>
                </c:pt>
                <c:pt idx="11">
                  <c:v>10.120060614991699</c:v>
                </c:pt>
                <c:pt idx="12">
                  <c:v>10.113726468428334</c:v>
                </c:pt>
                <c:pt idx="13">
                  <c:v>10.066213774539222</c:v>
                </c:pt>
                <c:pt idx="14">
                  <c:v>10.055636333592066</c:v>
                </c:pt>
                <c:pt idx="15">
                  <c:v>10.118895797236455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78-4472-88FF-D80FD8C472E0}"/>
            </c:ext>
          </c:extLst>
        </c:ser>
        <c:ser>
          <c:idx val="6"/>
          <c:order val="5"/>
          <c:tx>
            <c:strRef>
              <c:f>'NET ZERO'!$B$35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ZERO'!$C$29:$AH$29</c15:sqref>
                  </c15:fullRef>
                </c:ext>
              </c:extLst>
              <c:f>'NET ZERO'!$D$29:$AH$29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ZERO'!$C$35:$AH$35</c15:sqref>
                  </c15:fullRef>
                </c:ext>
              </c:extLst>
              <c:f>'NET ZERO'!$D$35:$AH$35</c:f>
              <c:numCache>
                <c:formatCode>"$"#,##0.00</c:formatCode>
                <c:ptCount val="31"/>
                <c:pt idx="0">
                  <c:v>11.028376143772464</c:v>
                </c:pt>
                <c:pt idx="1">
                  <c:v>11.247161766090679</c:v>
                </c:pt>
                <c:pt idx="2">
                  <c:v>12.210369054613873</c:v>
                </c:pt>
                <c:pt idx="3">
                  <c:v>13.649348883019298</c:v>
                </c:pt>
                <c:pt idx="4">
                  <c:v>14.093997445763522</c:v>
                </c:pt>
                <c:pt idx="5">
                  <c:v>13.333230572017385</c:v>
                </c:pt>
                <c:pt idx="6">
                  <c:v>12.306643831738336</c:v>
                </c:pt>
                <c:pt idx="7">
                  <c:v>11.987753932101366</c:v>
                </c:pt>
                <c:pt idx="8">
                  <c:v>12.229503508998118</c:v>
                </c:pt>
                <c:pt idx="9">
                  <c:v>12.423410786433955</c:v>
                </c:pt>
                <c:pt idx="10">
                  <c:v>12.569178631161796</c:v>
                </c:pt>
                <c:pt idx="11">
                  <c:v>12.677333903961459</c:v>
                </c:pt>
                <c:pt idx="12">
                  <c:v>12.811800515199494</c:v>
                </c:pt>
                <c:pt idx="13">
                  <c:v>12.946106681672935</c:v>
                </c:pt>
                <c:pt idx="14">
                  <c:v>13.020335138052467</c:v>
                </c:pt>
                <c:pt idx="15">
                  <c:v>13.029740338578966</c:v>
                </c:pt>
                <c:pt idx="16">
                  <c:v>12.980647649801163</c:v>
                </c:pt>
                <c:pt idx="17">
                  <c:v>12.973308704204806</c:v>
                </c:pt>
                <c:pt idx="18">
                  <c:v>13.107519437288506</c:v>
                </c:pt>
                <c:pt idx="19">
                  <c:v>13.320022650252797</c:v>
                </c:pt>
                <c:pt idx="20">
                  <c:v>13.414185524647399</c:v>
                </c:pt>
                <c:pt idx="21">
                  <c:v>13.359799171417304</c:v>
                </c:pt>
                <c:pt idx="22">
                  <c:v>13.299850622229062</c:v>
                </c:pt>
                <c:pt idx="23">
                  <c:v>13.300899271297903</c:v>
                </c:pt>
                <c:pt idx="24">
                  <c:v>13.346936937823521</c:v>
                </c:pt>
                <c:pt idx="25">
                  <c:v>13.391645943525985</c:v>
                </c:pt>
                <c:pt idx="26">
                  <c:v>13.390942606018461</c:v>
                </c:pt>
                <c:pt idx="27">
                  <c:v>13.486083568268953</c:v>
                </c:pt>
                <c:pt idx="28">
                  <c:v>14.109388735208853</c:v>
                </c:pt>
                <c:pt idx="29">
                  <c:v>14.863405785268123</c:v>
                </c:pt>
                <c:pt idx="30">
                  <c:v>15.356996098121034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78-4472-88FF-D80FD8C47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Weighted Oil 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'NET ZERO'!$B$79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ZERO'!$C$79:$AJ$79</c15:sqref>
                  </c15:fullRef>
                </c:ext>
              </c:extLst>
              <c:f>'NET ZERO'!$D$79:$AJ$79</c:f>
              <c:numCache>
                <c:formatCode>"$"#,##0.00</c:formatCode>
                <c:ptCount val="33"/>
                <c:pt idx="0">
                  <c:v>6.2778114063416606</c:v>
                </c:pt>
                <c:pt idx="1">
                  <c:v>8.8910755055738253</c:v>
                </c:pt>
                <c:pt idx="2">
                  <c:v>10.30761369106458</c:v>
                </c:pt>
                <c:pt idx="3">
                  <c:v>11.253257798036701</c:v>
                </c:pt>
                <c:pt idx="4">
                  <c:v>11.550892251425644</c:v>
                </c:pt>
                <c:pt idx="5">
                  <c:v>10.579304086939773</c:v>
                </c:pt>
                <c:pt idx="6">
                  <c:v>9.954130040277402</c:v>
                </c:pt>
                <c:pt idx="7">
                  <c:v>9.6861815194495247</c:v>
                </c:pt>
                <c:pt idx="8">
                  <c:v>10.061011182939833</c:v>
                </c:pt>
                <c:pt idx="9">
                  <c:v>10.398188870630866</c:v>
                </c:pt>
                <c:pt idx="10">
                  <c:v>10.588194505449462</c:v>
                </c:pt>
                <c:pt idx="11">
                  <c:v>10.716355929352179</c:v>
                </c:pt>
                <c:pt idx="12">
                  <c:v>10.85959141455348</c:v>
                </c:pt>
                <c:pt idx="13">
                  <c:v>11.002321818451238</c:v>
                </c:pt>
                <c:pt idx="14">
                  <c:v>11.081649868658973</c:v>
                </c:pt>
                <c:pt idx="15">
                  <c:v>11.149831682781528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12.229349152811992</c:v>
                </c:pt>
                <c:pt idx="30">
                  <c:v>12.412719576895132</c:v>
                </c:pt>
                <c:pt idx="31">
                  <c:v>12.485753822411919</c:v>
                </c:pt>
                <c:pt idx="32">
                  <c:v>12.62083756586728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B-4449-9C53-38681985114A}"/>
            </c:ext>
          </c:extLst>
        </c:ser>
        <c:ser>
          <c:idx val="2"/>
          <c:order val="1"/>
          <c:tx>
            <c:strRef>
              <c:f>'NET ZERO'!$B$80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ZERO'!$C$80:$AJ$80</c15:sqref>
                  </c15:fullRef>
                </c:ext>
              </c:extLst>
              <c:f>'NET ZERO'!$D$80:$AJ$80</c:f>
              <c:numCache>
                <c:formatCode>"$"#,##0.00</c:formatCode>
                <c:ptCount val="33"/>
                <c:pt idx="0">
                  <c:v>7.6226869090839475</c:v>
                </c:pt>
                <c:pt idx="1">
                  <c:v>10.172669195130675</c:v>
                </c:pt>
                <c:pt idx="2">
                  <c:v>11.033891354637269</c:v>
                </c:pt>
                <c:pt idx="3">
                  <c:v>11.200381174585292</c:v>
                </c:pt>
                <c:pt idx="4">
                  <c:v>11.257352562740643</c:v>
                </c:pt>
                <c:pt idx="5">
                  <c:v>10.60079475480299</c:v>
                </c:pt>
                <c:pt idx="6">
                  <c:v>10.182777038411219</c:v>
                </c:pt>
                <c:pt idx="7">
                  <c:v>9.9394466681343729</c:v>
                </c:pt>
                <c:pt idx="8">
                  <c:v>10.03569434915272</c:v>
                </c:pt>
                <c:pt idx="9">
                  <c:v>10.059904470773303</c:v>
                </c:pt>
                <c:pt idx="10">
                  <c:v>10.044489463173347</c:v>
                </c:pt>
                <c:pt idx="11">
                  <c:v>10.065217666895315</c:v>
                </c:pt>
                <c:pt idx="12">
                  <c:v>10.065979474247539</c:v>
                </c:pt>
                <c:pt idx="13">
                  <c:v>10.025303803996719</c:v>
                </c:pt>
                <c:pt idx="14">
                  <c:v>10.019236013948666</c:v>
                </c:pt>
                <c:pt idx="15">
                  <c:v>10.11313311755837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B-4449-9C53-38681985114A}"/>
            </c:ext>
          </c:extLst>
        </c:ser>
        <c:ser>
          <c:idx val="3"/>
          <c:order val="2"/>
          <c:tx>
            <c:strRef>
              <c:f>'NET ZERO'!$B$81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ZERO'!$C$81:$AJ$81</c15:sqref>
                  </c15:fullRef>
                </c:ext>
              </c:extLst>
              <c:f>'NET ZERO'!$D$81:$AJ$81</c:f>
              <c:numCache>
                <c:formatCode>"$"#,##0.00</c:formatCode>
                <c:ptCount val="33"/>
                <c:pt idx="0">
                  <c:v>7.6386618521591121</c:v>
                </c:pt>
                <c:pt idx="1">
                  <c:v>10.165692103232693</c:v>
                </c:pt>
                <c:pt idx="2">
                  <c:v>10.645744553471378</c:v>
                </c:pt>
                <c:pt idx="3">
                  <c:v>10.096474921890945</c:v>
                </c:pt>
                <c:pt idx="4">
                  <c:v>9.7763117969916244</c:v>
                </c:pt>
                <c:pt idx="5">
                  <c:v>9.4096446937933198</c:v>
                </c:pt>
                <c:pt idx="6">
                  <c:v>9.3992655269943199</c:v>
                </c:pt>
                <c:pt idx="7">
                  <c:v>9.3267836161640645</c:v>
                </c:pt>
                <c:pt idx="8">
                  <c:v>9.3746433726182659</c:v>
                </c:pt>
                <c:pt idx="9">
                  <c:v>9.4741117285396523</c:v>
                </c:pt>
                <c:pt idx="10">
                  <c:v>9.5889921327865206</c:v>
                </c:pt>
                <c:pt idx="11">
                  <c:v>9.6806643555716363</c:v>
                </c:pt>
                <c:pt idx="12">
                  <c:v>9.7453463211147771</c:v>
                </c:pt>
                <c:pt idx="13">
                  <c:v>9.7720923617543551</c:v>
                </c:pt>
                <c:pt idx="14">
                  <c:v>9.780385231320933</c:v>
                </c:pt>
                <c:pt idx="15">
                  <c:v>9.8324092037540183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  <c:pt idx="31">
                  <c:v>10.674951166252834</c:v>
                </c:pt>
                <c:pt idx="32">
                  <c:v>10.863955756147867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1B-4449-9C53-38681985114A}"/>
            </c:ext>
          </c:extLst>
        </c:ser>
        <c:ser>
          <c:idx val="4"/>
          <c:order val="3"/>
          <c:tx>
            <c:strRef>
              <c:f>'NET ZERO'!$B$82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ZERO'!$C$82:$AJ$82</c15:sqref>
                  </c15:fullRef>
                </c:ext>
              </c:extLst>
              <c:f>'NET ZERO'!$D$82:$AJ$82</c:f>
              <c:numCache>
                <c:formatCode>"$"#,##0.00</c:formatCode>
                <c:ptCount val="33"/>
                <c:pt idx="0">
                  <c:v>7.8076730588875822</c:v>
                </c:pt>
                <c:pt idx="1">
                  <c:v>9.5902490093261203</c:v>
                </c:pt>
                <c:pt idx="2">
                  <c:v>10.183028773736222</c:v>
                </c:pt>
                <c:pt idx="3">
                  <c:v>10.121702633973939</c:v>
                </c:pt>
                <c:pt idx="4">
                  <c:v>9.7897860658205449</c:v>
                </c:pt>
                <c:pt idx="5">
                  <c:v>9.1571285199141013</c:v>
                </c:pt>
                <c:pt idx="6">
                  <c:v>8.7456374065901556</c:v>
                </c:pt>
                <c:pt idx="7">
                  <c:v>8.5277815748295094</c:v>
                </c:pt>
                <c:pt idx="8">
                  <c:v>8.6411821270406666</c:v>
                </c:pt>
                <c:pt idx="9">
                  <c:v>8.8175812989779292</c:v>
                </c:pt>
                <c:pt idx="10">
                  <c:v>8.9085821651957158</c:v>
                </c:pt>
                <c:pt idx="11">
                  <c:v>8.9438642510990363</c:v>
                </c:pt>
                <c:pt idx="12">
                  <c:v>8.9903892317643788</c:v>
                </c:pt>
                <c:pt idx="13">
                  <c:v>9.0078634712929286</c:v>
                </c:pt>
                <c:pt idx="14">
                  <c:v>9.0320793351954478</c:v>
                </c:pt>
                <c:pt idx="15">
                  <c:v>9.0843296706663512</c:v>
                </c:pt>
                <c:pt idx="16">
                  <c:v>9.1129381784526835</c:v>
                </c:pt>
                <c:pt idx="17">
                  <c:v>9.0532488660622299</c:v>
                </c:pt>
                <c:pt idx="18">
                  <c:v>8.9398431961356355</c:v>
                </c:pt>
                <c:pt idx="19">
                  <c:v>8.9031630373369062</c:v>
                </c:pt>
                <c:pt idx="20">
                  <c:v>8.9928650465329802</c:v>
                </c:pt>
                <c:pt idx="21">
                  <c:v>9.1781073774643254</c:v>
                </c:pt>
                <c:pt idx="22">
                  <c:v>9.3348828093007992</c:v>
                </c:pt>
                <c:pt idx="23">
                  <c:v>9.386174186457346</c:v>
                </c:pt>
                <c:pt idx="24">
                  <c:v>9.2973135642223568</c:v>
                </c:pt>
                <c:pt idx="25">
                  <c:v>9.0951650874650163</c:v>
                </c:pt>
                <c:pt idx="26">
                  <c:v>8.9769673333207507</c:v>
                </c:pt>
                <c:pt idx="27">
                  <c:v>9.0157956734220921</c:v>
                </c:pt>
                <c:pt idx="28">
                  <c:v>9.1542973858904091</c:v>
                </c:pt>
                <c:pt idx="29">
                  <c:v>9.303937859532768</c:v>
                </c:pt>
                <c:pt idx="30">
                  <c:v>9.3444808971864166</c:v>
                </c:pt>
                <c:pt idx="31">
                  <c:v>9.3287159387670151</c:v>
                </c:pt>
                <c:pt idx="32">
                  <c:v>9.4528690187041935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1B-4449-9C53-38681985114A}"/>
            </c:ext>
          </c:extLst>
        </c:ser>
        <c:ser>
          <c:idx val="5"/>
          <c:order val="4"/>
          <c:tx>
            <c:strRef>
              <c:f>'NET ZERO'!$B$83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ZERO'!$C$83:$AJ$83</c15:sqref>
                  </c15:fullRef>
                </c:ext>
              </c:extLst>
              <c:f>'NET ZERO'!$D$83:$AJ$83</c:f>
              <c:numCache>
                <c:formatCode>"$"#,##0.00</c:formatCode>
                <c:ptCount val="33"/>
                <c:pt idx="0">
                  <c:v>7.6226869090839475</c:v>
                </c:pt>
                <c:pt idx="1">
                  <c:v>10.172669195130675</c:v>
                </c:pt>
                <c:pt idx="2">
                  <c:v>11.033891354637269</c:v>
                </c:pt>
                <c:pt idx="3">
                  <c:v>11.200381174585292</c:v>
                </c:pt>
                <c:pt idx="4">
                  <c:v>11.257352562740643</c:v>
                </c:pt>
                <c:pt idx="5">
                  <c:v>10.60079475480299</c:v>
                </c:pt>
                <c:pt idx="6">
                  <c:v>10.182777038411219</c:v>
                </c:pt>
                <c:pt idx="7">
                  <c:v>9.9394466681343729</c:v>
                </c:pt>
                <c:pt idx="8">
                  <c:v>10.03569434915272</c:v>
                </c:pt>
                <c:pt idx="9">
                  <c:v>10.059904470773303</c:v>
                </c:pt>
                <c:pt idx="10">
                  <c:v>10.044489463173347</c:v>
                </c:pt>
                <c:pt idx="11">
                  <c:v>10.065217666895315</c:v>
                </c:pt>
                <c:pt idx="12">
                  <c:v>10.065979474247539</c:v>
                </c:pt>
                <c:pt idx="13">
                  <c:v>10.025303803996719</c:v>
                </c:pt>
                <c:pt idx="14">
                  <c:v>10.019236013948666</c:v>
                </c:pt>
                <c:pt idx="15">
                  <c:v>10.11313311755837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1B-4449-9C53-38681985114A}"/>
            </c:ext>
          </c:extLst>
        </c:ser>
        <c:ser>
          <c:idx val="6"/>
          <c:order val="5"/>
          <c:tx>
            <c:strRef>
              <c:f>'NET ZERO'!$B$84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ZERO'!$C$84:$AJ$84</c15:sqref>
                  </c15:fullRef>
                </c:ext>
              </c:extLst>
              <c:f>'NET ZERO'!$D$84:$AJ$84</c:f>
              <c:numCache>
                <c:formatCode>"$"#,##0.00</c:formatCode>
                <c:ptCount val="33"/>
                <c:pt idx="0">
                  <c:v>8.1475441272800175</c:v>
                </c:pt>
                <c:pt idx="1">
                  <c:v>10.760828446750295</c:v>
                </c:pt>
                <c:pt idx="2">
                  <c:v>12.216377638695596</c:v>
                </c:pt>
                <c:pt idx="3">
                  <c:v>13.169841624785713</c:v>
                </c:pt>
                <c:pt idx="4">
                  <c:v>13.473390103244995</c:v>
                </c:pt>
                <c:pt idx="5">
                  <c:v>12.522399813117783</c:v>
                </c:pt>
                <c:pt idx="6">
                  <c:v>11.916499524257112</c:v>
                </c:pt>
                <c:pt idx="7">
                  <c:v>11.65559525147896</c:v>
                </c:pt>
                <c:pt idx="8">
                  <c:v>12.01567022147646</c:v>
                </c:pt>
                <c:pt idx="9">
                  <c:v>12.3022455137839</c:v>
                </c:pt>
                <c:pt idx="10">
                  <c:v>12.456723249757443</c:v>
                </c:pt>
                <c:pt idx="11">
                  <c:v>12.584862150927954</c:v>
                </c:pt>
                <c:pt idx="12">
                  <c:v>12.72809201512985</c:v>
                </c:pt>
                <c:pt idx="13">
                  <c:v>12.870816730337646</c:v>
                </c:pt>
                <c:pt idx="14">
                  <c:v>12.950144998275519</c:v>
                </c:pt>
                <c:pt idx="15">
                  <c:v>13.018209871915895</c:v>
                </c:pt>
                <c:pt idx="16">
                  <c:v>12.980647649801163</c:v>
                </c:pt>
                <c:pt idx="17">
                  <c:v>12.973308704204806</c:v>
                </c:pt>
                <c:pt idx="18">
                  <c:v>13.107519437288506</c:v>
                </c:pt>
                <c:pt idx="19">
                  <c:v>13.320022650252797</c:v>
                </c:pt>
                <c:pt idx="20">
                  <c:v>13.414185524647399</c:v>
                </c:pt>
                <c:pt idx="21">
                  <c:v>13.359799171417304</c:v>
                </c:pt>
                <c:pt idx="22">
                  <c:v>13.299850622229062</c:v>
                </c:pt>
                <c:pt idx="23">
                  <c:v>13.300899271297903</c:v>
                </c:pt>
                <c:pt idx="24">
                  <c:v>13.346936937823521</c:v>
                </c:pt>
                <c:pt idx="25">
                  <c:v>13.391645943525985</c:v>
                </c:pt>
                <c:pt idx="26">
                  <c:v>13.390942606018461</c:v>
                </c:pt>
                <c:pt idx="27">
                  <c:v>13.486083568268953</c:v>
                </c:pt>
                <c:pt idx="28">
                  <c:v>14.109388735208853</c:v>
                </c:pt>
                <c:pt idx="29">
                  <c:v>14.863405785268123</c:v>
                </c:pt>
                <c:pt idx="30">
                  <c:v>15.356996098121034</c:v>
                </c:pt>
                <c:pt idx="31">
                  <c:v>15.430030343637821</c:v>
                </c:pt>
                <c:pt idx="32">
                  <c:v>15.565114087093182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1B-4449-9C53-386819851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'NET ZERO'!$B$79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ZERO'!$C$79:$AH$79</c:f>
              <c:numCache>
                <c:formatCode>"$"#,##0.00</c:formatCode>
                <c:ptCount val="32"/>
                <c:pt idx="0">
                  <c:v>0</c:v>
                </c:pt>
                <c:pt idx="1">
                  <c:v>6.2778114063416606</c:v>
                </c:pt>
                <c:pt idx="2">
                  <c:v>8.8910755055738253</c:v>
                </c:pt>
                <c:pt idx="3">
                  <c:v>10.30761369106458</c:v>
                </c:pt>
                <c:pt idx="4">
                  <c:v>11.253257798036701</c:v>
                </c:pt>
                <c:pt idx="5">
                  <c:v>11.550892251425644</c:v>
                </c:pt>
                <c:pt idx="6">
                  <c:v>10.579304086939773</c:v>
                </c:pt>
                <c:pt idx="7">
                  <c:v>9.954130040277402</c:v>
                </c:pt>
                <c:pt idx="8">
                  <c:v>9.6861815194495247</c:v>
                </c:pt>
                <c:pt idx="9">
                  <c:v>10.061011182939833</c:v>
                </c:pt>
                <c:pt idx="10">
                  <c:v>10.398188870630866</c:v>
                </c:pt>
                <c:pt idx="11">
                  <c:v>10.588194505449462</c:v>
                </c:pt>
                <c:pt idx="12">
                  <c:v>10.716355929352179</c:v>
                </c:pt>
                <c:pt idx="13">
                  <c:v>10.85959141455348</c:v>
                </c:pt>
                <c:pt idx="14">
                  <c:v>11.002321818451238</c:v>
                </c:pt>
                <c:pt idx="15">
                  <c:v>11.081649868658973</c:v>
                </c:pt>
                <c:pt idx="16">
                  <c:v>11.149831682781528</c:v>
                </c:pt>
                <c:pt idx="17">
                  <c:v>11.112294708624693</c:v>
                </c:pt>
                <c:pt idx="18">
                  <c:v>11.104955763028336</c:v>
                </c:pt>
                <c:pt idx="19">
                  <c:v>11.239166496112036</c:v>
                </c:pt>
                <c:pt idx="20">
                  <c:v>11.451669709076327</c:v>
                </c:pt>
                <c:pt idx="21">
                  <c:v>11.545832583470929</c:v>
                </c:pt>
                <c:pt idx="22">
                  <c:v>11.491446230240834</c:v>
                </c:pt>
                <c:pt idx="23">
                  <c:v>11.431497681052592</c:v>
                </c:pt>
                <c:pt idx="24">
                  <c:v>11.432546330121433</c:v>
                </c:pt>
                <c:pt idx="25">
                  <c:v>11.478583996647052</c:v>
                </c:pt>
                <c:pt idx="26">
                  <c:v>11.523293002349515</c:v>
                </c:pt>
                <c:pt idx="27">
                  <c:v>11.522589664841991</c:v>
                </c:pt>
                <c:pt idx="28">
                  <c:v>11.602340706292535</c:v>
                </c:pt>
                <c:pt idx="29">
                  <c:v>11.890875946520172</c:v>
                </c:pt>
                <c:pt idx="30">
                  <c:v>12.229349152811992</c:v>
                </c:pt>
                <c:pt idx="31">
                  <c:v>12.412719576895132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4-4EF6-9F9D-A81A4CBA9B46}"/>
            </c:ext>
          </c:extLst>
        </c:ser>
        <c:ser>
          <c:idx val="2"/>
          <c:order val="1"/>
          <c:tx>
            <c:strRef>
              <c:f>'NET ZERO'!$B$80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ZERO'!$C$80:$AH$80</c:f>
              <c:numCache>
                <c:formatCode>"$"#,##0.00</c:formatCode>
                <c:ptCount val="32"/>
                <c:pt idx="0">
                  <c:v>0</c:v>
                </c:pt>
                <c:pt idx="1">
                  <c:v>7.6226869090839475</c:v>
                </c:pt>
                <c:pt idx="2">
                  <c:v>10.172669195130675</c:v>
                </c:pt>
                <c:pt idx="3">
                  <c:v>11.033891354637269</c:v>
                </c:pt>
                <c:pt idx="4">
                  <c:v>11.200381174585292</c:v>
                </c:pt>
                <c:pt idx="5">
                  <c:v>11.257352562740643</c:v>
                </c:pt>
                <c:pt idx="6">
                  <c:v>10.60079475480299</c:v>
                </c:pt>
                <c:pt idx="7">
                  <c:v>10.182777038411219</c:v>
                </c:pt>
                <c:pt idx="8">
                  <c:v>9.9394466681343729</c:v>
                </c:pt>
                <c:pt idx="9">
                  <c:v>10.03569434915272</c:v>
                </c:pt>
                <c:pt idx="10">
                  <c:v>10.059904470773303</c:v>
                </c:pt>
                <c:pt idx="11">
                  <c:v>10.044489463173347</c:v>
                </c:pt>
                <c:pt idx="12">
                  <c:v>10.065217666895315</c:v>
                </c:pt>
                <c:pt idx="13">
                  <c:v>10.065979474247539</c:v>
                </c:pt>
                <c:pt idx="14">
                  <c:v>10.025303803996719</c:v>
                </c:pt>
                <c:pt idx="15">
                  <c:v>10.019236013948666</c:v>
                </c:pt>
                <c:pt idx="16">
                  <c:v>10.11313311755837</c:v>
                </c:pt>
                <c:pt idx="17">
                  <c:v>10.201502131488272</c:v>
                </c:pt>
                <c:pt idx="18">
                  <c:v>10.302562944021822</c:v>
                </c:pt>
                <c:pt idx="19">
                  <c:v>10.487502718019789</c:v>
                </c:pt>
                <c:pt idx="20">
                  <c:v>10.670972886781966</c:v>
                </c:pt>
                <c:pt idx="21">
                  <c:v>10.693365899602764</c:v>
                </c:pt>
                <c:pt idx="22">
                  <c:v>10.545764417450325</c:v>
                </c:pt>
                <c:pt idx="23">
                  <c:v>10.403580235843153</c:v>
                </c:pt>
                <c:pt idx="24">
                  <c:v>10.449095741919765</c:v>
                </c:pt>
                <c:pt idx="25">
                  <c:v>10.618666644523623</c:v>
                </c:pt>
                <c:pt idx="26">
                  <c:v>10.738718731445372</c:v>
                </c:pt>
                <c:pt idx="27">
                  <c:v>10.724945909124491</c:v>
                </c:pt>
                <c:pt idx="28">
                  <c:v>10.689360411832228</c:v>
                </c:pt>
                <c:pt idx="29">
                  <c:v>10.76725466548676</c:v>
                </c:pt>
                <c:pt idx="30">
                  <c:v>10.875569342206695</c:v>
                </c:pt>
                <c:pt idx="31">
                  <c:v>10.800216894181194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4-4EF6-9F9D-A81A4CBA9B46}"/>
            </c:ext>
          </c:extLst>
        </c:ser>
        <c:ser>
          <c:idx val="3"/>
          <c:order val="2"/>
          <c:tx>
            <c:strRef>
              <c:f>'NET ZERO'!$B$81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ZERO'!$C$81:$AH$81</c:f>
              <c:numCache>
                <c:formatCode>"$"#,##0.00</c:formatCode>
                <c:ptCount val="32"/>
                <c:pt idx="0">
                  <c:v>0</c:v>
                </c:pt>
                <c:pt idx="1">
                  <c:v>7.6386618521591121</c:v>
                </c:pt>
                <c:pt idx="2">
                  <c:v>10.165692103232693</c:v>
                </c:pt>
                <c:pt idx="3">
                  <c:v>10.645744553471378</c:v>
                </c:pt>
                <c:pt idx="4">
                  <c:v>10.096474921890945</c:v>
                </c:pt>
                <c:pt idx="5">
                  <c:v>9.7763117969916244</c:v>
                </c:pt>
                <c:pt idx="6">
                  <c:v>9.4096446937933198</c:v>
                </c:pt>
                <c:pt idx="7">
                  <c:v>9.3992655269943199</c:v>
                </c:pt>
                <c:pt idx="8">
                  <c:v>9.3267836161640645</c:v>
                </c:pt>
                <c:pt idx="9">
                  <c:v>9.3746433726182659</c:v>
                </c:pt>
                <c:pt idx="10">
                  <c:v>9.4741117285396523</c:v>
                </c:pt>
                <c:pt idx="11">
                  <c:v>9.5889921327865206</c:v>
                </c:pt>
                <c:pt idx="12">
                  <c:v>9.6806643555716363</c:v>
                </c:pt>
                <c:pt idx="13">
                  <c:v>9.7453463211147771</c:v>
                </c:pt>
                <c:pt idx="14">
                  <c:v>9.7720923617543551</c:v>
                </c:pt>
                <c:pt idx="15">
                  <c:v>9.780385231320933</c:v>
                </c:pt>
                <c:pt idx="16">
                  <c:v>9.8324092037540183</c:v>
                </c:pt>
                <c:pt idx="17">
                  <c:v>9.8790654528777662</c:v>
                </c:pt>
                <c:pt idx="18">
                  <c:v>9.9134605270741432</c:v>
                </c:pt>
                <c:pt idx="19">
                  <c:v>9.9608708148933047</c:v>
                </c:pt>
                <c:pt idx="20">
                  <c:v>10.019056682720446</c:v>
                </c:pt>
                <c:pt idx="21">
                  <c:v>10.040733568140281</c:v>
                </c:pt>
                <c:pt idx="22">
                  <c:v>10.008231974946478</c:v>
                </c:pt>
                <c:pt idx="23">
                  <c:v>9.9809512207794882</c:v>
                </c:pt>
                <c:pt idx="24">
                  <c:v>10.019413338820101</c:v>
                </c:pt>
                <c:pt idx="25">
                  <c:v>10.114181249327423</c:v>
                </c:pt>
                <c:pt idx="26">
                  <c:v>10.194141370033467</c:v>
                </c:pt>
                <c:pt idx="27">
                  <c:v>10.189826404677667</c:v>
                </c:pt>
                <c:pt idx="28">
                  <c:v>10.168526228816765</c:v>
                </c:pt>
                <c:pt idx="29">
                  <c:v>10.277900875411708</c:v>
                </c:pt>
                <c:pt idx="30">
                  <c:v>10.52703666290774</c:v>
                </c:pt>
                <c:pt idx="31">
                  <c:v>10.670211573760213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4-4EF6-9F9D-A81A4CBA9B46}"/>
            </c:ext>
          </c:extLst>
        </c:ser>
        <c:ser>
          <c:idx val="4"/>
          <c:order val="3"/>
          <c:tx>
            <c:strRef>
              <c:f>'NET ZERO'!$B$82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ZERO'!$C$82:$AH$82</c:f>
              <c:numCache>
                <c:formatCode>"$"#,##0.00</c:formatCode>
                <c:ptCount val="32"/>
                <c:pt idx="0">
                  <c:v>0</c:v>
                </c:pt>
                <c:pt idx="1">
                  <c:v>7.8076730588875822</c:v>
                </c:pt>
                <c:pt idx="2">
                  <c:v>9.5902490093261203</c:v>
                </c:pt>
                <c:pt idx="3">
                  <c:v>10.183028773736222</c:v>
                </c:pt>
                <c:pt idx="4">
                  <c:v>10.121702633973939</c:v>
                </c:pt>
                <c:pt idx="5">
                  <c:v>9.7897860658205449</c:v>
                </c:pt>
                <c:pt idx="6">
                  <c:v>9.1571285199141013</c:v>
                </c:pt>
                <c:pt idx="7">
                  <c:v>8.7456374065901556</c:v>
                </c:pt>
                <c:pt idx="8">
                  <c:v>8.5277815748295094</c:v>
                </c:pt>
                <c:pt idx="9">
                  <c:v>8.6411821270406666</c:v>
                </c:pt>
                <c:pt idx="10">
                  <c:v>8.8175812989779292</c:v>
                </c:pt>
                <c:pt idx="11">
                  <c:v>8.9085821651957158</c:v>
                </c:pt>
                <c:pt idx="12">
                  <c:v>8.9438642510990363</c:v>
                </c:pt>
                <c:pt idx="13">
                  <c:v>8.9903892317643788</c:v>
                </c:pt>
                <c:pt idx="14">
                  <c:v>9.0078634712929286</c:v>
                </c:pt>
                <c:pt idx="15">
                  <c:v>9.0320793351954478</c:v>
                </c:pt>
                <c:pt idx="16">
                  <c:v>9.0843296706663512</c:v>
                </c:pt>
                <c:pt idx="17">
                  <c:v>9.1129381784526835</c:v>
                </c:pt>
                <c:pt idx="18">
                  <c:v>9.0532488660622299</c:v>
                </c:pt>
                <c:pt idx="19">
                  <c:v>8.9398431961356355</c:v>
                </c:pt>
                <c:pt idx="20">
                  <c:v>8.9031630373369062</c:v>
                </c:pt>
                <c:pt idx="21">
                  <c:v>8.9928650465329802</c:v>
                </c:pt>
                <c:pt idx="22">
                  <c:v>9.1781073774643254</c:v>
                </c:pt>
                <c:pt idx="23">
                  <c:v>9.3348828093007992</c:v>
                </c:pt>
                <c:pt idx="24">
                  <c:v>9.386174186457346</c:v>
                </c:pt>
                <c:pt idx="25">
                  <c:v>9.2973135642223568</c:v>
                </c:pt>
                <c:pt idx="26">
                  <c:v>9.0951650874650163</c:v>
                </c:pt>
                <c:pt idx="27">
                  <c:v>8.9769673333207507</c:v>
                </c:pt>
                <c:pt idx="28">
                  <c:v>9.0157956734220921</c:v>
                </c:pt>
                <c:pt idx="29">
                  <c:v>9.1542973858904091</c:v>
                </c:pt>
                <c:pt idx="30">
                  <c:v>9.303937859532768</c:v>
                </c:pt>
                <c:pt idx="31">
                  <c:v>9.3444808971864166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4-4EF6-9F9D-A81A4CBA9B46}"/>
            </c:ext>
          </c:extLst>
        </c:ser>
        <c:ser>
          <c:idx val="5"/>
          <c:order val="4"/>
          <c:tx>
            <c:strRef>
              <c:f>'NET ZERO'!$B$83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ZERO'!$C$83:$AH$83</c:f>
              <c:numCache>
                <c:formatCode>"$"#,##0.00</c:formatCode>
                <c:ptCount val="32"/>
                <c:pt idx="0">
                  <c:v>0</c:v>
                </c:pt>
                <c:pt idx="1">
                  <c:v>7.6226869090839475</c:v>
                </c:pt>
                <c:pt idx="2">
                  <c:v>10.172669195130675</c:v>
                </c:pt>
                <c:pt idx="3">
                  <c:v>11.033891354637269</c:v>
                </c:pt>
                <c:pt idx="4">
                  <c:v>11.200381174585292</c:v>
                </c:pt>
                <c:pt idx="5">
                  <c:v>11.257352562740643</c:v>
                </c:pt>
                <c:pt idx="6">
                  <c:v>10.60079475480299</c:v>
                </c:pt>
                <c:pt idx="7">
                  <c:v>10.182777038411219</c:v>
                </c:pt>
                <c:pt idx="8">
                  <c:v>9.9394466681343729</c:v>
                </c:pt>
                <c:pt idx="9">
                  <c:v>10.03569434915272</c:v>
                </c:pt>
                <c:pt idx="10">
                  <c:v>10.059904470773303</c:v>
                </c:pt>
                <c:pt idx="11">
                  <c:v>10.044489463173347</c:v>
                </c:pt>
                <c:pt idx="12">
                  <c:v>10.065217666895315</c:v>
                </c:pt>
                <c:pt idx="13">
                  <c:v>10.065979474247539</c:v>
                </c:pt>
                <c:pt idx="14">
                  <c:v>10.025303803996719</c:v>
                </c:pt>
                <c:pt idx="15">
                  <c:v>10.019236013948666</c:v>
                </c:pt>
                <c:pt idx="16">
                  <c:v>10.11313311755837</c:v>
                </c:pt>
                <c:pt idx="17">
                  <c:v>10.201502131488272</c:v>
                </c:pt>
                <c:pt idx="18">
                  <c:v>10.302562944021822</c:v>
                </c:pt>
                <c:pt idx="19">
                  <c:v>10.487502718019789</c:v>
                </c:pt>
                <c:pt idx="20">
                  <c:v>10.670972886781966</c:v>
                </c:pt>
                <c:pt idx="21">
                  <c:v>10.693365899602764</c:v>
                </c:pt>
                <c:pt idx="22">
                  <c:v>10.545764417450325</c:v>
                </c:pt>
                <c:pt idx="23">
                  <c:v>10.403580235843153</c:v>
                </c:pt>
                <c:pt idx="24">
                  <c:v>10.449095741919765</c:v>
                </c:pt>
                <c:pt idx="25">
                  <c:v>10.618666644523623</c:v>
                </c:pt>
                <c:pt idx="26">
                  <c:v>10.738718731445372</c:v>
                </c:pt>
                <c:pt idx="27">
                  <c:v>10.724945909124491</c:v>
                </c:pt>
                <c:pt idx="28">
                  <c:v>10.689360411832228</c:v>
                </c:pt>
                <c:pt idx="29">
                  <c:v>10.76725466548676</c:v>
                </c:pt>
                <c:pt idx="30">
                  <c:v>10.875569342206695</c:v>
                </c:pt>
                <c:pt idx="31">
                  <c:v>10.800216894181194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C4-4EF6-9F9D-A81A4CBA9B46}"/>
            </c:ext>
          </c:extLst>
        </c:ser>
        <c:ser>
          <c:idx val="6"/>
          <c:order val="5"/>
          <c:tx>
            <c:strRef>
              <c:f>'NET ZERO'!$B$84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ZERO'!$C$84:$AH$84</c:f>
              <c:numCache>
                <c:formatCode>"$"#,##0.00</c:formatCode>
                <c:ptCount val="32"/>
                <c:pt idx="0">
                  <c:v>0</c:v>
                </c:pt>
                <c:pt idx="1">
                  <c:v>8.1475441272800175</c:v>
                </c:pt>
                <c:pt idx="2">
                  <c:v>10.760828446750295</c:v>
                </c:pt>
                <c:pt idx="3">
                  <c:v>12.216377638695596</c:v>
                </c:pt>
                <c:pt idx="4">
                  <c:v>13.169841624785713</c:v>
                </c:pt>
                <c:pt idx="5">
                  <c:v>13.473390103244995</c:v>
                </c:pt>
                <c:pt idx="6">
                  <c:v>12.522399813117783</c:v>
                </c:pt>
                <c:pt idx="7">
                  <c:v>11.916499524257112</c:v>
                </c:pt>
                <c:pt idx="8">
                  <c:v>11.65559525147896</c:v>
                </c:pt>
                <c:pt idx="9">
                  <c:v>12.01567022147646</c:v>
                </c:pt>
                <c:pt idx="10">
                  <c:v>12.3022455137839</c:v>
                </c:pt>
                <c:pt idx="11">
                  <c:v>12.456723249757443</c:v>
                </c:pt>
                <c:pt idx="12">
                  <c:v>12.584862150927954</c:v>
                </c:pt>
                <c:pt idx="13">
                  <c:v>12.72809201512985</c:v>
                </c:pt>
                <c:pt idx="14">
                  <c:v>12.870816730337646</c:v>
                </c:pt>
                <c:pt idx="15">
                  <c:v>12.950144998275519</c:v>
                </c:pt>
                <c:pt idx="16">
                  <c:v>13.018209871915895</c:v>
                </c:pt>
                <c:pt idx="17">
                  <c:v>12.980647649801163</c:v>
                </c:pt>
                <c:pt idx="18">
                  <c:v>12.973308704204806</c:v>
                </c:pt>
                <c:pt idx="19">
                  <c:v>13.107519437288506</c:v>
                </c:pt>
                <c:pt idx="20">
                  <c:v>13.320022650252797</c:v>
                </c:pt>
                <c:pt idx="21">
                  <c:v>13.414185524647399</c:v>
                </c:pt>
                <c:pt idx="22">
                  <c:v>13.359799171417304</c:v>
                </c:pt>
                <c:pt idx="23">
                  <c:v>13.299850622229062</c:v>
                </c:pt>
                <c:pt idx="24">
                  <c:v>13.300899271297903</c:v>
                </c:pt>
                <c:pt idx="25">
                  <c:v>13.346936937823521</c:v>
                </c:pt>
                <c:pt idx="26">
                  <c:v>13.391645943525985</c:v>
                </c:pt>
                <c:pt idx="27">
                  <c:v>13.390942606018461</c:v>
                </c:pt>
                <c:pt idx="28">
                  <c:v>13.486083568268953</c:v>
                </c:pt>
                <c:pt idx="29">
                  <c:v>14.109388735208853</c:v>
                </c:pt>
                <c:pt idx="30">
                  <c:v>14.863405785268123</c:v>
                </c:pt>
                <c:pt idx="31">
                  <c:v>15.356996098121034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C4-4EF6-9F9D-A81A4CBA9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'NET ZERO'!$B$30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ZERO'!$C$7:$AH$7</c:f>
              <c:numCache>
                <c:formatCode>"$"#,##0.00</c:formatCode>
                <c:ptCount val="32"/>
                <c:pt idx="0">
                  <c:v>0</c:v>
                </c:pt>
                <c:pt idx="1">
                  <c:v>8.7125524662452367</c:v>
                </c:pt>
                <c:pt idx="2">
                  <c:v>8.9235162321760981</c:v>
                </c:pt>
                <c:pt idx="3">
                  <c:v>9.8182688120831756</c:v>
                </c:pt>
                <c:pt idx="4">
                  <c:v>11.236856701959331</c:v>
                </c:pt>
                <c:pt idx="5">
                  <c:v>11.645482113541735</c:v>
                </c:pt>
                <c:pt idx="6">
                  <c:v>10.749074953283863</c:v>
                </c:pt>
                <c:pt idx="7">
                  <c:v>9.5562947503177504</c:v>
                </c:pt>
                <c:pt idx="8">
                  <c:v>9.1166722640303099</c:v>
                </c:pt>
                <c:pt idx="9">
                  <c:v>9.2979978946070236</c:v>
                </c:pt>
                <c:pt idx="10">
                  <c:v>9.5033717790892673</c:v>
                </c:pt>
                <c:pt idx="11">
                  <c:v>9.6460667276391945</c:v>
                </c:pt>
                <c:pt idx="12">
                  <c:v>9.7280366097666988</c:v>
                </c:pt>
                <c:pt idx="13">
                  <c:v>9.8269605819701855</c:v>
                </c:pt>
                <c:pt idx="14">
                  <c:v>9.905892753475289</c:v>
                </c:pt>
                <c:pt idx="15">
                  <c:v>9.9758065060391115</c:v>
                </c:pt>
                <c:pt idx="16">
                  <c:v>9.976351613612966</c:v>
                </c:pt>
                <c:pt idx="17">
                  <c:v>9.8241622349809941</c:v>
                </c:pt>
                <c:pt idx="18">
                  <c:v>9.6637898679494647</c:v>
                </c:pt>
                <c:pt idx="19">
                  <c:v>9.6713954569899503</c:v>
                </c:pt>
                <c:pt idx="20">
                  <c:v>9.8170267775900548</c:v>
                </c:pt>
                <c:pt idx="21">
                  <c:v>9.8870020795983802</c:v>
                </c:pt>
                <c:pt idx="22">
                  <c:v>9.8223954895271781</c:v>
                </c:pt>
                <c:pt idx="23">
                  <c:v>9.7597510777573682</c:v>
                </c:pt>
                <c:pt idx="24">
                  <c:v>9.7208958074965146</c:v>
                </c:pt>
                <c:pt idx="25">
                  <c:v>9.6891292961059499</c:v>
                </c:pt>
                <c:pt idx="26">
                  <c:v>9.6819997891072305</c:v>
                </c:pt>
                <c:pt idx="27">
                  <c:v>9.6665610333239265</c:v>
                </c:pt>
                <c:pt idx="28">
                  <c:v>9.6966527062677681</c:v>
                </c:pt>
                <c:pt idx="29">
                  <c:v>9.7726527880194993</c:v>
                </c:pt>
                <c:pt idx="30">
                  <c:v>9.7919214941072532</c:v>
                </c:pt>
                <c:pt idx="31">
                  <c:v>9.7934940518085227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7-4E28-8B4D-D51E79E68A68}"/>
            </c:ext>
          </c:extLst>
        </c:ser>
        <c:ser>
          <c:idx val="2"/>
          <c:order val="1"/>
          <c:tx>
            <c:strRef>
              <c:f>'NET ZERO'!$B$31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ZERO'!$C$8:$AH$8</c:f>
              <c:numCache>
                <c:formatCode>"$"#,##0.00</c:formatCode>
                <c:ptCount val="32"/>
                <c:pt idx="0">
                  <c:v>0</c:v>
                </c:pt>
                <c:pt idx="1">
                  <c:v>8.5612018392158369</c:v>
                </c:pt>
                <c:pt idx="2">
                  <c:v>8.6316094753800865</c:v>
                </c:pt>
                <c:pt idx="3">
                  <c:v>8.8857941680248551</c:v>
                </c:pt>
                <c:pt idx="4">
                  <c:v>9.3840049022105738</c:v>
                </c:pt>
                <c:pt idx="5">
                  <c:v>9.5135736620208853</c:v>
                </c:pt>
                <c:pt idx="6">
                  <c:v>9.0196788141703514</c:v>
                </c:pt>
                <c:pt idx="7">
                  <c:v>8.3397397961456861</c:v>
                </c:pt>
                <c:pt idx="8">
                  <c:v>8.0250287302645962</c:v>
                </c:pt>
                <c:pt idx="9">
                  <c:v>7.9907842215893332</c:v>
                </c:pt>
                <c:pt idx="10">
                  <c:v>7.9456171397971307</c:v>
                </c:pt>
                <c:pt idx="11">
                  <c:v>7.9133366079169365</c:v>
                </c:pt>
                <c:pt idx="12">
                  <c:v>7.9139572598458123</c:v>
                </c:pt>
                <c:pt idx="13">
                  <c:v>7.9021574055966202</c:v>
                </c:pt>
                <c:pt idx="14">
                  <c:v>7.8357438951574832</c:v>
                </c:pt>
                <c:pt idx="15">
                  <c:v>7.8245221899931341</c:v>
                </c:pt>
                <c:pt idx="16">
                  <c:v>7.8977519200758461</c:v>
                </c:pt>
                <c:pt idx="17">
                  <c:v>7.9778213877928428</c:v>
                </c:pt>
                <c:pt idx="18">
                  <c:v>8.080362115962469</c:v>
                </c:pt>
                <c:pt idx="19">
                  <c:v>8.2851327878837093</c:v>
                </c:pt>
                <c:pt idx="20">
                  <c:v>8.4715735192659736</c:v>
                </c:pt>
                <c:pt idx="21">
                  <c:v>8.4660306749694847</c:v>
                </c:pt>
                <c:pt idx="22">
                  <c:v>8.3120429403414917</c:v>
                </c:pt>
                <c:pt idx="23">
                  <c:v>8.1992218087675361</c:v>
                </c:pt>
                <c:pt idx="24">
                  <c:v>8.2700076589038307</c:v>
                </c:pt>
                <c:pt idx="25">
                  <c:v>8.4510912568390424</c:v>
                </c:pt>
                <c:pt idx="26">
                  <c:v>8.5720300514955241</c:v>
                </c:pt>
                <c:pt idx="27">
                  <c:v>8.5437505790783774</c:v>
                </c:pt>
                <c:pt idx="28">
                  <c:v>8.4723641450401566</c:v>
                </c:pt>
                <c:pt idx="29">
                  <c:v>8.4568852327784807</c:v>
                </c:pt>
                <c:pt idx="30">
                  <c:v>8.4300193775101739</c:v>
                </c:pt>
                <c:pt idx="31">
                  <c:v>8.272237655394683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7-4E28-8B4D-D51E79E68A68}"/>
            </c:ext>
          </c:extLst>
        </c:ser>
        <c:ser>
          <c:idx val="3"/>
          <c:order val="2"/>
          <c:tx>
            <c:strRef>
              <c:f>'NET ZERO'!$B$32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ZERO'!$C$9:$AH$9</c:f>
              <c:numCache>
                <c:formatCode>"$"#,##0.00</c:formatCode>
                <c:ptCount val="32"/>
                <c:pt idx="0">
                  <c:v>0</c:v>
                </c:pt>
                <c:pt idx="1">
                  <c:v>8.4108432143653449</c:v>
                </c:pt>
                <c:pt idx="2">
                  <c:v>8.405409346600127</c:v>
                </c:pt>
                <c:pt idx="3">
                  <c:v>8.2962606998374948</c:v>
                </c:pt>
                <c:pt idx="4">
                  <c:v>8.1758388611184323</c:v>
                </c:pt>
                <c:pt idx="5">
                  <c:v>8.028543648009947</c:v>
                </c:pt>
                <c:pt idx="6">
                  <c:v>7.8142023088447399</c:v>
                </c:pt>
                <c:pt idx="7">
                  <c:v>7.6266494745671967</c:v>
                </c:pt>
                <c:pt idx="8">
                  <c:v>7.5597421586596134</c:v>
                </c:pt>
                <c:pt idx="9">
                  <c:v>7.5977039061378004</c:v>
                </c:pt>
                <c:pt idx="10">
                  <c:v>7.7220875142840413</c:v>
                </c:pt>
                <c:pt idx="11">
                  <c:v>7.8416687031022878</c:v>
                </c:pt>
                <c:pt idx="12">
                  <c:v>7.9269540242445657</c:v>
                </c:pt>
                <c:pt idx="13">
                  <c:v>8.01189287195613</c:v>
                </c:pt>
                <c:pt idx="14">
                  <c:v>8.0142632760172585</c:v>
                </c:pt>
                <c:pt idx="15">
                  <c:v>8.0008416954862067</c:v>
                </c:pt>
                <c:pt idx="16">
                  <c:v>8.0475506034420068</c:v>
                </c:pt>
                <c:pt idx="17">
                  <c:v>8.0727634630836835</c:v>
                </c:pt>
                <c:pt idx="18">
                  <c:v>8.0738356554047392</c:v>
                </c:pt>
                <c:pt idx="19">
                  <c:v>8.1475206476019579</c:v>
                </c:pt>
                <c:pt idx="20">
                  <c:v>8.2383859363262246</c:v>
                </c:pt>
                <c:pt idx="21">
                  <c:v>8.2199147655186824</c:v>
                </c:pt>
                <c:pt idx="22">
                  <c:v>8.1720873280575752</c:v>
                </c:pt>
                <c:pt idx="23">
                  <c:v>8.2205930068698052</c:v>
                </c:pt>
                <c:pt idx="24">
                  <c:v>8.3254834967844147</c:v>
                </c:pt>
                <c:pt idx="25">
                  <c:v>8.4327444099047</c:v>
                </c:pt>
                <c:pt idx="26">
                  <c:v>8.5006069101764545</c:v>
                </c:pt>
                <c:pt idx="27">
                  <c:v>8.4626188387998713</c:v>
                </c:pt>
                <c:pt idx="28">
                  <c:v>8.4144659103281718</c:v>
                </c:pt>
                <c:pt idx="29">
                  <c:v>8.418963919564435</c:v>
                </c:pt>
                <c:pt idx="30">
                  <c:v>8.4149568387127207</c:v>
                </c:pt>
                <c:pt idx="31">
                  <c:v>8.3703645887912366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7-4E28-8B4D-D51E79E68A68}"/>
            </c:ext>
          </c:extLst>
        </c:ser>
        <c:ser>
          <c:idx val="4"/>
          <c:order val="3"/>
          <c:tx>
            <c:strRef>
              <c:f>'NET ZERO'!$B$33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ZERO'!$C$10:$AH$10</c:f>
              <c:numCache>
                <c:formatCode>"$"#,##0.00</c:formatCode>
                <c:ptCount val="32"/>
                <c:pt idx="0">
                  <c:v>0</c:v>
                </c:pt>
                <c:pt idx="1">
                  <c:v>8.066910027935899</c:v>
                </c:pt>
                <c:pt idx="2">
                  <c:v>8.0637776431349444</c:v>
                </c:pt>
                <c:pt idx="3">
                  <c:v>8.366303101027464</c:v>
                </c:pt>
                <c:pt idx="4">
                  <c:v>8.8745279156551895</c:v>
                </c:pt>
                <c:pt idx="5">
                  <c:v>8.8976542346191536</c:v>
                </c:pt>
                <c:pt idx="6">
                  <c:v>8.468844815995423</c:v>
                </c:pt>
                <c:pt idx="7">
                  <c:v>7.9522066996226357</c:v>
                </c:pt>
                <c:pt idx="8">
                  <c:v>7.7045780456711501</c:v>
                </c:pt>
                <c:pt idx="9">
                  <c:v>7.7972155748199343</c:v>
                </c:pt>
                <c:pt idx="10">
                  <c:v>7.9736791206585185</c:v>
                </c:pt>
                <c:pt idx="11">
                  <c:v>8.0762455035911209</c:v>
                </c:pt>
                <c:pt idx="12">
                  <c:v>8.1065292457985318</c:v>
                </c:pt>
                <c:pt idx="13">
                  <c:v>8.1423505467041668</c:v>
                </c:pt>
                <c:pt idx="14">
                  <c:v>8.1609486676919669</c:v>
                </c:pt>
                <c:pt idx="15">
                  <c:v>8.1880729661939906</c:v>
                </c:pt>
                <c:pt idx="16">
                  <c:v>8.2349370777891178</c:v>
                </c:pt>
                <c:pt idx="17">
                  <c:v>8.2547734845947911</c:v>
                </c:pt>
                <c:pt idx="18">
                  <c:v>8.1995414856448896</c:v>
                </c:pt>
                <c:pt idx="19">
                  <c:v>8.106971909029232</c:v>
                </c:pt>
                <c:pt idx="20">
                  <c:v>8.0819444095898785</c:v>
                </c:pt>
                <c:pt idx="21">
                  <c:v>8.1575839378086688</c:v>
                </c:pt>
                <c:pt idx="22">
                  <c:v>8.3214449117702909</c:v>
                </c:pt>
                <c:pt idx="23">
                  <c:v>8.4656141215328518</c:v>
                </c:pt>
                <c:pt idx="24">
                  <c:v>8.5105309817114243</c:v>
                </c:pt>
                <c:pt idx="25">
                  <c:v>8.425821083783589</c:v>
                </c:pt>
                <c:pt idx="26">
                  <c:v>8.2443139482444234</c:v>
                </c:pt>
                <c:pt idx="27">
                  <c:v>8.1381533954553795</c:v>
                </c:pt>
                <c:pt idx="28">
                  <c:v>8.1365242453882978</c:v>
                </c:pt>
                <c:pt idx="29">
                  <c:v>8.1509142566372379</c:v>
                </c:pt>
                <c:pt idx="30">
                  <c:v>8.1316890801059039</c:v>
                </c:pt>
                <c:pt idx="31">
                  <c:v>8.0654511297918603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37-4E28-8B4D-D51E79E68A68}"/>
            </c:ext>
          </c:extLst>
        </c:ser>
        <c:ser>
          <c:idx val="5"/>
          <c:order val="4"/>
          <c:tx>
            <c:strRef>
              <c:f>'NET ZERO'!$B$34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ZERO'!$C$11:$AH$11</c:f>
              <c:numCache>
                <c:formatCode>"$"#,##0.00</c:formatCode>
                <c:ptCount val="32"/>
                <c:pt idx="0">
                  <c:v>0</c:v>
                </c:pt>
                <c:pt idx="1">
                  <c:v>8.5612018392158369</c:v>
                </c:pt>
                <c:pt idx="2">
                  <c:v>8.6316094753800865</c:v>
                </c:pt>
                <c:pt idx="3">
                  <c:v>8.8857941680248551</c:v>
                </c:pt>
                <c:pt idx="4">
                  <c:v>9.3840049022105738</c:v>
                </c:pt>
                <c:pt idx="5">
                  <c:v>9.5135736620208853</c:v>
                </c:pt>
                <c:pt idx="6">
                  <c:v>9.0196788141703514</c:v>
                </c:pt>
                <c:pt idx="7">
                  <c:v>8.3397397961456861</c:v>
                </c:pt>
                <c:pt idx="8">
                  <c:v>8.0250287302645962</c:v>
                </c:pt>
                <c:pt idx="9">
                  <c:v>7.9907842215893332</c:v>
                </c:pt>
                <c:pt idx="10">
                  <c:v>7.9456171397971307</c:v>
                </c:pt>
                <c:pt idx="11">
                  <c:v>7.9133366079169365</c:v>
                </c:pt>
                <c:pt idx="12">
                  <c:v>7.9139572598458123</c:v>
                </c:pt>
                <c:pt idx="13">
                  <c:v>7.9021574055966202</c:v>
                </c:pt>
                <c:pt idx="14">
                  <c:v>7.8357438951574832</c:v>
                </c:pt>
                <c:pt idx="15">
                  <c:v>7.8245221899931341</c:v>
                </c:pt>
                <c:pt idx="16">
                  <c:v>7.8977519200758461</c:v>
                </c:pt>
                <c:pt idx="17">
                  <c:v>7.9778213877928428</c:v>
                </c:pt>
                <c:pt idx="18">
                  <c:v>8.080362115962469</c:v>
                </c:pt>
                <c:pt idx="19">
                  <c:v>8.2851327878837093</c:v>
                </c:pt>
                <c:pt idx="20">
                  <c:v>8.4715735192659736</c:v>
                </c:pt>
                <c:pt idx="21">
                  <c:v>8.4660306749694847</c:v>
                </c:pt>
                <c:pt idx="22">
                  <c:v>8.3120429403414917</c:v>
                </c:pt>
                <c:pt idx="23">
                  <c:v>8.1992218087675361</c:v>
                </c:pt>
                <c:pt idx="24">
                  <c:v>8.2700076589038307</c:v>
                </c:pt>
                <c:pt idx="25">
                  <c:v>8.4510912568390424</c:v>
                </c:pt>
                <c:pt idx="26">
                  <c:v>8.5720300514955241</c:v>
                </c:pt>
                <c:pt idx="27">
                  <c:v>8.5437505790783774</c:v>
                </c:pt>
                <c:pt idx="28">
                  <c:v>8.4723641450401566</c:v>
                </c:pt>
                <c:pt idx="29">
                  <c:v>8.4568852327784807</c:v>
                </c:pt>
                <c:pt idx="30">
                  <c:v>8.4300193775101739</c:v>
                </c:pt>
                <c:pt idx="31">
                  <c:v>8.272237655394683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37-4E28-8B4D-D51E79E68A68}"/>
            </c:ext>
          </c:extLst>
        </c:ser>
        <c:ser>
          <c:idx val="6"/>
          <c:order val="5"/>
          <c:tx>
            <c:strRef>
              <c:f>'NET ZERO'!$B$35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'NET ZERO'!$C$29:$AH$29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ZERO'!$C$12:$AH$12</c:f>
              <c:numCache>
                <c:formatCode>"$"#,##0.00</c:formatCode>
                <c:ptCount val="32"/>
                <c:pt idx="0">
                  <c:v>0</c:v>
                </c:pt>
                <c:pt idx="1">
                  <c:v>8.7109054074217056</c:v>
                </c:pt>
                <c:pt idx="2">
                  <c:v>8.9218691733525688</c:v>
                </c:pt>
                <c:pt idx="3">
                  <c:v>9.8165874667804012</c:v>
                </c:pt>
                <c:pt idx="4">
                  <c:v>11.235168312276269</c:v>
                </c:pt>
                <c:pt idx="5">
                  <c:v>11.643788229683745</c:v>
                </c:pt>
                <c:pt idx="6">
                  <c:v>10.747362861417885</c:v>
                </c:pt>
                <c:pt idx="7">
                  <c:v>9.5545652504665597</c:v>
                </c:pt>
                <c:pt idx="8">
                  <c:v>9.1149365102686062</c:v>
                </c:pt>
                <c:pt idx="9">
                  <c:v>9.2962750189878989</c:v>
                </c:pt>
                <c:pt idx="10">
                  <c:v>9.5016934039258665</c:v>
                </c:pt>
                <c:pt idx="11">
                  <c:v>9.6444196688156634</c:v>
                </c:pt>
                <c:pt idx="12">
                  <c:v>9.7263895509431677</c:v>
                </c:pt>
                <c:pt idx="13">
                  <c:v>9.8253135231466544</c:v>
                </c:pt>
                <c:pt idx="14">
                  <c:v>9.9042456946517579</c:v>
                </c:pt>
                <c:pt idx="15">
                  <c:v>9.9741594472155803</c:v>
                </c:pt>
                <c:pt idx="16">
                  <c:v>9.9747045547894366</c:v>
                </c:pt>
                <c:pt idx="17">
                  <c:v>9.8225151761574629</c:v>
                </c:pt>
                <c:pt idx="18">
                  <c:v>9.6621428091259354</c:v>
                </c:pt>
                <c:pt idx="19">
                  <c:v>9.6697483981664192</c:v>
                </c:pt>
                <c:pt idx="20">
                  <c:v>9.8153797187665255</c:v>
                </c:pt>
                <c:pt idx="21">
                  <c:v>9.8853550207748491</c:v>
                </c:pt>
                <c:pt idx="22">
                  <c:v>9.8207484307036488</c:v>
                </c:pt>
                <c:pt idx="23">
                  <c:v>9.7581040189338388</c:v>
                </c:pt>
                <c:pt idx="24">
                  <c:v>9.7192487486729853</c:v>
                </c:pt>
                <c:pt idx="25">
                  <c:v>9.6874822372824205</c:v>
                </c:pt>
                <c:pt idx="26">
                  <c:v>9.6803527302837011</c:v>
                </c:pt>
                <c:pt idx="27">
                  <c:v>9.6649139745003971</c:v>
                </c:pt>
                <c:pt idx="28">
                  <c:v>9.694992080358336</c:v>
                </c:pt>
                <c:pt idx="29">
                  <c:v>9.7706970434793803</c:v>
                </c:pt>
                <c:pt idx="30">
                  <c:v>9.7895994241586113</c:v>
                </c:pt>
                <c:pt idx="31">
                  <c:v>9.7908985054766049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37-4E28-8B4D-D51E79E6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'NET ZERO'!$B$17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'NET ZERO'!$C$16:$AH$16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ZERO'!$C$17:$AH$17</c:f>
              <c:numCache>
                <c:formatCode>"$"#,##0.00</c:formatCode>
                <c:ptCount val="32"/>
                <c:pt idx="0">
                  <c:v>0</c:v>
                </c:pt>
                <c:pt idx="1">
                  <c:v>0.44747073635075718</c:v>
                </c:pt>
                <c:pt idx="2">
                  <c:v>0.45529259273811018</c:v>
                </c:pt>
                <c:pt idx="3">
                  <c:v>0.48485418871946495</c:v>
                </c:pt>
                <c:pt idx="4">
                  <c:v>0.49725528415275477</c:v>
                </c:pt>
                <c:pt idx="5">
                  <c:v>0.52704607874182086</c:v>
                </c:pt>
                <c:pt idx="6">
                  <c:v>0.64203198133578898</c:v>
                </c:pt>
                <c:pt idx="7">
                  <c:v>0.78847857165088353</c:v>
                </c:pt>
                <c:pt idx="8">
                  <c:v>0.90211699024007519</c:v>
                </c:pt>
                <c:pt idx="9">
                  <c:v>0.97714934958250299</c:v>
                </c:pt>
                <c:pt idx="10">
                  <c:v>1.0161621523470332</c:v>
                </c:pt>
                <c:pt idx="11">
                  <c:v>1.0547589623461322</c:v>
                </c:pt>
                <c:pt idx="12">
                  <c:v>1.0809443530182914</c:v>
                </c:pt>
                <c:pt idx="13">
                  <c:v>1.1164869920528384</c:v>
                </c:pt>
                <c:pt idx="14">
                  <c:v>1.1718609870211771</c:v>
                </c:pt>
                <c:pt idx="15">
                  <c:v>1.1761756908368859</c:v>
                </c:pt>
                <c:pt idx="16">
                  <c:v>1.1850357837895298</c:v>
                </c:pt>
                <c:pt idx="17">
                  <c:v>1.2881324736436994</c:v>
                </c:pt>
                <c:pt idx="18">
                  <c:v>1.4411658950788711</c:v>
                </c:pt>
                <c:pt idx="19">
                  <c:v>1.5677710391220854</c:v>
                </c:pt>
                <c:pt idx="20">
                  <c:v>1.6346429314862727</c:v>
                </c:pt>
                <c:pt idx="21">
                  <c:v>1.6588305038725488</c:v>
                </c:pt>
                <c:pt idx="22">
                  <c:v>1.6690507407136554</c:v>
                </c:pt>
                <c:pt idx="23">
                  <c:v>1.6717466032952233</c:v>
                </c:pt>
                <c:pt idx="24">
                  <c:v>1.7116505226249181</c:v>
                </c:pt>
                <c:pt idx="25">
                  <c:v>1.7894547005411012</c:v>
                </c:pt>
                <c:pt idx="26">
                  <c:v>1.8412932132422846</c:v>
                </c:pt>
                <c:pt idx="27">
                  <c:v>1.8560286315180647</c:v>
                </c:pt>
                <c:pt idx="28">
                  <c:v>1.9056880000247673</c:v>
                </c:pt>
                <c:pt idx="29">
                  <c:v>2.1182231585006726</c:v>
                </c:pt>
                <c:pt idx="30">
                  <c:v>2.4374276587047374</c:v>
                </c:pt>
                <c:pt idx="31">
                  <c:v>2.6192255250866099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14-4024-946F-2BC263C3F6DD}"/>
            </c:ext>
          </c:extLst>
        </c:ser>
        <c:ser>
          <c:idx val="2"/>
          <c:order val="1"/>
          <c:tx>
            <c:strRef>
              <c:f>'NET ZERO'!$B$18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'NET ZERO'!$C$16:$AH$16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ZERO'!$C$18:$AH$18</c:f>
              <c:numCache>
                <c:formatCode>"$"#,##0.00</c:formatCode>
                <c:ptCount val="32"/>
                <c:pt idx="0">
                  <c:v>0</c:v>
                </c:pt>
                <c:pt idx="1">
                  <c:v>1.743309919073885</c:v>
                </c:pt>
                <c:pt idx="2">
                  <c:v>1.7806722958143613</c:v>
                </c:pt>
                <c:pt idx="3">
                  <c:v>1.8922095372231782</c:v>
                </c:pt>
                <c:pt idx="4">
                  <c:v>2.0229088782355711</c:v>
                </c:pt>
                <c:pt idx="5">
                  <c:v>2.1111918870550248</c:v>
                </c:pt>
                <c:pt idx="6">
                  <c:v>2.1327391351384968</c:v>
                </c:pt>
                <c:pt idx="7">
                  <c:v>2.1154700270482389</c:v>
                </c:pt>
                <c:pt idx="8">
                  <c:v>2.144986892816199</c:v>
                </c:pt>
                <c:pt idx="9">
                  <c:v>2.1875127369898841</c:v>
                </c:pt>
                <c:pt idx="10">
                  <c:v>2.1914834566034163</c:v>
                </c:pt>
                <c:pt idx="11">
                  <c:v>2.2000180469517661</c:v>
                </c:pt>
                <c:pt idx="12">
                  <c:v>2.2061033551458866</c:v>
                </c:pt>
                <c:pt idx="13">
                  <c:v>2.2115690628317135</c:v>
                </c:pt>
                <c:pt idx="14">
                  <c:v>2.2304698793817379</c:v>
                </c:pt>
                <c:pt idx="15">
                  <c:v>2.2311141435989312</c:v>
                </c:pt>
                <c:pt idx="16">
                  <c:v>2.2211438771606091</c:v>
                </c:pt>
                <c:pt idx="17">
                  <c:v>2.2236807436954296</c:v>
                </c:pt>
                <c:pt idx="18">
                  <c:v>2.2222008280593526</c:v>
                </c:pt>
                <c:pt idx="19">
                  <c:v>2.2023699301360793</c:v>
                </c:pt>
                <c:pt idx="20">
                  <c:v>2.1993993675159929</c:v>
                </c:pt>
                <c:pt idx="21">
                  <c:v>2.22733522463328</c:v>
                </c:pt>
                <c:pt idx="22">
                  <c:v>2.2337214771088343</c:v>
                </c:pt>
                <c:pt idx="23">
                  <c:v>2.2043584270756158</c:v>
                </c:pt>
                <c:pt idx="24">
                  <c:v>2.1790880830159338</c:v>
                </c:pt>
                <c:pt idx="25">
                  <c:v>2.1675753876845807</c:v>
                </c:pt>
                <c:pt idx="26">
                  <c:v>2.1666886799498473</c:v>
                </c:pt>
                <c:pt idx="27">
                  <c:v>2.1811953300461133</c:v>
                </c:pt>
                <c:pt idx="28">
                  <c:v>2.2169962667920702</c:v>
                </c:pt>
                <c:pt idx="29">
                  <c:v>2.3103694327082795</c:v>
                </c:pt>
                <c:pt idx="30">
                  <c:v>2.4455499646965211</c:v>
                </c:pt>
                <c:pt idx="31">
                  <c:v>2.5279792387865103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4-4024-946F-2BC263C3F6DD}"/>
            </c:ext>
          </c:extLst>
        </c:ser>
        <c:ser>
          <c:idx val="3"/>
          <c:order val="2"/>
          <c:tx>
            <c:strRef>
              <c:f>'NET ZERO'!$B$19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'NET ZERO'!$C$16:$AH$16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ZERO'!$C$19:$AH$19</c:f>
              <c:numCache>
                <c:formatCode>"$"#,##0.00</c:formatCode>
                <c:ptCount val="32"/>
                <c:pt idx="0">
                  <c:v>0</c:v>
                </c:pt>
                <c:pt idx="1">
                  <c:v>1.7410524903379763</c:v>
                </c:pt>
                <c:pt idx="2">
                  <c:v>1.807625223233374</c:v>
                </c:pt>
                <c:pt idx="3">
                  <c:v>1.917150202862155</c:v>
                </c:pt>
                <c:pt idx="4">
                  <c:v>1.9607873251577299</c:v>
                </c:pt>
                <c:pt idx="5">
                  <c:v>1.9603410447235552</c:v>
                </c:pt>
                <c:pt idx="6">
                  <c:v>1.9809938437233243</c:v>
                </c:pt>
                <c:pt idx="7">
                  <c:v>1.9702350117894467</c:v>
                </c:pt>
                <c:pt idx="8">
                  <c:v>1.9360296909865939</c:v>
                </c:pt>
                <c:pt idx="9">
                  <c:v>1.8801222515483837</c:v>
                </c:pt>
                <c:pt idx="10">
                  <c:v>1.8076532764257374</c:v>
                </c:pt>
                <c:pt idx="11">
                  <c:v>1.7963795798837907</c:v>
                </c:pt>
                <c:pt idx="12">
                  <c:v>1.7917431481954726</c:v>
                </c:pt>
                <c:pt idx="13">
                  <c:v>1.7654449351260733</c:v>
                </c:pt>
                <c:pt idx="14">
                  <c:v>1.7838878106109675</c:v>
                </c:pt>
                <c:pt idx="15">
                  <c:v>1.8009789717033657</c:v>
                </c:pt>
                <c:pt idx="16">
                  <c:v>1.7878927134241267</c:v>
                </c:pt>
                <c:pt idx="17">
                  <c:v>1.8063019897940822</c:v>
                </c:pt>
                <c:pt idx="18">
                  <c:v>1.839624871669403</c:v>
                </c:pt>
                <c:pt idx="19">
                  <c:v>1.8133501672913461</c:v>
                </c:pt>
                <c:pt idx="20">
                  <c:v>1.7806707463942215</c:v>
                </c:pt>
                <c:pt idx="21">
                  <c:v>1.820818802621599</c:v>
                </c:pt>
                <c:pt idx="22">
                  <c:v>1.8361446468889018</c:v>
                </c:pt>
                <c:pt idx="23">
                  <c:v>1.7603582139096836</c:v>
                </c:pt>
                <c:pt idx="24">
                  <c:v>1.6939298420356863</c:v>
                </c:pt>
                <c:pt idx="25">
                  <c:v>1.6814368394227237</c:v>
                </c:pt>
                <c:pt idx="26">
                  <c:v>1.6935344598570119</c:v>
                </c:pt>
                <c:pt idx="27">
                  <c:v>1.7272075658777957</c:v>
                </c:pt>
                <c:pt idx="28">
                  <c:v>1.7540603184885926</c:v>
                </c:pt>
                <c:pt idx="29">
                  <c:v>1.8589369558472737</c:v>
                </c:pt>
                <c:pt idx="30">
                  <c:v>2.1120798241950189</c:v>
                </c:pt>
                <c:pt idx="31">
                  <c:v>2.2998469849689771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14-4024-946F-2BC263C3F6DD}"/>
            </c:ext>
          </c:extLst>
        </c:ser>
        <c:ser>
          <c:idx val="4"/>
          <c:order val="3"/>
          <c:tx>
            <c:strRef>
              <c:f>'NET ZERO'!$B$20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'NET ZERO'!$C$16:$AH$16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ZERO'!$C$20:$AH$20</c:f>
              <c:numCache>
                <c:formatCode>"$"#,##0.00</c:formatCode>
                <c:ptCount val="32"/>
                <c:pt idx="0">
                  <c:v>0</c:v>
                </c:pt>
                <c:pt idx="1">
                  <c:v>1.1785834189529232</c:v>
                </c:pt>
                <c:pt idx="2">
                  <c:v>1.3692072900270236</c:v>
                </c:pt>
                <c:pt idx="3">
                  <c:v>1.3305755805883239</c:v>
                </c:pt>
                <c:pt idx="4">
                  <c:v>1.116647038739266</c:v>
                </c:pt>
                <c:pt idx="5">
                  <c:v>0.93154914305014214</c:v>
                </c:pt>
                <c:pt idx="6">
                  <c:v>0.8539628789647471</c:v>
                </c:pt>
                <c:pt idx="7">
                  <c:v>0.87056655318674092</c:v>
                </c:pt>
                <c:pt idx="8">
                  <c:v>0.88324373668697476</c:v>
                </c:pt>
                <c:pt idx="9">
                  <c:v>0.87769698504909244</c:v>
                </c:pt>
                <c:pt idx="10">
                  <c:v>0.86012021258560756</c:v>
                </c:pt>
                <c:pt idx="11">
                  <c:v>0.84435876236730623</c:v>
                </c:pt>
                <c:pt idx="12">
                  <c:v>0.84442262574224403</c:v>
                </c:pt>
                <c:pt idx="13">
                  <c:v>0.85162143637824461</c:v>
                </c:pt>
                <c:pt idx="14">
                  <c:v>0.84727227573836772</c:v>
                </c:pt>
                <c:pt idx="15">
                  <c:v>0.84130210253626458</c:v>
                </c:pt>
                <c:pt idx="16">
                  <c:v>0.84836381241315806</c:v>
                </c:pt>
                <c:pt idx="17">
                  <c:v>0.85816469385789262</c:v>
                </c:pt>
                <c:pt idx="18">
                  <c:v>0.85370738041734096</c:v>
                </c:pt>
                <c:pt idx="19">
                  <c:v>0.83287128710640324</c:v>
                </c:pt>
                <c:pt idx="20">
                  <c:v>0.82121862774702825</c:v>
                </c:pt>
                <c:pt idx="21">
                  <c:v>0.83528110872431072</c:v>
                </c:pt>
                <c:pt idx="22">
                  <c:v>0.85666246569403481</c:v>
                </c:pt>
                <c:pt idx="23">
                  <c:v>0.86926868776794675</c:v>
                </c:pt>
                <c:pt idx="24">
                  <c:v>0.8756432047459215</c:v>
                </c:pt>
                <c:pt idx="25">
                  <c:v>0.8714924804387687</c:v>
                </c:pt>
                <c:pt idx="26">
                  <c:v>0.85085113922059297</c:v>
                </c:pt>
                <c:pt idx="27">
                  <c:v>0.83881393786537173</c:v>
                </c:pt>
                <c:pt idx="28">
                  <c:v>0.87927142803379499</c:v>
                </c:pt>
                <c:pt idx="29">
                  <c:v>1.0033831292531712</c:v>
                </c:pt>
                <c:pt idx="30">
                  <c:v>1.1722487794268643</c:v>
                </c:pt>
                <c:pt idx="31">
                  <c:v>1.2790297673945568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14-4024-946F-2BC263C3F6DD}"/>
            </c:ext>
          </c:extLst>
        </c:ser>
        <c:ser>
          <c:idx val="5"/>
          <c:order val="4"/>
          <c:tx>
            <c:strRef>
              <c:f>'NET ZERO'!$B$21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'NET ZERO'!$C$16:$AH$16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ZERO'!$C$21:$AH$21</c:f>
              <c:numCache>
                <c:formatCode>"$"#,##0.00</c:formatCode>
                <c:ptCount val="32"/>
                <c:pt idx="0">
                  <c:v>0</c:v>
                </c:pt>
                <c:pt idx="1">
                  <c:v>1.743309919073885</c:v>
                </c:pt>
                <c:pt idx="2">
                  <c:v>1.7806722958143613</c:v>
                </c:pt>
                <c:pt idx="3">
                  <c:v>1.8922095372231782</c:v>
                </c:pt>
                <c:pt idx="4">
                  <c:v>2.0229088782355711</c:v>
                </c:pt>
                <c:pt idx="5">
                  <c:v>2.1111918870550248</c:v>
                </c:pt>
                <c:pt idx="6">
                  <c:v>2.1327391351384968</c:v>
                </c:pt>
                <c:pt idx="7">
                  <c:v>2.1154700270482389</c:v>
                </c:pt>
                <c:pt idx="8">
                  <c:v>2.144986892816199</c:v>
                </c:pt>
                <c:pt idx="9">
                  <c:v>2.1875127369898841</c:v>
                </c:pt>
                <c:pt idx="10">
                  <c:v>2.1914834566034163</c:v>
                </c:pt>
                <c:pt idx="11">
                  <c:v>2.2000180469517661</c:v>
                </c:pt>
                <c:pt idx="12">
                  <c:v>2.2061033551458866</c:v>
                </c:pt>
                <c:pt idx="13">
                  <c:v>2.2115690628317135</c:v>
                </c:pt>
                <c:pt idx="14">
                  <c:v>2.2304698793817379</c:v>
                </c:pt>
                <c:pt idx="15">
                  <c:v>2.2311141435989312</c:v>
                </c:pt>
                <c:pt idx="16">
                  <c:v>2.2211438771606091</c:v>
                </c:pt>
                <c:pt idx="17">
                  <c:v>2.2236807436954296</c:v>
                </c:pt>
                <c:pt idx="18">
                  <c:v>2.2222008280593526</c:v>
                </c:pt>
                <c:pt idx="19">
                  <c:v>2.2023699301360793</c:v>
                </c:pt>
                <c:pt idx="20">
                  <c:v>2.1993993675159929</c:v>
                </c:pt>
                <c:pt idx="21">
                  <c:v>2.22733522463328</c:v>
                </c:pt>
                <c:pt idx="22">
                  <c:v>2.2337214771088343</c:v>
                </c:pt>
                <c:pt idx="23">
                  <c:v>2.2043584270756158</c:v>
                </c:pt>
                <c:pt idx="24">
                  <c:v>2.1790880830159338</c:v>
                </c:pt>
                <c:pt idx="25">
                  <c:v>2.1675753876845807</c:v>
                </c:pt>
                <c:pt idx="26">
                  <c:v>2.1666886799498473</c:v>
                </c:pt>
                <c:pt idx="27">
                  <c:v>2.1811953300461133</c:v>
                </c:pt>
                <c:pt idx="28">
                  <c:v>2.2169962667920702</c:v>
                </c:pt>
                <c:pt idx="29">
                  <c:v>2.3103694327082795</c:v>
                </c:pt>
                <c:pt idx="30">
                  <c:v>2.4455499646965211</c:v>
                </c:pt>
                <c:pt idx="31">
                  <c:v>2.5279792387865103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14-4024-946F-2BC263C3F6DD}"/>
            </c:ext>
          </c:extLst>
        </c:ser>
        <c:ser>
          <c:idx val="6"/>
          <c:order val="5"/>
          <c:tx>
            <c:strRef>
              <c:f>'NET ZERO'!$B$22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'NET ZERO'!$C$16:$AH$16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'NET ZERO'!$C$22:$AH$22</c:f>
              <c:numCache>
                <c:formatCode>"$"#,##0.00</c:formatCode>
                <c:ptCount val="32"/>
                <c:pt idx="0">
                  <c:v>0</c:v>
                </c:pt>
                <c:pt idx="1">
                  <c:v>2.3174707363507574</c:v>
                </c:pt>
                <c:pt idx="2">
                  <c:v>2.3252925927381103</c:v>
                </c:pt>
                <c:pt idx="3">
                  <c:v>2.3937815878334709</c:v>
                </c:pt>
                <c:pt idx="4">
                  <c:v>2.4141805707430288</c:v>
                </c:pt>
                <c:pt idx="5">
                  <c:v>2.4502092160797768</c:v>
                </c:pt>
                <c:pt idx="6">
                  <c:v>2.5858677105994996</c:v>
                </c:pt>
                <c:pt idx="7">
                  <c:v>2.7520785812717765</c:v>
                </c:pt>
                <c:pt idx="8">
                  <c:v>2.8728174218327602</c:v>
                </c:pt>
                <c:pt idx="9">
                  <c:v>2.9332284900102197</c:v>
                </c:pt>
                <c:pt idx="10">
                  <c:v>2.9217173825080893</c:v>
                </c:pt>
                <c:pt idx="11">
                  <c:v>2.9247589623461323</c:v>
                </c:pt>
                <c:pt idx="12">
                  <c:v>2.9509443530182917</c:v>
                </c:pt>
                <c:pt idx="13">
                  <c:v>2.9864869920528383</c:v>
                </c:pt>
                <c:pt idx="14">
                  <c:v>3.0418609870211775</c:v>
                </c:pt>
                <c:pt idx="15">
                  <c:v>3.0461756908368862</c:v>
                </c:pt>
                <c:pt idx="16">
                  <c:v>3.0550357837895299</c:v>
                </c:pt>
                <c:pt idx="17">
                  <c:v>3.1581324736436995</c:v>
                </c:pt>
                <c:pt idx="18">
                  <c:v>3.3111658950788714</c:v>
                </c:pt>
                <c:pt idx="19">
                  <c:v>3.4377710391220857</c:v>
                </c:pt>
                <c:pt idx="20">
                  <c:v>3.5046429314862726</c:v>
                </c:pt>
                <c:pt idx="21">
                  <c:v>3.5288305038725492</c:v>
                </c:pt>
                <c:pt idx="22">
                  <c:v>3.5390507407136553</c:v>
                </c:pt>
                <c:pt idx="23">
                  <c:v>3.5417466032952234</c:v>
                </c:pt>
                <c:pt idx="24">
                  <c:v>3.5816505226249182</c:v>
                </c:pt>
                <c:pt idx="25">
                  <c:v>3.6594547005411013</c:v>
                </c:pt>
                <c:pt idx="26">
                  <c:v>3.7112932132422847</c:v>
                </c:pt>
                <c:pt idx="27">
                  <c:v>3.7260286315180648</c:v>
                </c:pt>
                <c:pt idx="28">
                  <c:v>3.7910914879106161</c:v>
                </c:pt>
                <c:pt idx="29">
                  <c:v>4.3386916917294727</c:v>
                </c:pt>
                <c:pt idx="30">
                  <c:v>5.0738063611095114</c:v>
                </c:pt>
                <c:pt idx="31">
                  <c:v>5.5660975926444287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14-4024-946F-2BC263C3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Zero Non Oil 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'NET ZERO'!$B$35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ZERO'!$C$35:$AJ$35</c15:sqref>
                  </c15:fullRef>
                </c:ext>
              </c:extLst>
              <c:f>'NET ZERO'!$D$35:$AJ$35</c:f>
              <c:numCache>
                <c:formatCode>"$"#,##0.00</c:formatCode>
                <c:ptCount val="33"/>
                <c:pt idx="0">
                  <c:v>11.028376143772464</c:v>
                </c:pt>
                <c:pt idx="1">
                  <c:v>11.247161766090679</c:v>
                </c:pt>
                <c:pt idx="2">
                  <c:v>12.210369054613873</c:v>
                </c:pt>
                <c:pt idx="3">
                  <c:v>13.649348883019298</c:v>
                </c:pt>
                <c:pt idx="4">
                  <c:v>14.093997445763522</c:v>
                </c:pt>
                <c:pt idx="5">
                  <c:v>13.333230572017385</c:v>
                </c:pt>
                <c:pt idx="6">
                  <c:v>12.306643831738336</c:v>
                </c:pt>
                <c:pt idx="7">
                  <c:v>11.987753932101366</c:v>
                </c:pt>
                <c:pt idx="8">
                  <c:v>12.229503508998118</c:v>
                </c:pt>
                <c:pt idx="9">
                  <c:v>12.423410786433955</c:v>
                </c:pt>
                <c:pt idx="10">
                  <c:v>12.569178631161796</c:v>
                </c:pt>
                <c:pt idx="11">
                  <c:v>12.677333903961459</c:v>
                </c:pt>
                <c:pt idx="12">
                  <c:v>12.811800515199494</c:v>
                </c:pt>
                <c:pt idx="13">
                  <c:v>12.946106681672935</c:v>
                </c:pt>
                <c:pt idx="14">
                  <c:v>13.020335138052467</c:v>
                </c:pt>
                <c:pt idx="15">
                  <c:v>13.029740338578966</c:v>
                </c:pt>
                <c:pt idx="16">
                  <c:v>12.980647649801163</c:v>
                </c:pt>
                <c:pt idx="17">
                  <c:v>12.973308704204806</c:v>
                </c:pt>
                <c:pt idx="18">
                  <c:v>13.107519437288506</c:v>
                </c:pt>
                <c:pt idx="19">
                  <c:v>13.320022650252797</c:v>
                </c:pt>
                <c:pt idx="20">
                  <c:v>13.414185524647399</c:v>
                </c:pt>
                <c:pt idx="21">
                  <c:v>13.359799171417304</c:v>
                </c:pt>
                <c:pt idx="22">
                  <c:v>13.299850622229062</c:v>
                </c:pt>
                <c:pt idx="23">
                  <c:v>13.300899271297903</c:v>
                </c:pt>
                <c:pt idx="24">
                  <c:v>13.346936937823521</c:v>
                </c:pt>
                <c:pt idx="25">
                  <c:v>13.391645943525985</c:v>
                </c:pt>
                <c:pt idx="26">
                  <c:v>13.390942606018461</c:v>
                </c:pt>
                <c:pt idx="27">
                  <c:v>13.486083568268953</c:v>
                </c:pt>
                <c:pt idx="28">
                  <c:v>14.109388735208853</c:v>
                </c:pt>
                <c:pt idx="29">
                  <c:v>14.863405785268123</c:v>
                </c:pt>
                <c:pt idx="30">
                  <c:v>15.356996098121034</c:v>
                </c:pt>
                <c:pt idx="31">
                  <c:v>15.430030343637821</c:v>
                </c:pt>
                <c:pt idx="32">
                  <c:v>15.565114087093182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CA-4619-8683-8400701A5A8E}"/>
            </c:ext>
          </c:extLst>
        </c:ser>
        <c:ser>
          <c:idx val="1"/>
          <c:order val="1"/>
          <c:tx>
            <c:strRef>
              <c:f>'NET ZERO'!$B$30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ZERO'!$C$30:$AJ$30</c15:sqref>
                  </c15:fullRef>
                </c:ext>
              </c:extLst>
              <c:f>'NET ZERO'!$D$30:$AJ$30</c:f>
              <c:numCache>
                <c:formatCode>"$"#,##0.00</c:formatCode>
                <c:ptCount val="33"/>
                <c:pt idx="0">
                  <c:v>9.160023202595994</c:v>
                </c:pt>
                <c:pt idx="1">
                  <c:v>9.3788088249142092</c:v>
                </c:pt>
                <c:pt idx="2">
                  <c:v>10.303123000802641</c:v>
                </c:pt>
                <c:pt idx="3">
                  <c:v>11.734111986112087</c:v>
                </c:pt>
                <c:pt idx="4">
                  <c:v>12.172528192283556</c:v>
                </c:pt>
                <c:pt idx="5">
                  <c:v>11.391106934619652</c:v>
                </c:pt>
                <c:pt idx="6">
                  <c:v>10.344773321968635</c:v>
                </c:pt>
                <c:pt idx="7">
                  <c:v>10.018789254270386</c:v>
                </c:pt>
                <c:pt idx="8">
                  <c:v>10.275147244189526</c:v>
                </c:pt>
                <c:pt idx="9">
                  <c:v>10.5195339314363</c:v>
                </c:pt>
                <c:pt idx="10">
                  <c:v>10.700825689985326</c:v>
                </c:pt>
                <c:pt idx="11">
                  <c:v>10.80898096278499</c:v>
                </c:pt>
                <c:pt idx="12">
                  <c:v>10.943447574023024</c:v>
                </c:pt>
                <c:pt idx="13">
                  <c:v>11.077753740496465</c:v>
                </c:pt>
                <c:pt idx="14">
                  <c:v>11.151982196875997</c:v>
                </c:pt>
                <c:pt idx="15">
                  <c:v>11.161387397402496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12.229349152811992</c:v>
                </c:pt>
                <c:pt idx="30">
                  <c:v>12.412719576895132</c:v>
                </c:pt>
                <c:pt idx="31">
                  <c:v>12.485753822411919</c:v>
                </c:pt>
                <c:pt idx="32">
                  <c:v>12.62083756586728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A-4619-8683-8400701A5A8E}"/>
            </c:ext>
          </c:extLst>
        </c:ser>
        <c:ser>
          <c:idx val="5"/>
          <c:order val="2"/>
          <c:tx>
            <c:strRef>
              <c:f>'NET ZERO'!$B$34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ZERO'!$C$34:$AH$34</c15:sqref>
                  </c15:fullRef>
                </c:ext>
              </c:extLst>
              <c:f>'NET ZERO'!$D$34:$AH$34</c:f>
              <c:numCache>
                <c:formatCode>"$"#,##0.00</c:formatCode>
                <c:ptCount val="31"/>
                <c:pt idx="0">
                  <c:v>10.304511758289722</c:v>
                </c:pt>
                <c:pt idx="1">
                  <c:v>10.412281771194447</c:v>
                </c:pt>
                <c:pt idx="2">
                  <c:v>10.778003705248032</c:v>
                </c:pt>
                <c:pt idx="3">
                  <c:v>11.406913780446144</c:v>
                </c:pt>
                <c:pt idx="4">
                  <c:v>11.62476554907591</c:v>
                </c:pt>
                <c:pt idx="5">
                  <c:v>11.152417949308848</c:v>
                </c:pt>
                <c:pt idx="6">
                  <c:v>10.455209823193925</c:v>
                </c:pt>
                <c:pt idx="7">
                  <c:v>10.170015623080795</c:v>
                </c:pt>
                <c:pt idx="8">
                  <c:v>10.178296958579217</c:v>
                </c:pt>
                <c:pt idx="9">
                  <c:v>10.137100596400547</c:v>
                </c:pt>
                <c:pt idx="10">
                  <c:v>10.113354654868703</c:v>
                </c:pt>
                <c:pt idx="11">
                  <c:v>10.120060614991699</c:v>
                </c:pt>
                <c:pt idx="12">
                  <c:v>10.113726468428334</c:v>
                </c:pt>
                <c:pt idx="13">
                  <c:v>10.066213774539222</c:v>
                </c:pt>
                <c:pt idx="14">
                  <c:v>10.055636333592066</c:v>
                </c:pt>
                <c:pt idx="15">
                  <c:v>10.118895797236455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CA-4619-8683-8400701A5A8E}"/>
            </c:ext>
          </c:extLst>
        </c:ser>
        <c:ser>
          <c:idx val="2"/>
          <c:order val="3"/>
          <c:tx>
            <c:strRef>
              <c:f>'NET ZERO'!$B$31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ZERO'!$C$31:$AJ$31</c15:sqref>
                  </c15:fullRef>
                </c:ext>
              </c:extLst>
              <c:f>'NET ZERO'!$D$31:$AJ$31</c:f>
              <c:numCache>
                <c:formatCode>"$"#,##0.00</c:formatCode>
                <c:ptCount val="33"/>
                <c:pt idx="0">
                  <c:v>10.304511758289722</c:v>
                </c:pt>
                <c:pt idx="1">
                  <c:v>10.412281771194447</c:v>
                </c:pt>
                <c:pt idx="2">
                  <c:v>10.778003705248032</c:v>
                </c:pt>
                <c:pt idx="3">
                  <c:v>11.406913780446144</c:v>
                </c:pt>
                <c:pt idx="4">
                  <c:v>11.62476554907591</c:v>
                </c:pt>
                <c:pt idx="5">
                  <c:v>11.152417949308848</c:v>
                </c:pt>
                <c:pt idx="6">
                  <c:v>10.455209823193925</c:v>
                </c:pt>
                <c:pt idx="7">
                  <c:v>10.170015623080795</c:v>
                </c:pt>
                <c:pt idx="8">
                  <c:v>10.178296958579217</c:v>
                </c:pt>
                <c:pt idx="9">
                  <c:v>10.137100596400547</c:v>
                </c:pt>
                <c:pt idx="10">
                  <c:v>10.113354654868703</c:v>
                </c:pt>
                <c:pt idx="11">
                  <c:v>10.120060614991699</c:v>
                </c:pt>
                <c:pt idx="12">
                  <c:v>10.113726468428334</c:v>
                </c:pt>
                <c:pt idx="13">
                  <c:v>10.066213774539222</c:v>
                </c:pt>
                <c:pt idx="14">
                  <c:v>10.055636333592066</c:v>
                </c:pt>
                <c:pt idx="15">
                  <c:v>10.118895797236455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A-4619-8683-8400701A5A8E}"/>
            </c:ext>
          </c:extLst>
        </c:ser>
        <c:ser>
          <c:idx val="3"/>
          <c:order val="4"/>
          <c:tx>
            <c:strRef>
              <c:f>'NET ZERO'!$B$32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ZERO'!$C$32:$AJ$32</c15:sqref>
                  </c15:fullRef>
                </c:ext>
              </c:extLst>
              <c:f>'NET ZERO'!$D$32:$AJ$32</c:f>
              <c:numCache>
                <c:formatCode>"$"#,##0.00</c:formatCode>
                <c:ptCount val="33"/>
                <c:pt idx="0">
                  <c:v>10.151895704703321</c:v>
                </c:pt>
                <c:pt idx="1">
                  <c:v>10.213034569833502</c:v>
                </c:pt>
                <c:pt idx="2">
                  <c:v>10.21341090269965</c:v>
                </c:pt>
                <c:pt idx="3">
                  <c:v>10.136626186276162</c:v>
                </c:pt>
                <c:pt idx="4">
                  <c:v>9.9888846927335013</c:v>
                </c:pt>
                <c:pt idx="5">
                  <c:v>9.7951961525680638</c:v>
                </c:pt>
                <c:pt idx="6">
                  <c:v>9.5968844863566432</c:v>
                </c:pt>
                <c:pt idx="7">
                  <c:v>9.4957718496462071</c:v>
                </c:pt>
                <c:pt idx="8">
                  <c:v>9.4778261576861844</c:v>
                </c:pt>
                <c:pt idx="9">
                  <c:v>9.5297407907097789</c:v>
                </c:pt>
                <c:pt idx="10">
                  <c:v>9.6380482829860785</c:v>
                </c:pt>
                <c:pt idx="11">
                  <c:v>9.7186971724400379</c:v>
                </c:pt>
                <c:pt idx="12">
                  <c:v>9.777337807082203</c:v>
                </c:pt>
                <c:pt idx="13">
                  <c:v>9.7981510866282253</c:v>
                </c:pt>
                <c:pt idx="14">
                  <c:v>9.8018206671895722</c:v>
                </c:pt>
                <c:pt idx="15">
                  <c:v>9.835443316866133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  <c:pt idx="31">
                  <c:v>10.674951166252834</c:v>
                </c:pt>
                <c:pt idx="32">
                  <c:v>10.863955756147867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CA-4619-8683-8400701A5A8E}"/>
            </c:ext>
          </c:extLst>
        </c:ser>
        <c:ser>
          <c:idx val="4"/>
          <c:order val="5"/>
          <c:tx>
            <c:strRef>
              <c:f>'NET ZERO'!$B$33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ZERO'!$C$33:$AJ$33</c15:sqref>
                  </c15:fullRef>
                </c:ext>
              </c:extLst>
              <c:f>'NET ZERO'!$D$33:$AJ$33</c:f>
              <c:numCache>
                <c:formatCode>"$"#,##0.00</c:formatCode>
                <c:ptCount val="33"/>
                <c:pt idx="0">
                  <c:v>9.2454934468888226</c:v>
                </c:pt>
                <c:pt idx="1">
                  <c:v>9.4329849331619684</c:v>
                </c:pt>
                <c:pt idx="2">
                  <c:v>9.6968786816157877</c:v>
                </c:pt>
                <c:pt idx="3">
                  <c:v>9.9911749543944559</c:v>
                </c:pt>
                <c:pt idx="4">
                  <c:v>9.8292033776692964</c:v>
                </c:pt>
                <c:pt idx="5">
                  <c:v>9.3228076949601704</c:v>
                </c:pt>
                <c:pt idx="6">
                  <c:v>8.8227732528093767</c:v>
                </c:pt>
                <c:pt idx="7">
                  <c:v>8.5878217823581249</c:v>
                </c:pt>
                <c:pt idx="8">
                  <c:v>8.6749125598690267</c:v>
                </c:pt>
                <c:pt idx="9">
                  <c:v>8.8337993332441265</c:v>
                </c:pt>
                <c:pt idx="10">
                  <c:v>8.9206042659584277</c:v>
                </c:pt>
                <c:pt idx="11">
                  <c:v>8.9509518715407754</c:v>
                </c:pt>
                <c:pt idx="12">
                  <c:v>8.9939719830824121</c:v>
                </c:pt>
                <c:pt idx="13">
                  <c:v>9.0082209434303344</c:v>
                </c:pt>
                <c:pt idx="14">
                  <c:v>9.0293750687302552</c:v>
                </c:pt>
                <c:pt idx="15">
                  <c:v>9.0833008902022758</c:v>
                </c:pt>
                <c:pt idx="16">
                  <c:v>9.1129381784526835</c:v>
                </c:pt>
                <c:pt idx="17">
                  <c:v>9.0532488660622299</c:v>
                </c:pt>
                <c:pt idx="18">
                  <c:v>8.9398431961356355</c:v>
                </c:pt>
                <c:pt idx="19">
                  <c:v>8.9031630373369062</c:v>
                </c:pt>
                <c:pt idx="20">
                  <c:v>8.9928650465329802</c:v>
                </c:pt>
                <c:pt idx="21">
                  <c:v>9.1781073774643254</c:v>
                </c:pt>
                <c:pt idx="22">
                  <c:v>9.3348828093007992</c:v>
                </c:pt>
                <c:pt idx="23">
                  <c:v>9.386174186457346</c:v>
                </c:pt>
                <c:pt idx="24">
                  <c:v>9.2973135642223568</c:v>
                </c:pt>
                <c:pt idx="25">
                  <c:v>9.0951650874650163</c:v>
                </c:pt>
                <c:pt idx="26">
                  <c:v>8.9769673333207507</c:v>
                </c:pt>
                <c:pt idx="27">
                  <c:v>9.0157956734220921</c:v>
                </c:pt>
                <c:pt idx="28">
                  <c:v>9.1542973858904091</c:v>
                </c:pt>
                <c:pt idx="29">
                  <c:v>9.303937859532768</c:v>
                </c:pt>
                <c:pt idx="30">
                  <c:v>9.3444808971864166</c:v>
                </c:pt>
                <c:pt idx="31">
                  <c:v>9.3287159387670151</c:v>
                </c:pt>
                <c:pt idx="32">
                  <c:v>9.4528690187041935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CA-4619-8683-8400701A5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GPG Victoria, Net Zero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37103647692103"/>
          <c:y val="0.16702847254994493"/>
          <c:w val="0.83561444949378383"/>
          <c:h val="0.53856038169839437"/>
        </c:manualLayout>
      </c:layout>
      <c:lineChart>
        <c:grouping val="standard"/>
        <c:varyColors val="0"/>
        <c:ser>
          <c:idx val="1"/>
          <c:order val="0"/>
          <c:tx>
            <c:strRef>
              <c:f>'NET ZERO'!$AL$83</c:f>
              <c:strCache>
                <c:ptCount val="1"/>
                <c:pt idx="0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ZERO'!$AM$83:$BT$83</c15:sqref>
                  </c15:fullRef>
                </c:ext>
              </c:extLst>
              <c:f>'NET ZERO'!$AN$83:$BT$83</c:f>
              <c:numCache>
                <c:formatCode>"$"#,##0.00</c:formatCode>
                <c:ptCount val="33"/>
                <c:pt idx="0">
                  <c:v>7.5582919550737158</c:v>
                </c:pt>
                <c:pt idx="1">
                  <c:v>10.176458896868324</c:v>
                </c:pt>
                <c:pt idx="2">
                  <c:v>11.611526679914137</c:v>
                </c:pt>
                <c:pt idx="3">
                  <c:v>12.564943956770783</c:v>
                </c:pt>
                <c:pt idx="4">
                  <c:v>12.881251672419619</c:v>
                </c:pt>
                <c:pt idx="5">
                  <c:v>11.981738185529483</c:v>
                </c:pt>
                <c:pt idx="6">
                  <c:v>11.448358789722937</c:v>
                </c:pt>
                <c:pt idx="7">
                  <c:v>11.251640325776265</c:v>
                </c:pt>
                <c:pt idx="8">
                  <c:v>11.673501259942849</c:v>
                </c:pt>
                <c:pt idx="9">
                  <c:v>12.035132686030741</c:v>
                </c:pt>
                <c:pt idx="10">
                  <c:v>12.249331309504058</c:v>
                </c:pt>
                <c:pt idx="11">
                  <c:v>12.393906081024515</c:v>
                </c:pt>
                <c:pt idx="12">
                  <c:v>12.559420160310191</c:v>
                </c:pt>
                <c:pt idx="13">
                  <c:v>12.736859713281847</c:v>
                </c:pt>
                <c:pt idx="14">
                  <c:v>12.818892276646611</c:v>
                </c:pt>
                <c:pt idx="15">
                  <c:v>12.892627713679664</c:v>
                </c:pt>
                <c:pt idx="16">
                  <c:v>12.919713102045526</c:v>
                </c:pt>
                <c:pt idx="17">
                  <c:v>13.008297519770149</c:v>
                </c:pt>
                <c:pt idx="18">
                  <c:v>13.221866023963392</c:v>
                </c:pt>
                <c:pt idx="19">
                  <c:v>13.476285419465162</c:v>
                </c:pt>
                <c:pt idx="20">
                  <c:v>13.585609382673583</c:v>
                </c:pt>
                <c:pt idx="21">
                  <c:v>13.537629208450282</c:v>
                </c:pt>
                <c:pt idx="22">
                  <c:v>13.479370461420615</c:v>
                </c:pt>
                <c:pt idx="23">
                  <c:v>13.505431412481377</c:v>
                </c:pt>
                <c:pt idx="24">
                  <c:v>13.600237762057748</c:v>
                </c:pt>
                <c:pt idx="25">
                  <c:v>13.677439830002577</c:v>
                </c:pt>
                <c:pt idx="26">
                  <c:v>13.685972846669838</c:v>
                </c:pt>
                <c:pt idx="27">
                  <c:v>13.796851034092066</c:v>
                </c:pt>
                <c:pt idx="28">
                  <c:v>14.218606109789453</c:v>
                </c:pt>
                <c:pt idx="29">
                  <c:v>14.757160899304177</c:v>
                </c:pt>
                <c:pt idx="30">
                  <c:v>15.054484619499924</c:v>
                </c:pt>
                <c:pt idx="31">
                  <c:v>15.043470035350214</c:v>
                </c:pt>
                <c:pt idx="32">
                  <c:v>15.19997759452035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A-4F03-B51E-3AFFA44A4B15}"/>
            </c:ext>
          </c:extLst>
        </c:ser>
        <c:ser>
          <c:idx val="2"/>
          <c:order val="1"/>
          <c:tx>
            <c:strRef>
              <c:f>'NET ZERO'!$AL$84</c:f>
              <c:strCache>
                <c:ptCount val="1"/>
                <c:pt idx="0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ZERO'!$AM$84:$BT$84</c15:sqref>
                  </c15:fullRef>
                </c:ext>
              </c:extLst>
              <c:f>'NET ZERO'!$AN$84:$BT$84</c:f>
              <c:numCache>
                <c:formatCode>"$"#,##0.00</c:formatCode>
                <c:ptCount val="33"/>
                <c:pt idx="0">
                  <c:v>7.0582919550737158</c:v>
                </c:pt>
                <c:pt idx="1">
                  <c:v>9.6764588968683238</c:v>
                </c:pt>
                <c:pt idx="2">
                  <c:v>11.111526679914137</c:v>
                </c:pt>
                <c:pt idx="3">
                  <c:v>12.064943956770783</c:v>
                </c:pt>
                <c:pt idx="4">
                  <c:v>12.381251672419619</c:v>
                </c:pt>
                <c:pt idx="5">
                  <c:v>11.481738185529483</c:v>
                </c:pt>
                <c:pt idx="6">
                  <c:v>10.948358789722937</c:v>
                </c:pt>
                <c:pt idx="7">
                  <c:v>10.751640325776265</c:v>
                </c:pt>
                <c:pt idx="8">
                  <c:v>11.173501259942849</c:v>
                </c:pt>
                <c:pt idx="9">
                  <c:v>11.535132686030741</c:v>
                </c:pt>
                <c:pt idx="10">
                  <c:v>11.749331309504058</c:v>
                </c:pt>
                <c:pt idx="11">
                  <c:v>11.893906081024515</c:v>
                </c:pt>
                <c:pt idx="12">
                  <c:v>12.059420160310191</c:v>
                </c:pt>
                <c:pt idx="13">
                  <c:v>12.236859713281847</c:v>
                </c:pt>
                <c:pt idx="14">
                  <c:v>12.318892276646611</c:v>
                </c:pt>
                <c:pt idx="15">
                  <c:v>12.392627713679664</c:v>
                </c:pt>
                <c:pt idx="16">
                  <c:v>12.419713102045526</c:v>
                </c:pt>
                <c:pt idx="17">
                  <c:v>12.508297519770149</c:v>
                </c:pt>
                <c:pt idx="18">
                  <c:v>12.721866023963392</c:v>
                </c:pt>
                <c:pt idx="19">
                  <c:v>12.976285419465162</c:v>
                </c:pt>
                <c:pt idx="20">
                  <c:v>13.085609382673583</c:v>
                </c:pt>
                <c:pt idx="21">
                  <c:v>13.037629208450282</c:v>
                </c:pt>
                <c:pt idx="22">
                  <c:v>12.979370461420615</c:v>
                </c:pt>
                <c:pt idx="23">
                  <c:v>13.005431412481377</c:v>
                </c:pt>
                <c:pt idx="24">
                  <c:v>13.100237762057748</c:v>
                </c:pt>
                <c:pt idx="25">
                  <c:v>13.177439830002577</c:v>
                </c:pt>
                <c:pt idx="26">
                  <c:v>13.185972846669838</c:v>
                </c:pt>
                <c:pt idx="27">
                  <c:v>13.296851034092066</c:v>
                </c:pt>
                <c:pt idx="28">
                  <c:v>13.718606109789453</c:v>
                </c:pt>
                <c:pt idx="29">
                  <c:v>14.257160899304177</c:v>
                </c:pt>
                <c:pt idx="30">
                  <c:v>14.554484619499924</c:v>
                </c:pt>
                <c:pt idx="31">
                  <c:v>14.543470035350214</c:v>
                </c:pt>
                <c:pt idx="32">
                  <c:v>14.69997759452035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9A-4F03-B51E-3AFFA44A4B15}"/>
            </c:ext>
          </c:extLst>
        </c:ser>
        <c:ser>
          <c:idx val="3"/>
          <c:order val="2"/>
          <c:tx>
            <c:strRef>
              <c:f>'NET ZERO'!$AL$85</c:f>
              <c:strCache>
                <c:ptCount val="1"/>
                <c:pt idx="0">
                  <c:v>Bairnsdale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ZERO'!$AM$85:$BJ$85</c15:sqref>
                  </c15:fullRef>
                </c:ext>
              </c:extLst>
              <c:f>'NET ZERO'!$AN$85:$BJ$85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9A-4F03-B51E-3AFFA44A4B15}"/>
            </c:ext>
          </c:extLst>
        </c:ser>
        <c:ser>
          <c:idx val="4"/>
          <c:order val="3"/>
          <c:tx>
            <c:strRef>
              <c:f>'NET ZERO'!$AL$86</c:f>
              <c:strCache>
                <c:ptCount val="1"/>
                <c:pt idx="0">
                  <c:v>Jeeralang 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ZERO'!$AM$86:$BJ$86</c15:sqref>
                  </c15:fullRef>
                </c:ext>
              </c:extLst>
              <c:f>'NET ZERO'!$AN$86:$BJ$86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9A-4F03-B51E-3AFFA44A4B15}"/>
            </c:ext>
          </c:extLst>
        </c:ser>
        <c:ser>
          <c:idx val="5"/>
          <c:order val="4"/>
          <c:tx>
            <c:strRef>
              <c:f>'NET ZERO'!$AL$87</c:f>
              <c:strCache>
                <c:ptCount val="1"/>
                <c:pt idx="0">
                  <c:v>Jeeralang 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ZERO'!$AM$87:$BJ$87</c15:sqref>
                  </c15:fullRef>
                </c:ext>
              </c:extLst>
              <c:f>'NET ZERO'!$AN$87:$BJ$87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9A-4F03-B51E-3AFFA44A4B15}"/>
            </c:ext>
          </c:extLst>
        </c:ser>
        <c:ser>
          <c:idx val="6"/>
          <c:order val="5"/>
          <c:tx>
            <c:strRef>
              <c:f>'NET ZERO'!$AL$88</c:f>
              <c:strCache>
                <c:ptCount val="1"/>
                <c:pt idx="0">
                  <c:v>Laverton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ZERO'!$AM$88:$BJ$88</c15:sqref>
                  </c15:fullRef>
                </c:ext>
              </c:extLst>
              <c:f>'NET ZERO'!$AN$88:$BJ$88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9A-4F03-B51E-3AFFA44A4B15}"/>
            </c:ext>
          </c:extLst>
        </c:ser>
        <c:ser>
          <c:idx val="7"/>
          <c:order val="6"/>
          <c:tx>
            <c:strRef>
              <c:f>'NET ZERO'!$AL$89</c:f>
              <c:strCache>
                <c:ptCount val="1"/>
                <c:pt idx="0">
                  <c:v>Mortlake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ZERO'!$AM$89:$BT$89</c15:sqref>
                  </c15:fullRef>
                </c:ext>
              </c:extLst>
              <c:f>'NET ZERO'!$AN$89:$BT$89</c:f>
              <c:numCache>
                <c:formatCode>"$"#,##0.00</c:formatCode>
                <c:ptCount val="33"/>
                <c:pt idx="0">
                  <c:v>6.2582919550737159</c:v>
                </c:pt>
                <c:pt idx="1">
                  <c:v>8.8764588968683249</c:v>
                </c:pt>
                <c:pt idx="2">
                  <c:v>10.311526679914138</c:v>
                </c:pt>
                <c:pt idx="3">
                  <c:v>11.264943956770782</c:v>
                </c:pt>
                <c:pt idx="4">
                  <c:v>11.581251672419619</c:v>
                </c:pt>
                <c:pt idx="5">
                  <c:v>10.681738185529483</c:v>
                </c:pt>
                <c:pt idx="6">
                  <c:v>10.148358789722938</c:v>
                </c:pt>
                <c:pt idx="7">
                  <c:v>9.951640325776264</c:v>
                </c:pt>
                <c:pt idx="8">
                  <c:v>10.373501259942849</c:v>
                </c:pt>
                <c:pt idx="9">
                  <c:v>10.735132686030742</c:v>
                </c:pt>
                <c:pt idx="10">
                  <c:v>10.949331309504057</c:v>
                </c:pt>
                <c:pt idx="11">
                  <c:v>11.093906081024514</c:v>
                </c:pt>
                <c:pt idx="12">
                  <c:v>11.259420160310192</c:v>
                </c:pt>
                <c:pt idx="13">
                  <c:v>11.436859713281848</c:v>
                </c:pt>
                <c:pt idx="14">
                  <c:v>11.518892276646611</c:v>
                </c:pt>
                <c:pt idx="15">
                  <c:v>11.592627713679665</c:v>
                </c:pt>
                <c:pt idx="16">
                  <c:v>11.619713102045527</c:v>
                </c:pt>
                <c:pt idx="17">
                  <c:v>11.708297519770149</c:v>
                </c:pt>
                <c:pt idx="18">
                  <c:v>11.921866023963393</c:v>
                </c:pt>
                <c:pt idx="19">
                  <c:v>12.176285419465163</c:v>
                </c:pt>
                <c:pt idx="20">
                  <c:v>12.285609382673584</c:v>
                </c:pt>
                <c:pt idx="21">
                  <c:v>12.237629208450283</c:v>
                </c:pt>
                <c:pt idx="22">
                  <c:v>12.179370461420614</c:v>
                </c:pt>
                <c:pt idx="23">
                  <c:v>12.205431412481378</c:v>
                </c:pt>
                <c:pt idx="24">
                  <c:v>12.300237762057748</c:v>
                </c:pt>
                <c:pt idx="25">
                  <c:v>12.377439830002576</c:v>
                </c:pt>
                <c:pt idx="26">
                  <c:v>12.385972846669837</c:v>
                </c:pt>
                <c:pt idx="27">
                  <c:v>12.496851034092067</c:v>
                </c:pt>
                <c:pt idx="28">
                  <c:v>12.918606109789454</c:v>
                </c:pt>
                <c:pt idx="29">
                  <c:v>13.457160899304178</c:v>
                </c:pt>
                <c:pt idx="30">
                  <c:v>13.754484619499923</c:v>
                </c:pt>
                <c:pt idx="31">
                  <c:v>13.743470035350214</c:v>
                </c:pt>
                <c:pt idx="32">
                  <c:v>13.899977594520351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9A-4F03-B51E-3AFFA44A4B15}"/>
            </c:ext>
          </c:extLst>
        </c:ser>
        <c:ser>
          <c:idx val="8"/>
          <c:order val="7"/>
          <c:tx>
            <c:strRef>
              <c:f>'NET ZERO'!$AL$90</c:f>
              <c:strCache>
                <c:ptCount val="1"/>
                <c:pt idx="0">
                  <c:v>Newport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ZERO'!$AM$90:$BJ$90</c15:sqref>
                  </c15:fullRef>
                </c:ext>
              </c:extLst>
              <c:f>'NET ZERO'!$AN$90:$BJ$90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9A-4F03-B51E-3AFFA44A4B15}"/>
            </c:ext>
          </c:extLst>
        </c:ser>
        <c:ser>
          <c:idx val="9"/>
          <c:order val="8"/>
          <c:tx>
            <c:strRef>
              <c:f>'NET ZERO'!$AL$91</c:f>
              <c:strCache>
                <c:ptCount val="1"/>
                <c:pt idx="0">
                  <c:v>Somerton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ZERO'!$AM$91:$BJ$91</c15:sqref>
                  </c15:fullRef>
                </c:ext>
              </c:extLst>
              <c:f>'NET ZERO'!$AN$91:$BJ$91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9A-4F03-B51E-3AFFA44A4B15}"/>
            </c:ext>
          </c:extLst>
        </c:ser>
        <c:ser>
          <c:idx val="10"/>
          <c:order val="9"/>
          <c:tx>
            <c:strRef>
              <c:f>'NET ZERO'!$AL$92</c:f>
              <c:strCache>
                <c:ptCount val="1"/>
                <c:pt idx="0">
                  <c:v>Valley Power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ZERO'!$AM$92:$BT$92</c15:sqref>
                  </c15:fullRef>
                </c:ext>
              </c:extLst>
              <c:f>'NET ZERO'!$AN$92:$BT$92</c:f>
              <c:numCache>
                <c:formatCode>"$"#,##0.00</c:formatCode>
                <c:ptCount val="3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  <c:pt idx="23">
                  <c:v>12.505431412481377</c:v>
                </c:pt>
                <c:pt idx="24">
                  <c:v>12.600237762057748</c:v>
                </c:pt>
                <c:pt idx="25">
                  <c:v>12.677439830002577</c:v>
                </c:pt>
                <c:pt idx="26">
                  <c:v>12.685972846669838</c:v>
                </c:pt>
                <c:pt idx="27">
                  <c:v>12.796851034092066</c:v>
                </c:pt>
                <c:pt idx="28">
                  <c:v>13.218606109789453</c:v>
                </c:pt>
                <c:pt idx="29">
                  <c:v>13.757160899304177</c:v>
                </c:pt>
                <c:pt idx="30">
                  <c:v>14.054484619499924</c:v>
                </c:pt>
                <c:pt idx="31">
                  <c:v>14.043470035350214</c:v>
                </c:pt>
                <c:pt idx="32">
                  <c:v>14.19997759452035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9A-4F03-B51E-3AFFA44A4B15}"/>
            </c:ext>
          </c:extLst>
        </c:ser>
        <c:ser>
          <c:idx val="0"/>
          <c:order val="10"/>
          <c:tx>
            <c:strRef>
              <c:f>'NET ZERO'!$AL$82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ZERO'!$AM$82:$BT$82</c15:sqref>
                  </c15:fullRef>
                </c:ext>
              </c:extLst>
              <c:f>'NET ZERO'!$AN$82:$BT$82</c:f>
              <c:numCache>
                <c:formatCode>"$"#,##0.00</c:formatCode>
                <c:ptCount val="33"/>
                <c:pt idx="0">
                  <c:v>6.2778114063416606</c:v>
                </c:pt>
                <c:pt idx="1">
                  <c:v>8.8910755055738253</c:v>
                </c:pt>
                <c:pt idx="2">
                  <c:v>10.30761369106458</c:v>
                </c:pt>
                <c:pt idx="3">
                  <c:v>11.253257798036701</c:v>
                </c:pt>
                <c:pt idx="4">
                  <c:v>11.550892251425644</c:v>
                </c:pt>
                <c:pt idx="5">
                  <c:v>10.579304086939773</c:v>
                </c:pt>
                <c:pt idx="6">
                  <c:v>9.954130040277402</c:v>
                </c:pt>
                <c:pt idx="7">
                  <c:v>9.6861815194495247</c:v>
                </c:pt>
                <c:pt idx="8">
                  <c:v>10.061011182939833</c:v>
                </c:pt>
                <c:pt idx="9">
                  <c:v>10.398188870630866</c:v>
                </c:pt>
                <c:pt idx="10">
                  <c:v>10.588194505449462</c:v>
                </c:pt>
                <c:pt idx="11">
                  <c:v>10.716355929352179</c:v>
                </c:pt>
                <c:pt idx="12">
                  <c:v>10.85959141455348</c:v>
                </c:pt>
                <c:pt idx="13">
                  <c:v>11.002321818451238</c:v>
                </c:pt>
                <c:pt idx="14">
                  <c:v>11.081649868658973</c:v>
                </c:pt>
                <c:pt idx="15">
                  <c:v>11.149831682781528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12.229349152811992</c:v>
                </c:pt>
                <c:pt idx="30">
                  <c:v>12.412719576895132</c:v>
                </c:pt>
                <c:pt idx="31">
                  <c:v>12.485753822411919</c:v>
                </c:pt>
                <c:pt idx="32">
                  <c:v>12.62083756586728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A-4F03-B51E-3AFFA44A4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'SCENARIO COMPARISON'!$B$12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COMPARISON'!$C$7:$AJ$7</c15:sqref>
                  </c15:fullRef>
                </c:ext>
              </c:extLst>
              <c:f>('SCENARIO COMPARISON'!$D$7:$AF$7,'SCENARIO COMPARISON'!$AI$7:$AJ$7)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COMPARISON'!$C$12:$AJ$12</c15:sqref>
                  </c15:fullRef>
                </c:ext>
              </c:extLst>
              <c:f>('SCENARIO COMPARISON'!$D$12:$AF$12,'SCENARIO COMPARISON'!$AI$12:$AJ$12)</c:f>
              <c:numCache>
                <c:formatCode>"$"#,##0.00</c:formatCode>
                <c:ptCount val="31"/>
                <c:pt idx="0">
                  <c:v>9.1172521640896651</c:v>
                </c:pt>
                <c:pt idx="1">
                  <c:v>9.278776367586989</c:v>
                </c:pt>
                <c:pt idx="2">
                  <c:v>9.8173361383822808</c:v>
                </c:pt>
                <c:pt idx="3">
                  <c:v>10.713399188325321</c:v>
                </c:pt>
                <c:pt idx="4">
                  <c:v>11.264869843760842</c:v>
                </c:pt>
                <c:pt idx="5">
                  <c:v>11.267566060824379</c:v>
                </c:pt>
                <c:pt idx="6">
                  <c:v>11.03327173591464</c:v>
                </c:pt>
                <c:pt idx="7">
                  <c:v>11.049650893279782</c:v>
                </c:pt>
                <c:pt idx="8">
                  <c:v>11.403137204703174</c:v>
                </c:pt>
                <c:pt idx="9">
                  <c:v>11.754480948547712</c:v>
                </c:pt>
                <c:pt idx="10">
                  <c:v>12.061362834439418</c:v>
                </c:pt>
                <c:pt idx="11">
                  <c:v>12.430617129362009</c:v>
                </c:pt>
                <c:pt idx="12">
                  <c:v>12.730740748926078</c:v>
                </c:pt>
                <c:pt idx="13">
                  <c:v>12.800924382179982</c:v>
                </c:pt>
                <c:pt idx="14">
                  <c:v>12.723160162142941</c:v>
                </c:pt>
                <c:pt idx="15">
                  <c:v>12.621015629494817</c:v>
                </c:pt>
                <c:pt idx="16">
                  <c:v>12.676662822086463</c:v>
                </c:pt>
                <c:pt idx="17">
                  <c:v>12.934708033302471</c:v>
                </c:pt>
                <c:pt idx="18">
                  <c:v>13.196113961439057</c:v>
                </c:pt>
                <c:pt idx="19">
                  <c:v>13.300474903887354</c:v>
                </c:pt>
                <c:pt idx="20">
                  <c:v>13.25963926997369</c:v>
                </c:pt>
                <c:pt idx="21">
                  <c:v>13.208951612858856</c:v>
                </c:pt>
                <c:pt idx="22">
                  <c:v>13.279039106814828</c:v>
                </c:pt>
                <c:pt idx="23">
                  <c:v>13.511564351258224</c:v>
                </c:pt>
                <c:pt idx="24">
                  <c:v>13.80869320241233</c:v>
                </c:pt>
                <c:pt idx="25">
                  <c:v>13.93430357536227</c:v>
                </c:pt>
                <c:pt idx="26">
                  <c:v>13.835500747319584</c:v>
                </c:pt>
                <c:pt idx="27">
                  <c:v>13.77258251682365</c:v>
                </c:pt>
                <c:pt idx="28">
                  <c:v>13.870481262274906</c:v>
                </c:pt>
                <c:pt idx="29">
                  <c:v>14.394116899578844</c:v>
                </c:pt>
                <c:pt idx="30">
                  <c:v>14.371073482387173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F-4FA2-8CE2-84A0551B8B68}"/>
            </c:ext>
          </c:extLst>
        </c:ser>
        <c:ser>
          <c:idx val="0"/>
          <c:order val="1"/>
          <c:tx>
            <c:strRef>
              <c:f>'SCENARIO COMPARISON'!$B$8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COMPARISON'!$C$7:$AJ$7</c15:sqref>
                  </c15:fullRef>
                </c:ext>
              </c:extLst>
              <c:f>('SCENARIO COMPARISON'!$D$7:$AF$7,'SCENARIO COMPARISON'!$AI$7:$AJ$7)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COMPARISON'!$C$8:$AJ$8</c15:sqref>
                  </c15:fullRef>
                </c:ext>
              </c:extLst>
              <c:f>('SCENARIO COMPARISON'!$D$8:$AF$8,'SCENARIO COMPARISON'!$AI$8:$AJ$8)</c:f>
              <c:numCache>
                <c:formatCode>"$"#,##0.00</c:formatCode>
                <c:ptCount val="31"/>
                <c:pt idx="0">
                  <c:v>8.9406926365108053</c:v>
                </c:pt>
                <c:pt idx="1">
                  <c:v>9.0129405407117194</c:v>
                </c:pt>
                <c:pt idx="2">
                  <c:v>9.166701623954749</c:v>
                </c:pt>
                <c:pt idx="3">
                  <c:v>9.4967752238776857</c:v>
                </c:pt>
                <c:pt idx="4">
                  <c:v>9.8835559933020054</c:v>
                </c:pt>
                <c:pt idx="5">
                  <c:v>10.101834175702328</c:v>
                </c:pt>
                <c:pt idx="6">
                  <c:v>10.168064292091639</c:v>
                </c:pt>
                <c:pt idx="7">
                  <c:v>10.232810608590373</c:v>
                </c:pt>
                <c:pt idx="8">
                  <c:v>10.337646688715902</c:v>
                </c:pt>
                <c:pt idx="9">
                  <c:v>10.485471711168238</c:v>
                </c:pt>
                <c:pt idx="10">
                  <c:v>10.692195501647699</c:v>
                </c:pt>
                <c:pt idx="11">
                  <c:v>10.881111946820859</c:v>
                </c:pt>
                <c:pt idx="12">
                  <c:v>11.04030850279524</c:v>
                </c:pt>
                <c:pt idx="13">
                  <c:v>11.159657060715338</c:v>
                </c:pt>
                <c:pt idx="14">
                  <c:v>11.230738333747057</c:v>
                </c:pt>
                <c:pt idx="15">
                  <c:v>11.364122243848596</c:v>
                </c:pt>
                <c:pt idx="16">
                  <c:v>11.441403891373033</c:v>
                </c:pt>
                <c:pt idx="17">
                  <c:v>11.489535338002369</c:v>
                </c:pt>
                <c:pt idx="18">
                  <c:v>11.515925600185332</c:v>
                </c:pt>
                <c:pt idx="19">
                  <c:v>11.527333090842863</c:v>
                </c:pt>
                <c:pt idx="20">
                  <c:v>11.527333090842863</c:v>
                </c:pt>
                <c:pt idx="21">
                  <c:v>11.527333090842863</c:v>
                </c:pt>
                <c:pt idx="22">
                  <c:v>11.527333090842863</c:v>
                </c:pt>
                <c:pt idx="23">
                  <c:v>11.527333090842863</c:v>
                </c:pt>
                <c:pt idx="24">
                  <c:v>11.527333090842863</c:v>
                </c:pt>
                <c:pt idx="25">
                  <c:v>11.527333090842863</c:v>
                </c:pt>
                <c:pt idx="26">
                  <c:v>11.527333090842863</c:v>
                </c:pt>
                <c:pt idx="27">
                  <c:v>11.527333090842863</c:v>
                </c:pt>
                <c:pt idx="28">
                  <c:v>11.527333090842863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F-4FA2-8CE2-84A0551B8B68}"/>
            </c:ext>
          </c:extLst>
        </c:ser>
        <c:ser>
          <c:idx val="1"/>
          <c:order val="2"/>
          <c:tx>
            <c:strRef>
              <c:f>'SCENARIO COMPARISON'!$B$9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COMPARISON'!$C$7:$AJ$7</c15:sqref>
                  </c15:fullRef>
                </c:ext>
              </c:extLst>
              <c:f>('SCENARIO COMPARISON'!$D$7:$AF$7,'SCENARIO COMPARISON'!$AI$7:$AJ$7)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COMPARISON'!$C$9:$AJ$9</c15:sqref>
                  </c15:fullRef>
                </c:ext>
              </c:extLst>
              <c:f>('SCENARIO COMPARISON'!$D$9:$AF$9,'SCENARIO COMPARISON'!$AI$9:$AJ$9)</c:f>
              <c:numCache>
                <c:formatCode>"$"#,##0.00</c:formatCode>
                <c:ptCount val="31"/>
                <c:pt idx="0">
                  <c:v>9.160023202595994</c:v>
                </c:pt>
                <c:pt idx="1">
                  <c:v>9.3788088249142092</c:v>
                </c:pt>
                <c:pt idx="2">
                  <c:v>10.303123000802641</c:v>
                </c:pt>
                <c:pt idx="3">
                  <c:v>11.734111986112087</c:v>
                </c:pt>
                <c:pt idx="4">
                  <c:v>12.172528192283556</c:v>
                </c:pt>
                <c:pt idx="5">
                  <c:v>11.391106934619652</c:v>
                </c:pt>
                <c:pt idx="6">
                  <c:v>10.344773321968635</c:v>
                </c:pt>
                <c:pt idx="7">
                  <c:v>10.018789254270386</c:v>
                </c:pt>
                <c:pt idx="8">
                  <c:v>10.275147244189526</c:v>
                </c:pt>
                <c:pt idx="9">
                  <c:v>10.5195339314363</c:v>
                </c:pt>
                <c:pt idx="10">
                  <c:v>10.700825689985326</c:v>
                </c:pt>
                <c:pt idx="11">
                  <c:v>10.80898096278499</c:v>
                </c:pt>
                <c:pt idx="12">
                  <c:v>10.943447574023024</c:v>
                </c:pt>
                <c:pt idx="13">
                  <c:v>11.077753740496465</c:v>
                </c:pt>
                <c:pt idx="14">
                  <c:v>11.151982196875997</c:v>
                </c:pt>
                <c:pt idx="15">
                  <c:v>11.161387397402496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12.485753822411919</c:v>
                </c:pt>
                <c:pt idx="30">
                  <c:v>12.62083756586728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9F-4FA2-8CE2-84A0551B8B68}"/>
            </c:ext>
          </c:extLst>
        </c:ser>
        <c:ser>
          <c:idx val="2"/>
          <c:order val="3"/>
          <c:tx>
            <c:strRef>
              <c:f>'SCENARIO COMPARISON'!$B$10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COMPARISON'!$C$7:$AJ$7</c15:sqref>
                  </c15:fullRef>
                </c:ext>
              </c:extLst>
              <c:f>('SCENARIO COMPARISON'!$D$7:$AF$7,'SCENARIO COMPARISON'!$AI$7:$AJ$7)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COMPARISON'!$C$10:$AJ$10</c15:sqref>
                  </c15:fullRef>
                </c:ext>
              </c:extLst>
              <c:f>('SCENARIO COMPARISON'!$D$10:$AF$10,'SCENARIO COMPARISON'!$AI$10:$AJ$10)</c:f>
              <c:numCache>
                <c:formatCode>"$"#,##0.00</c:formatCode>
                <c:ptCount val="31"/>
                <c:pt idx="0">
                  <c:v>9.1436442195178032</c:v>
                </c:pt>
                <c:pt idx="1">
                  <c:v>9.3203527587891273</c:v>
                </c:pt>
                <c:pt idx="2">
                  <c:v>10.058207779748976</c:v>
                </c:pt>
                <c:pt idx="3">
                  <c:v>11.114306983950556</c:v>
                </c:pt>
                <c:pt idx="4">
                  <c:v>11.26974442603998</c:v>
                </c:pt>
                <c:pt idx="5">
                  <c:v>10.530895782847255</c:v>
                </c:pt>
                <c:pt idx="6">
                  <c:v>9.8561111511172399</c:v>
                </c:pt>
                <c:pt idx="7">
                  <c:v>10.003066303133323</c:v>
                </c:pt>
                <c:pt idx="8">
                  <c:v>10.445043119625904</c:v>
                </c:pt>
                <c:pt idx="9">
                  <c:v>10.61931983516974</c:v>
                </c:pt>
                <c:pt idx="10">
                  <c:v>10.707247092799566</c:v>
                </c:pt>
                <c:pt idx="11">
                  <c:v>10.72633171885675</c:v>
                </c:pt>
                <c:pt idx="12">
                  <c:v>10.74471749897784</c:v>
                </c:pt>
                <c:pt idx="13">
                  <c:v>10.790542144874539</c:v>
                </c:pt>
                <c:pt idx="14">
                  <c:v>10.793765940538236</c:v>
                </c:pt>
                <c:pt idx="15">
                  <c:v>10.685539732434567</c:v>
                </c:pt>
                <c:pt idx="16">
                  <c:v>10.578647249365885</c:v>
                </c:pt>
                <c:pt idx="17">
                  <c:v>10.619659919409079</c:v>
                </c:pt>
                <c:pt idx="18">
                  <c:v>10.786238634922583</c:v>
                </c:pt>
                <c:pt idx="19">
                  <c:v>10.92618757940531</c:v>
                </c:pt>
                <c:pt idx="20">
                  <c:v>10.953457329063449</c:v>
                </c:pt>
                <c:pt idx="21">
                  <c:v>10.961033974478383</c:v>
                </c:pt>
                <c:pt idx="22">
                  <c:v>11.056966997327548</c:v>
                </c:pt>
                <c:pt idx="23">
                  <c:v>11.208791053256302</c:v>
                </c:pt>
                <c:pt idx="24">
                  <c:v>11.349480393277794</c:v>
                </c:pt>
                <c:pt idx="25">
                  <c:v>11.465778703192036</c:v>
                </c:pt>
                <c:pt idx="26">
                  <c:v>11.537814545286237</c:v>
                </c:pt>
                <c:pt idx="27">
                  <c:v>11.57023416419289</c:v>
                </c:pt>
                <c:pt idx="28">
                  <c:v>11.604387684741567</c:v>
                </c:pt>
                <c:pt idx="29">
                  <c:v>12.119512478788643</c:v>
                </c:pt>
                <c:pt idx="30">
                  <c:v>12.289794223568752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9F-4FA2-8CE2-84A0551B8B68}"/>
            </c:ext>
          </c:extLst>
        </c:ser>
        <c:ser>
          <c:idx val="3"/>
          <c:order val="4"/>
          <c:tx>
            <c:strRef>
              <c:f>'SCENARIO COMPARISON'!$B$11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COMPARISON'!$C$7:$AJ$7</c15:sqref>
                  </c15:fullRef>
                </c:ext>
              </c:extLst>
              <c:f>('SCENARIO COMPARISON'!$D$7:$AF$7,'SCENARIO COMPARISON'!$AI$7:$AJ$7)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COMPARISON'!$C$11:$AJ$11</c15:sqref>
                  </c15:fullRef>
                </c:ext>
              </c:extLst>
              <c:f>('SCENARIO COMPARISON'!$D$11:$AF$11,'SCENARIO COMPARISON'!$AI$11:$AJ$11)</c:f>
              <c:numCache>
                <c:formatCode>"$"#,##0.00</c:formatCode>
                <c:ptCount val="31"/>
                <c:pt idx="0">
                  <c:v>9.1504611531050113</c:v>
                </c:pt>
                <c:pt idx="1">
                  <c:v>9.3416885084001819</c:v>
                </c:pt>
                <c:pt idx="2">
                  <c:v>10.094625596451859</c:v>
                </c:pt>
                <c:pt idx="3">
                  <c:v>11.169054066317651</c:v>
                </c:pt>
                <c:pt idx="4">
                  <c:v>11.367030575588897</c:v>
                </c:pt>
                <c:pt idx="5">
                  <c:v>10.658291674824032</c:v>
                </c:pt>
                <c:pt idx="6">
                  <c:v>9.915322725002941</c:v>
                </c:pt>
                <c:pt idx="7">
                  <c:v>9.9003330199214705</c:v>
                </c:pt>
                <c:pt idx="8">
                  <c:v>10.100745628063684</c:v>
                </c:pt>
                <c:pt idx="9">
                  <c:v>9.8924541818252081</c:v>
                </c:pt>
                <c:pt idx="10">
                  <c:v>9.6482723877200502</c:v>
                </c:pt>
                <c:pt idx="11">
                  <c:v>9.6221668123600619</c:v>
                </c:pt>
                <c:pt idx="12">
                  <c:v>9.7548817239828853</c:v>
                </c:pt>
                <c:pt idx="13">
                  <c:v>9.8698239694193735</c:v>
                </c:pt>
                <c:pt idx="14">
                  <c:v>9.9910535093037982</c:v>
                </c:pt>
                <c:pt idx="15">
                  <c:v>10.199327351885735</c:v>
                </c:pt>
                <c:pt idx="16">
                  <c:v>10.415725578674929</c:v>
                </c:pt>
                <c:pt idx="17">
                  <c:v>10.556697678160296</c:v>
                </c:pt>
                <c:pt idx="18">
                  <c:v>10.659387254789252</c:v>
                </c:pt>
                <c:pt idx="19">
                  <c:v>10.77046892723223</c:v>
                </c:pt>
                <c:pt idx="20">
                  <c:v>10.806689986008058</c:v>
                </c:pt>
                <c:pt idx="21">
                  <c:v>11.008245347349266</c:v>
                </c:pt>
                <c:pt idx="22">
                  <c:v>11.53924923689145</c:v>
                </c:pt>
                <c:pt idx="23">
                  <c:v>11.923367656115044</c:v>
                </c:pt>
                <c:pt idx="24">
                  <c:v>12.084634235007288</c:v>
                </c:pt>
                <c:pt idx="25">
                  <c:v>12.310960249010643</c:v>
                </c:pt>
                <c:pt idx="26">
                  <c:v>12.602484735631565</c:v>
                </c:pt>
                <c:pt idx="27">
                  <c:v>12.64043941422182</c:v>
                </c:pt>
                <c:pt idx="28">
                  <c:v>12.323221710181869</c:v>
                </c:pt>
                <c:pt idx="29">
                  <c:v>12.220751382444375</c:v>
                </c:pt>
                <c:pt idx="30">
                  <c:v>12.230007675096502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9F-4FA2-8CE2-84A0551B8B68}"/>
            </c:ext>
          </c:extLst>
        </c:ser>
        <c:ser>
          <c:idx val="5"/>
          <c:order val="5"/>
          <c:tx>
            <c:strRef>
              <c:f>'SCENARIO COMPARISON'!$B$13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COMPARISON'!$C$7:$AJ$7</c15:sqref>
                  </c15:fullRef>
                </c:ext>
              </c:extLst>
              <c:f>('SCENARIO COMPARISON'!$D$7:$AF$7,'SCENARIO COMPARISON'!$AI$7:$AJ$7)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COMPARISON'!$C$13:$AJ$13</c15:sqref>
                  </c15:fullRef>
                </c:ext>
              </c:extLst>
              <c:f>('SCENARIO COMPARISON'!$D$13:$AF$13,'SCENARIO COMPARISON'!$AI$13:$AJ$13)</c:f>
              <c:numCache>
                <c:formatCode>"$"#,##0.00</c:formatCode>
                <c:ptCount val="31"/>
                <c:pt idx="0">
                  <c:v>9.1063185048746114</c:v>
                </c:pt>
                <c:pt idx="1">
                  <c:v>9.2706044605712936</c:v>
                </c:pt>
                <c:pt idx="2">
                  <c:v>10.15790879636527</c:v>
                </c:pt>
                <c:pt idx="3">
                  <c:v>11.554505459577095</c:v>
                </c:pt>
                <c:pt idx="4">
                  <c:v>11.889148418724915</c:v>
                </c:pt>
                <c:pt idx="5">
                  <c:v>10.798214758132135</c:v>
                </c:pt>
                <c:pt idx="6">
                  <c:v>9.3054770648804279</c:v>
                </c:pt>
                <c:pt idx="7">
                  <c:v>8.7326811578872228</c:v>
                </c:pt>
                <c:pt idx="8">
                  <c:v>8.8781185653630672</c:v>
                </c:pt>
                <c:pt idx="9">
                  <c:v>8.9822306377672856</c:v>
                </c:pt>
                <c:pt idx="10">
                  <c:v>9.0625285938565039</c:v>
                </c:pt>
                <c:pt idx="11">
                  <c:v>9.0959730516666113</c:v>
                </c:pt>
                <c:pt idx="12">
                  <c:v>9.0960222649370177</c:v>
                </c:pt>
                <c:pt idx="13">
                  <c:v>9.0725754967018801</c:v>
                </c:pt>
                <c:pt idx="14">
                  <c:v>9.0836121020308358</c:v>
                </c:pt>
                <c:pt idx="15">
                  <c:v>9.1324528979159432</c:v>
                </c:pt>
                <c:pt idx="16">
                  <c:v>9.1607033661546318</c:v>
                </c:pt>
                <c:pt idx="17">
                  <c:v>9.1838850470940301</c:v>
                </c:pt>
                <c:pt idx="18">
                  <c:v>9.2878671398432768</c:v>
                </c:pt>
                <c:pt idx="19">
                  <c:v>9.4437752211812285</c:v>
                </c:pt>
                <c:pt idx="20">
                  <c:v>9.4893969682733434</c:v>
                </c:pt>
                <c:pt idx="21">
                  <c:v>9.3476817889928832</c:v>
                </c:pt>
                <c:pt idx="22">
                  <c:v>9.137186982105014</c:v>
                </c:pt>
                <c:pt idx="23">
                  <c:v>9.0409663246271226</c:v>
                </c:pt>
                <c:pt idx="24">
                  <c:v>9.1026765862669095</c:v>
                </c:pt>
                <c:pt idx="25">
                  <c:v>9.236297989062102</c:v>
                </c:pt>
                <c:pt idx="26">
                  <c:v>9.3181199843951106</c:v>
                </c:pt>
                <c:pt idx="27">
                  <c:v>9.2776692575838791</c:v>
                </c:pt>
                <c:pt idx="28">
                  <c:v>9.1623781094844468</c:v>
                </c:pt>
                <c:pt idx="29">
                  <c:v>9.2467573180535005</c:v>
                </c:pt>
                <c:pt idx="30">
                  <c:v>9.3702950963355587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9F-4FA2-8CE2-84A0551B8B68}"/>
            </c:ext>
          </c:extLst>
        </c:ser>
        <c:ser>
          <c:idx val="6"/>
          <c:order val="6"/>
          <c:tx>
            <c:strRef>
              <c:f>'SCENARIO COMPARISON'!$B$14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COMPARISON'!$C$7:$AJ$7</c15:sqref>
                  </c15:fullRef>
                </c:ext>
              </c:extLst>
              <c:f>('SCENARIO COMPARISON'!$D$7:$AF$7,'SCENARIO COMPARISON'!$AI$7:$AJ$7)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2051</c:v>
                </c:pt>
                <c:pt idx="30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COMPARISON'!$C$14:$AJ$14</c15:sqref>
                  </c15:fullRef>
                </c:ext>
              </c:extLst>
              <c:f>('SCENARIO COMPARISON'!$D$14:$AF$14,'SCENARIO COMPARISON'!$AI$14:$AJ$14)</c:f>
              <c:numCache>
                <c:formatCode>"$"#,##0.00</c:formatCode>
                <c:ptCount val="31"/>
                <c:pt idx="0">
                  <c:v>9.1650894260081337</c:v>
                </c:pt>
                <c:pt idx="1">
                  <c:v>9.3925250957652793</c:v>
                </c:pt>
                <c:pt idx="2">
                  <c:v>10.25030656588147</c:v>
                </c:pt>
                <c:pt idx="3">
                  <c:v>11.478461483529006</c:v>
                </c:pt>
                <c:pt idx="4">
                  <c:v>11.736074026030238</c:v>
                </c:pt>
                <c:pt idx="5">
                  <c:v>10.968112908870559</c:v>
                </c:pt>
                <c:pt idx="6">
                  <c:v>10.091041031971905</c:v>
                </c:pt>
                <c:pt idx="7">
                  <c:v>9.9173378280126467</c:v>
                </c:pt>
                <c:pt idx="8">
                  <c:v>10.189635585026</c:v>
                </c:pt>
                <c:pt idx="9">
                  <c:v>10.373542651231585</c:v>
                </c:pt>
                <c:pt idx="10">
                  <c:v>10.512120695237739</c:v>
                </c:pt>
                <c:pt idx="11">
                  <c:v>10.586486581576931</c:v>
                </c:pt>
                <c:pt idx="12">
                  <c:v>10.649915100787023</c:v>
                </c:pt>
                <c:pt idx="13">
                  <c:v>10.70864991125408</c:v>
                </c:pt>
                <c:pt idx="14">
                  <c:v>10.678310091965169</c:v>
                </c:pt>
                <c:pt idx="15">
                  <c:v>10.608617813403651</c:v>
                </c:pt>
                <c:pt idx="16">
                  <c:v>10.651685526047558</c:v>
                </c:pt>
                <c:pt idx="17">
                  <c:v>10.752144083058242</c:v>
                </c:pt>
                <c:pt idx="18">
                  <c:v>10.769099484415838</c:v>
                </c:pt>
                <c:pt idx="19">
                  <c:v>10.670678401410584</c:v>
                </c:pt>
                <c:pt idx="20">
                  <c:v>10.618369100963626</c:v>
                </c:pt>
                <c:pt idx="21">
                  <c:v>10.632224330577989</c:v>
                </c:pt>
                <c:pt idx="22">
                  <c:v>10.609147724893617</c:v>
                </c:pt>
                <c:pt idx="23">
                  <c:v>10.63066084351512</c:v>
                </c:pt>
                <c:pt idx="24">
                  <c:v>10.807044494640611</c:v>
                </c:pt>
                <c:pt idx="25">
                  <c:v>11.078275007861087</c:v>
                </c:pt>
                <c:pt idx="26">
                  <c:v>11.218467220641756</c:v>
                </c:pt>
                <c:pt idx="27">
                  <c:v>11.280008960286272</c:v>
                </c:pt>
                <c:pt idx="28">
                  <c:v>11.404651641309782</c:v>
                </c:pt>
                <c:pt idx="29">
                  <c:v>11.315992794440369</c:v>
                </c:pt>
                <c:pt idx="30">
                  <c:v>11.210848398665547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93-4F2B-B154-A0DEBA1AD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'NET ZERO'!$B$35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ZERO'!$C$35:$AJ$35</c15:sqref>
                  </c15:fullRef>
                </c:ext>
              </c:extLst>
              <c:f>'NET ZERO'!$D$35:$AJ$35</c:f>
              <c:numCache>
                <c:formatCode>"$"#,##0.00</c:formatCode>
                <c:ptCount val="33"/>
                <c:pt idx="0">
                  <c:v>11.028376143772464</c:v>
                </c:pt>
                <c:pt idx="1">
                  <c:v>11.247161766090679</c:v>
                </c:pt>
                <c:pt idx="2">
                  <c:v>12.210369054613873</c:v>
                </c:pt>
                <c:pt idx="3">
                  <c:v>13.649348883019298</c:v>
                </c:pt>
                <c:pt idx="4">
                  <c:v>14.093997445763522</c:v>
                </c:pt>
                <c:pt idx="5">
                  <c:v>13.333230572017385</c:v>
                </c:pt>
                <c:pt idx="6">
                  <c:v>12.306643831738336</c:v>
                </c:pt>
                <c:pt idx="7">
                  <c:v>11.987753932101366</c:v>
                </c:pt>
                <c:pt idx="8">
                  <c:v>12.229503508998118</c:v>
                </c:pt>
                <c:pt idx="9">
                  <c:v>12.423410786433955</c:v>
                </c:pt>
                <c:pt idx="10">
                  <c:v>12.569178631161796</c:v>
                </c:pt>
                <c:pt idx="11">
                  <c:v>12.677333903961459</c:v>
                </c:pt>
                <c:pt idx="12">
                  <c:v>12.811800515199494</c:v>
                </c:pt>
                <c:pt idx="13">
                  <c:v>12.946106681672935</c:v>
                </c:pt>
                <c:pt idx="14">
                  <c:v>13.020335138052467</c:v>
                </c:pt>
                <c:pt idx="15">
                  <c:v>13.029740338578966</c:v>
                </c:pt>
                <c:pt idx="16">
                  <c:v>12.980647649801163</c:v>
                </c:pt>
                <c:pt idx="17">
                  <c:v>12.973308704204806</c:v>
                </c:pt>
                <c:pt idx="18">
                  <c:v>13.107519437288506</c:v>
                </c:pt>
                <c:pt idx="19">
                  <c:v>13.320022650252797</c:v>
                </c:pt>
                <c:pt idx="20">
                  <c:v>13.414185524647399</c:v>
                </c:pt>
                <c:pt idx="21">
                  <c:v>13.359799171417304</c:v>
                </c:pt>
                <c:pt idx="22">
                  <c:v>13.299850622229062</c:v>
                </c:pt>
                <c:pt idx="23">
                  <c:v>13.300899271297903</c:v>
                </c:pt>
                <c:pt idx="24">
                  <c:v>13.346936937823521</c:v>
                </c:pt>
                <c:pt idx="25">
                  <c:v>13.391645943525985</c:v>
                </c:pt>
                <c:pt idx="26">
                  <c:v>13.390942606018461</c:v>
                </c:pt>
                <c:pt idx="27">
                  <c:v>13.486083568268953</c:v>
                </c:pt>
                <c:pt idx="28">
                  <c:v>14.109388735208853</c:v>
                </c:pt>
                <c:pt idx="29">
                  <c:v>14.863405785268123</c:v>
                </c:pt>
                <c:pt idx="30">
                  <c:v>15.356996098121034</c:v>
                </c:pt>
                <c:pt idx="31">
                  <c:v>15.430030343637821</c:v>
                </c:pt>
                <c:pt idx="32">
                  <c:v>15.565114087093182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1-4E3D-A499-14E800C9D07F}"/>
            </c:ext>
          </c:extLst>
        </c:ser>
        <c:ser>
          <c:idx val="1"/>
          <c:order val="1"/>
          <c:tx>
            <c:strRef>
              <c:f>'NET ZERO'!$B$30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ZERO'!$C$30:$AJ$30</c15:sqref>
                  </c15:fullRef>
                </c:ext>
              </c:extLst>
              <c:f>'NET ZERO'!$D$30:$AJ$30</c:f>
              <c:numCache>
                <c:formatCode>"$"#,##0.00</c:formatCode>
                <c:ptCount val="33"/>
                <c:pt idx="0">
                  <c:v>9.160023202595994</c:v>
                </c:pt>
                <c:pt idx="1">
                  <c:v>9.3788088249142092</c:v>
                </c:pt>
                <c:pt idx="2">
                  <c:v>10.303123000802641</c:v>
                </c:pt>
                <c:pt idx="3">
                  <c:v>11.734111986112087</c:v>
                </c:pt>
                <c:pt idx="4">
                  <c:v>12.172528192283556</c:v>
                </c:pt>
                <c:pt idx="5">
                  <c:v>11.391106934619652</c:v>
                </c:pt>
                <c:pt idx="6">
                  <c:v>10.344773321968635</c:v>
                </c:pt>
                <c:pt idx="7">
                  <c:v>10.018789254270386</c:v>
                </c:pt>
                <c:pt idx="8">
                  <c:v>10.275147244189526</c:v>
                </c:pt>
                <c:pt idx="9">
                  <c:v>10.5195339314363</c:v>
                </c:pt>
                <c:pt idx="10">
                  <c:v>10.700825689985326</c:v>
                </c:pt>
                <c:pt idx="11">
                  <c:v>10.80898096278499</c:v>
                </c:pt>
                <c:pt idx="12">
                  <c:v>10.943447574023024</c:v>
                </c:pt>
                <c:pt idx="13">
                  <c:v>11.077753740496465</c:v>
                </c:pt>
                <c:pt idx="14">
                  <c:v>11.151982196875997</c:v>
                </c:pt>
                <c:pt idx="15">
                  <c:v>11.161387397402496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12.229349152811992</c:v>
                </c:pt>
                <c:pt idx="30">
                  <c:v>12.412719576895132</c:v>
                </c:pt>
                <c:pt idx="31">
                  <c:v>12.485753822411919</c:v>
                </c:pt>
                <c:pt idx="32">
                  <c:v>12.62083756586728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1-4E3D-A499-14E800C9D07F}"/>
            </c:ext>
          </c:extLst>
        </c:ser>
        <c:ser>
          <c:idx val="5"/>
          <c:order val="2"/>
          <c:tx>
            <c:strRef>
              <c:f>'NET ZERO'!$B$34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ZERO'!$C$34:$AH$34</c15:sqref>
                  </c15:fullRef>
                </c:ext>
              </c:extLst>
              <c:f>'NET ZERO'!$D$34:$AH$34</c:f>
              <c:numCache>
                <c:formatCode>"$"#,##0.00</c:formatCode>
                <c:ptCount val="31"/>
                <c:pt idx="0">
                  <c:v>10.304511758289722</c:v>
                </c:pt>
                <c:pt idx="1">
                  <c:v>10.412281771194447</c:v>
                </c:pt>
                <c:pt idx="2">
                  <c:v>10.778003705248032</c:v>
                </c:pt>
                <c:pt idx="3">
                  <c:v>11.406913780446144</c:v>
                </c:pt>
                <c:pt idx="4">
                  <c:v>11.62476554907591</c:v>
                </c:pt>
                <c:pt idx="5">
                  <c:v>11.152417949308848</c:v>
                </c:pt>
                <c:pt idx="6">
                  <c:v>10.455209823193925</c:v>
                </c:pt>
                <c:pt idx="7">
                  <c:v>10.170015623080795</c:v>
                </c:pt>
                <c:pt idx="8">
                  <c:v>10.178296958579217</c:v>
                </c:pt>
                <c:pt idx="9">
                  <c:v>10.137100596400547</c:v>
                </c:pt>
                <c:pt idx="10">
                  <c:v>10.113354654868703</c:v>
                </c:pt>
                <c:pt idx="11">
                  <c:v>10.120060614991699</c:v>
                </c:pt>
                <c:pt idx="12">
                  <c:v>10.113726468428334</c:v>
                </c:pt>
                <c:pt idx="13">
                  <c:v>10.066213774539222</c:v>
                </c:pt>
                <c:pt idx="14">
                  <c:v>10.055636333592066</c:v>
                </c:pt>
                <c:pt idx="15">
                  <c:v>10.118895797236455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11-4E3D-A499-14E800C9D07F}"/>
            </c:ext>
          </c:extLst>
        </c:ser>
        <c:ser>
          <c:idx val="2"/>
          <c:order val="3"/>
          <c:tx>
            <c:strRef>
              <c:f>'NET ZERO'!$B$31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ZERO'!$C$31:$AJ$31</c15:sqref>
                  </c15:fullRef>
                </c:ext>
              </c:extLst>
              <c:f>'NET ZERO'!$D$31:$AJ$31</c:f>
              <c:numCache>
                <c:formatCode>"$"#,##0.00</c:formatCode>
                <c:ptCount val="33"/>
                <c:pt idx="0">
                  <c:v>10.304511758289722</c:v>
                </c:pt>
                <c:pt idx="1">
                  <c:v>10.412281771194447</c:v>
                </c:pt>
                <c:pt idx="2">
                  <c:v>10.778003705248032</c:v>
                </c:pt>
                <c:pt idx="3">
                  <c:v>11.406913780446144</c:v>
                </c:pt>
                <c:pt idx="4">
                  <c:v>11.62476554907591</c:v>
                </c:pt>
                <c:pt idx="5">
                  <c:v>11.152417949308848</c:v>
                </c:pt>
                <c:pt idx="6">
                  <c:v>10.455209823193925</c:v>
                </c:pt>
                <c:pt idx="7">
                  <c:v>10.170015623080795</c:v>
                </c:pt>
                <c:pt idx="8">
                  <c:v>10.178296958579217</c:v>
                </c:pt>
                <c:pt idx="9">
                  <c:v>10.137100596400547</c:v>
                </c:pt>
                <c:pt idx="10">
                  <c:v>10.113354654868703</c:v>
                </c:pt>
                <c:pt idx="11">
                  <c:v>10.120060614991699</c:v>
                </c:pt>
                <c:pt idx="12">
                  <c:v>10.113726468428334</c:v>
                </c:pt>
                <c:pt idx="13">
                  <c:v>10.066213774539222</c:v>
                </c:pt>
                <c:pt idx="14">
                  <c:v>10.055636333592066</c:v>
                </c:pt>
                <c:pt idx="15">
                  <c:v>10.118895797236455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11-4E3D-A499-14E800C9D07F}"/>
            </c:ext>
          </c:extLst>
        </c:ser>
        <c:ser>
          <c:idx val="3"/>
          <c:order val="4"/>
          <c:tx>
            <c:strRef>
              <c:f>'NET ZERO'!$B$32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ZERO'!$C$32:$AJ$32</c15:sqref>
                  </c15:fullRef>
                </c:ext>
              </c:extLst>
              <c:f>'NET ZERO'!$D$32:$AJ$32</c:f>
              <c:numCache>
                <c:formatCode>"$"#,##0.00</c:formatCode>
                <c:ptCount val="33"/>
                <c:pt idx="0">
                  <c:v>10.151895704703321</c:v>
                </c:pt>
                <c:pt idx="1">
                  <c:v>10.213034569833502</c:v>
                </c:pt>
                <c:pt idx="2">
                  <c:v>10.21341090269965</c:v>
                </c:pt>
                <c:pt idx="3">
                  <c:v>10.136626186276162</c:v>
                </c:pt>
                <c:pt idx="4">
                  <c:v>9.9888846927335013</c:v>
                </c:pt>
                <c:pt idx="5">
                  <c:v>9.7951961525680638</c:v>
                </c:pt>
                <c:pt idx="6">
                  <c:v>9.5968844863566432</c:v>
                </c:pt>
                <c:pt idx="7">
                  <c:v>9.4957718496462071</c:v>
                </c:pt>
                <c:pt idx="8">
                  <c:v>9.4778261576861844</c:v>
                </c:pt>
                <c:pt idx="9">
                  <c:v>9.5297407907097789</c:v>
                </c:pt>
                <c:pt idx="10">
                  <c:v>9.6380482829860785</c:v>
                </c:pt>
                <c:pt idx="11">
                  <c:v>9.7186971724400379</c:v>
                </c:pt>
                <c:pt idx="12">
                  <c:v>9.777337807082203</c:v>
                </c:pt>
                <c:pt idx="13">
                  <c:v>9.7981510866282253</c:v>
                </c:pt>
                <c:pt idx="14">
                  <c:v>9.8018206671895722</c:v>
                </c:pt>
                <c:pt idx="15">
                  <c:v>9.835443316866133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  <c:pt idx="31">
                  <c:v>10.674951166252834</c:v>
                </c:pt>
                <c:pt idx="32">
                  <c:v>10.863955756147867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11-4E3D-A499-14E800C9D07F}"/>
            </c:ext>
          </c:extLst>
        </c:ser>
        <c:ser>
          <c:idx val="4"/>
          <c:order val="5"/>
          <c:tx>
            <c:strRef>
              <c:f>'NET ZERO'!$B$33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ZERO'!$C$33:$AJ$33</c15:sqref>
                  </c15:fullRef>
                </c:ext>
              </c:extLst>
              <c:f>'NET ZERO'!$D$33:$AJ$33</c:f>
              <c:numCache>
                <c:formatCode>"$"#,##0.00</c:formatCode>
                <c:ptCount val="33"/>
                <c:pt idx="0">
                  <c:v>9.2454934468888226</c:v>
                </c:pt>
                <c:pt idx="1">
                  <c:v>9.4329849331619684</c:v>
                </c:pt>
                <c:pt idx="2">
                  <c:v>9.6968786816157877</c:v>
                </c:pt>
                <c:pt idx="3">
                  <c:v>9.9911749543944559</c:v>
                </c:pt>
                <c:pt idx="4">
                  <c:v>9.8292033776692964</c:v>
                </c:pt>
                <c:pt idx="5">
                  <c:v>9.3228076949601704</c:v>
                </c:pt>
                <c:pt idx="6">
                  <c:v>8.8227732528093767</c:v>
                </c:pt>
                <c:pt idx="7">
                  <c:v>8.5878217823581249</c:v>
                </c:pt>
                <c:pt idx="8">
                  <c:v>8.6749125598690267</c:v>
                </c:pt>
                <c:pt idx="9">
                  <c:v>8.8337993332441265</c:v>
                </c:pt>
                <c:pt idx="10">
                  <c:v>8.9206042659584277</c:v>
                </c:pt>
                <c:pt idx="11">
                  <c:v>8.9509518715407754</c:v>
                </c:pt>
                <c:pt idx="12">
                  <c:v>8.9939719830824121</c:v>
                </c:pt>
                <c:pt idx="13">
                  <c:v>9.0082209434303344</c:v>
                </c:pt>
                <c:pt idx="14">
                  <c:v>9.0293750687302552</c:v>
                </c:pt>
                <c:pt idx="15">
                  <c:v>9.0833008902022758</c:v>
                </c:pt>
                <c:pt idx="16">
                  <c:v>9.1129381784526835</c:v>
                </c:pt>
                <c:pt idx="17">
                  <c:v>9.0532488660622299</c:v>
                </c:pt>
                <c:pt idx="18">
                  <c:v>8.9398431961356355</c:v>
                </c:pt>
                <c:pt idx="19">
                  <c:v>8.9031630373369062</c:v>
                </c:pt>
                <c:pt idx="20">
                  <c:v>8.9928650465329802</c:v>
                </c:pt>
                <c:pt idx="21">
                  <c:v>9.1781073774643254</c:v>
                </c:pt>
                <c:pt idx="22">
                  <c:v>9.3348828093007992</c:v>
                </c:pt>
                <c:pt idx="23">
                  <c:v>9.386174186457346</c:v>
                </c:pt>
                <c:pt idx="24">
                  <c:v>9.2973135642223568</c:v>
                </c:pt>
                <c:pt idx="25">
                  <c:v>9.0951650874650163</c:v>
                </c:pt>
                <c:pt idx="26">
                  <c:v>8.9769673333207507</c:v>
                </c:pt>
                <c:pt idx="27">
                  <c:v>9.0157956734220921</c:v>
                </c:pt>
                <c:pt idx="28">
                  <c:v>9.1542973858904091</c:v>
                </c:pt>
                <c:pt idx="29">
                  <c:v>9.303937859532768</c:v>
                </c:pt>
                <c:pt idx="30">
                  <c:v>9.3444808971864166</c:v>
                </c:pt>
                <c:pt idx="31">
                  <c:v>9.3287159387670151</c:v>
                </c:pt>
                <c:pt idx="32">
                  <c:v>9.4528690187041935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11-4E3D-A499-14E800C9D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'NET ZERO'!$B$84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ZERO'!$C$84:$AJ$84</c15:sqref>
                  </c15:fullRef>
                </c:ext>
              </c:extLst>
              <c:f>'NET ZERO'!$D$84:$AJ$84</c:f>
              <c:numCache>
                <c:formatCode>"$"#,##0.00</c:formatCode>
                <c:ptCount val="33"/>
                <c:pt idx="0">
                  <c:v>8.1475441272800175</c:v>
                </c:pt>
                <c:pt idx="1">
                  <c:v>10.760828446750295</c:v>
                </c:pt>
                <c:pt idx="2">
                  <c:v>12.216377638695596</c:v>
                </c:pt>
                <c:pt idx="3">
                  <c:v>13.169841624785713</c:v>
                </c:pt>
                <c:pt idx="4">
                  <c:v>13.473390103244995</c:v>
                </c:pt>
                <c:pt idx="5">
                  <c:v>12.522399813117783</c:v>
                </c:pt>
                <c:pt idx="6">
                  <c:v>11.916499524257112</c:v>
                </c:pt>
                <c:pt idx="7">
                  <c:v>11.65559525147896</c:v>
                </c:pt>
                <c:pt idx="8">
                  <c:v>12.01567022147646</c:v>
                </c:pt>
                <c:pt idx="9">
                  <c:v>12.3022455137839</c:v>
                </c:pt>
                <c:pt idx="10">
                  <c:v>12.456723249757443</c:v>
                </c:pt>
                <c:pt idx="11">
                  <c:v>12.584862150927954</c:v>
                </c:pt>
                <c:pt idx="12">
                  <c:v>12.72809201512985</c:v>
                </c:pt>
                <c:pt idx="13">
                  <c:v>12.870816730337646</c:v>
                </c:pt>
                <c:pt idx="14">
                  <c:v>12.950144998275519</c:v>
                </c:pt>
                <c:pt idx="15">
                  <c:v>13.018209871915895</c:v>
                </c:pt>
                <c:pt idx="16">
                  <c:v>12.980647649801163</c:v>
                </c:pt>
                <c:pt idx="17">
                  <c:v>12.973308704204806</c:v>
                </c:pt>
                <c:pt idx="18">
                  <c:v>13.107519437288506</c:v>
                </c:pt>
                <c:pt idx="19">
                  <c:v>13.320022650252797</c:v>
                </c:pt>
                <c:pt idx="20">
                  <c:v>13.414185524647399</c:v>
                </c:pt>
                <c:pt idx="21">
                  <c:v>13.359799171417304</c:v>
                </c:pt>
                <c:pt idx="22">
                  <c:v>13.299850622229062</c:v>
                </c:pt>
                <c:pt idx="23">
                  <c:v>13.300899271297903</c:v>
                </c:pt>
                <c:pt idx="24">
                  <c:v>13.346936937823521</c:v>
                </c:pt>
                <c:pt idx="25">
                  <c:v>13.391645943525985</c:v>
                </c:pt>
                <c:pt idx="26">
                  <c:v>13.390942606018461</c:v>
                </c:pt>
                <c:pt idx="27">
                  <c:v>13.486083568268953</c:v>
                </c:pt>
                <c:pt idx="28">
                  <c:v>14.109388735208853</c:v>
                </c:pt>
                <c:pt idx="29">
                  <c:v>14.863405785268123</c:v>
                </c:pt>
                <c:pt idx="30">
                  <c:v>15.356996098121034</c:v>
                </c:pt>
                <c:pt idx="31">
                  <c:v>15.430030343637821</c:v>
                </c:pt>
                <c:pt idx="32">
                  <c:v>15.565114087093182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4-4DB5-B59C-DB65C00A055E}"/>
            </c:ext>
          </c:extLst>
        </c:ser>
        <c:ser>
          <c:idx val="1"/>
          <c:order val="1"/>
          <c:tx>
            <c:strRef>
              <c:f>'NET ZERO'!$B$79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ZERO'!$C$79:$AJ$79</c15:sqref>
                  </c15:fullRef>
                </c:ext>
              </c:extLst>
              <c:f>'NET ZERO'!$D$79:$AJ$79</c:f>
              <c:numCache>
                <c:formatCode>"$"#,##0.00</c:formatCode>
                <c:ptCount val="33"/>
                <c:pt idx="0">
                  <c:v>6.2778114063416606</c:v>
                </c:pt>
                <c:pt idx="1">
                  <c:v>8.8910755055738253</c:v>
                </c:pt>
                <c:pt idx="2">
                  <c:v>10.30761369106458</c:v>
                </c:pt>
                <c:pt idx="3">
                  <c:v>11.253257798036701</c:v>
                </c:pt>
                <c:pt idx="4">
                  <c:v>11.550892251425644</c:v>
                </c:pt>
                <c:pt idx="5">
                  <c:v>10.579304086939773</c:v>
                </c:pt>
                <c:pt idx="6">
                  <c:v>9.954130040277402</c:v>
                </c:pt>
                <c:pt idx="7">
                  <c:v>9.6861815194495247</c:v>
                </c:pt>
                <c:pt idx="8">
                  <c:v>10.061011182939833</c:v>
                </c:pt>
                <c:pt idx="9">
                  <c:v>10.398188870630866</c:v>
                </c:pt>
                <c:pt idx="10">
                  <c:v>10.588194505449462</c:v>
                </c:pt>
                <c:pt idx="11">
                  <c:v>10.716355929352179</c:v>
                </c:pt>
                <c:pt idx="12">
                  <c:v>10.85959141455348</c:v>
                </c:pt>
                <c:pt idx="13">
                  <c:v>11.002321818451238</c:v>
                </c:pt>
                <c:pt idx="14">
                  <c:v>11.081649868658973</c:v>
                </c:pt>
                <c:pt idx="15">
                  <c:v>11.149831682781528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12.229349152811992</c:v>
                </c:pt>
                <c:pt idx="30">
                  <c:v>12.412719576895132</c:v>
                </c:pt>
                <c:pt idx="31">
                  <c:v>12.485753822411919</c:v>
                </c:pt>
                <c:pt idx="32">
                  <c:v>12.62083756586728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4-4DB5-B59C-DB65C00A055E}"/>
            </c:ext>
          </c:extLst>
        </c:ser>
        <c:ser>
          <c:idx val="2"/>
          <c:order val="2"/>
          <c:tx>
            <c:strRef>
              <c:f>'NET ZERO'!$B$80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ZERO'!$C$80:$AJ$80</c15:sqref>
                  </c15:fullRef>
                </c:ext>
              </c:extLst>
              <c:f>'NET ZERO'!$D$80:$AJ$80</c:f>
              <c:numCache>
                <c:formatCode>"$"#,##0.00</c:formatCode>
                <c:ptCount val="33"/>
                <c:pt idx="0">
                  <c:v>7.6226869090839475</c:v>
                </c:pt>
                <c:pt idx="1">
                  <c:v>10.172669195130675</c:v>
                </c:pt>
                <c:pt idx="2">
                  <c:v>11.033891354637269</c:v>
                </c:pt>
                <c:pt idx="3">
                  <c:v>11.200381174585292</c:v>
                </c:pt>
                <c:pt idx="4">
                  <c:v>11.257352562740643</c:v>
                </c:pt>
                <c:pt idx="5">
                  <c:v>10.60079475480299</c:v>
                </c:pt>
                <c:pt idx="6">
                  <c:v>10.182777038411219</c:v>
                </c:pt>
                <c:pt idx="7">
                  <c:v>9.9394466681343729</c:v>
                </c:pt>
                <c:pt idx="8">
                  <c:v>10.03569434915272</c:v>
                </c:pt>
                <c:pt idx="9">
                  <c:v>10.059904470773303</c:v>
                </c:pt>
                <c:pt idx="10">
                  <c:v>10.044489463173347</c:v>
                </c:pt>
                <c:pt idx="11">
                  <c:v>10.065217666895315</c:v>
                </c:pt>
                <c:pt idx="12">
                  <c:v>10.065979474247539</c:v>
                </c:pt>
                <c:pt idx="13">
                  <c:v>10.025303803996719</c:v>
                </c:pt>
                <c:pt idx="14">
                  <c:v>10.019236013948666</c:v>
                </c:pt>
                <c:pt idx="15">
                  <c:v>10.11313311755837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4-4DB5-B59C-DB65C00A055E}"/>
            </c:ext>
          </c:extLst>
        </c:ser>
        <c:ser>
          <c:idx val="5"/>
          <c:order val="3"/>
          <c:tx>
            <c:strRef>
              <c:f>'NET ZERO'!$B$83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ZERO'!$C$83:$AJ$83</c15:sqref>
                  </c15:fullRef>
                </c:ext>
              </c:extLst>
              <c:f>'NET ZERO'!$D$83:$AJ$83</c:f>
              <c:numCache>
                <c:formatCode>"$"#,##0.00</c:formatCode>
                <c:ptCount val="33"/>
                <c:pt idx="0">
                  <c:v>7.6226869090839475</c:v>
                </c:pt>
                <c:pt idx="1">
                  <c:v>10.172669195130675</c:v>
                </c:pt>
                <c:pt idx="2">
                  <c:v>11.033891354637269</c:v>
                </c:pt>
                <c:pt idx="3">
                  <c:v>11.200381174585292</c:v>
                </c:pt>
                <c:pt idx="4">
                  <c:v>11.257352562740643</c:v>
                </c:pt>
                <c:pt idx="5">
                  <c:v>10.60079475480299</c:v>
                </c:pt>
                <c:pt idx="6">
                  <c:v>10.182777038411219</c:v>
                </c:pt>
                <c:pt idx="7">
                  <c:v>9.9394466681343729</c:v>
                </c:pt>
                <c:pt idx="8">
                  <c:v>10.03569434915272</c:v>
                </c:pt>
                <c:pt idx="9">
                  <c:v>10.059904470773303</c:v>
                </c:pt>
                <c:pt idx="10">
                  <c:v>10.044489463173347</c:v>
                </c:pt>
                <c:pt idx="11">
                  <c:v>10.065217666895315</c:v>
                </c:pt>
                <c:pt idx="12">
                  <c:v>10.065979474247539</c:v>
                </c:pt>
                <c:pt idx="13">
                  <c:v>10.025303803996719</c:v>
                </c:pt>
                <c:pt idx="14">
                  <c:v>10.019236013948666</c:v>
                </c:pt>
                <c:pt idx="15">
                  <c:v>10.11313311755837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4-4DB5-B59C-DB65C00A055E}"/>
            </c:ext>
          </c:extLst>
        </c:ser>
        <c:ser>
          <c:idx val="3"/>
          <c:order val="4"/>
          <c:tx>
            <c:strRef>
              <c:f>'NET ZERO'!$B$81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ZERO'!$C$81:$AJ$81</c15:sqref>
                  </c15:fullRef>
                </c:ext>
              </c:extLst>
              <c:f>'NET ZERO'!$D$81:$AJ$81</c:f>
              <c:numCache>
                <c:formatCode>"$"#,##0.00</c:formatCode>
                <c:ptCount val="33"/>
                <c:pt idx="0">
                  <c:v>7.6386618521591121</c:v>
                </c:pt>
                <c:pt idx="1">
                  <c:v>10.165692103232693</c:v>
                </c:pt>
                <c:pt idx="2">
                  <c:v>10.645744553471378</c:v>
                </c:pt>
                <c:pt idx="3">
                  <c:v>10.096474921890945</c:v>
                </c:pt>
                <c:pt idx="4">
                  <c:v>9.7763117969916244</c:v>
                </c:pt>
                <c:pt idx="5">
                  <c:v>9.4096446937933198</c:v>
                </c:pt>
                <c:pt idx="6">
                  <c:v>9.3992655269943199</c:v>
                </c:pt>
                <c:pt idx="7">
                  <c:v>9.3267836161640645</c:v>
                </c:pt>
                <c:pt idx="8">
                  <c:v>9.3746433726182659</c:v>
                </c:pt>
                <c:pt idx="9">
                  <c:v>9.4741117285396523</c:v>
                </c:pt>
                <c:pt idx="10">
                  <c:v>9.5889921327865206</c:v>
                </c:pt>
                <c:pt idx="11">
                  <c:v>9.6806643555716363</c:v>
                </c:pt>
                <c:pt idx="12">
                  <c:v>9.7453463211147771</c:v>
                </c:pt>
                <c:pt idx="13">
                  <c:v>9.7720923617543551</c:v>
                </c:pt>
                <c:pt idx="14">
                  <c:v>9.780385231320933</c:v>
                </c:pt>
                <c:pt idx="15">
                  <c:v>9.8324092037540183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  <c:pt idx="31">
                  <c:v>10.674951166252834</c:v>
                </c:pt>
                <c:pt idx="32">
                  <c:v>10.863955756147867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C4-4DB5-B59C-DB65C00A055E}"/>
            </c:ext>
          </c:extLst>
        </c:ser>
        <c:ser>
          <c:idx val="4"/>
          <c:order val="5"/>
          <c:tx>
            <c:strRef>
              <c:f>'NET ZERO'!$B$82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ZERO'!$C$29:$AJ$29</c15:sqref>
                  </c15:fullRef>
                </c:ext>
              </c:extLst>
              <c:f>'NET ZERO'!$D$29:$AJ$29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ZERO'!$C$82:$AJ$82</c15:sqref>
                  </c15:fullRef>
                </c:ext>
              </c:extLst>
              <c:f>'NET ZERO'!$D$82:$AJ$82</c:f>
              <c:numCache>
                <c:formatCode>"$"#,##0.00</c:formatCode>
                <c:ptCount val="33"/>
                <c:pt idx="0">
                  <c:v>7.8076730588875822</c:v>
                </c:pt>
                <c:pt idx="1">
                  <c:v>9.5902490093261203</c:v>
                </c:pt>
                <c:pt idx="2">
                  <c:v>10.183028773736222</c:v>
                </c:pt>
                <c:pt idx="3">
                  <c:v>10.121702633973939</c:v>
                </c:pt>
                <c:pt idx="4">
                  <c:v>9.7897860658205449</c:v>
                </c:pt>
                <c:pt idx="5">
                  <c:v>9.1571285199141013</c:v>
                </c:pt>
                <c:pt idx="6">
                  <c:v>8.7456374065901556</c:v>
                </c:pt>
                <c:pt idx="7">
                  <c:v>8.5277815748295094</c:v>
                </c:pt>
                <c:pt idx="8">
                  <c:v>8.6411821270406666</c:v>
                </c:pt>
                <c:pt idx="9">
                  <c:v>8.8175812989779292</c:v>
                </c:pt>
                <c:pt idx="10">
                  <c:v>8.9085821651957158</c:v>
                </c:pt>
                <c:pt idx="11">
                  <c:v>8.9438642510990363</c:v>
                </c:pt>
                <c:pt idx="12">
                  <c:v>8.9903892317643788</c:v>
                </c:pt>
                <c:pt idx="13">
                  <c:v>9.0078634712929286</c:v>
                </c:pt>
                <c:pt idx="14">
                  <c:v>9.0320793351954478</c:v>
                </c:pt>
                <c:pt idx="15">
                  <c:v>9.0843296706663512</c:v>
                </c:pt>
                <c:pt idx="16">
                  <c:v>9.1129381784526835</c:v>
                </c:pt>
                <c:pt idx="17">
                  <c:v>9.0532488660622299</c:v>
                </c:pt>
                <c:pt idx="18">
                  <c:v>8.9398431961356355</c:v>
                </c:pt>
                <c:pt idx="19">
                  <c:v>8.9031630373369062</c:v>
                </c:pt>
                <c:pt idx="20">
                  <c:v>8.9928650465329802</c:v>
                </c:pt>
                <c:pt idx="21">
                  <c:v>9.1781073774643254</c:v>
                </c:pt>
                <c:pt idx="22">
                  <c:v>9.3348828093007992</c:v>
                </c:pt>
                <c:pt idx="23">
                  <c:v>9.386174186457346</c:v>
                </c:pt>
                <c:pt idx="24">
                  <c:v>9.2973135642223568</c:v>
                </c:pt>
                <c:pt idx="25">
                  <c:v>9.0951650874650163</c:v>
                </c:pt>
                <c:pt idx="26">
                  <c:v>8.9769673333207507</c:v>
                </c:pt>
                <c:pt idx="27">
                  <c:v>9.0157956734220921</c:v>
                </c:pt>
                <c:pt idx="28">
                  <c:v>9.1542973858904091</c:v>
                </c:pt>
                <c:pt idx="29">
                  <c:v>9.303937859532768</c:v>
                </c:pt>
                <c:pt idx="30">
                  <c:v>9.3444808971864166</c:v>
                </c:pt>
                <c:pt idx="31">
                  <c:v>9.3287159387670151</c:v>
                </c:pt>
                <c:pt idx="32">
                  <c:v>9.4528690187041935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C4-4DB5-B59C-DB65C00A0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37103647692103"/>
          <c:y val="0.16702847254994493"/>
          <c:w val="0.83561444949378383"/>
          <c:h val="0.53856038169839437"/>
        </c:manualLayout>
      </c:layout>
      <c:lineChart>
        <c:grouping val="standard"/>
        <c:varyColors val="0"/>
        <c:ser>
          <c:idx val="1"/>
          <c:order val="0"/>
          <c:tx>
            <c:strRef>
              <c:f>'NET ZERO'!$AL$83</c:f>
              <c:strCache>
                <c:ptCount val="1"/>
                <c:pt idx="0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ZERO'!$AM$83:$BT$83</c15:sqref>
                  </c15:fullRef>
                </c:ext>
              </c:extLst>
              <c:f>'NET ZERO'!$AN$83:$BT$83</c:f>
              <c:numCache>
                <c:formatCode>"$"#,##0.00</c:formatCode>
                <c:ptCount val="33"/>
                <c:pt idx="0">
                  <c:v>7.5582919550737158</c:v>
                </c:pt>
                <c:pt idx="1">
                  <c:v>10.176458896868324</c:v>
                </c:pt>
                <c:pt idx="2">
                  <c:v>11.611526679914137</c:v>
                </c:pt>
                <c:pt idx="3">
                  <c:v>12.564943956770783</c:v>
                </c:pt>
                <c:pt idx="4">
                  <c:v>12.881251672419619</c:v>
                </c:pt>
                <c:pt idx="5">
                  <c:v>11.981738185529483</c:v>
                </c:pt>
                <c:pt idx="6">
                  <c:v>11.448358789722937</c:v>
                </c:pt>
                <c:pt idx="7">
                  <c:v>11.251640325776265</c:v>
                </c:pt>
                <c:pt idx="8">
                  <c:v>11.673501259942849</c:v>
                </c:pt>
                <c:pt idx="9">
                  <c:v>12.035132686030741</c:v>
                </c:pt>
                <c:pt idx="10">
                  <c:v>12.249331309504058</c:v>
                </c:pt>
                <c:pt idx="11">
                  <c:v>12.393906081024515</c:v>
                </c:pt>
                <c:pt idx="12">
                  <c:v>12.559420160310191</c:v>
                </c:pt>
                <c:pt idx="13">
                  <c:v>12.736859713281847</c:v>
                </c:pt>
                <c:pt idx="14">
                  <c:v>12.818892276646611</c:v>
                </c:pt>
                <c:pt idx="15">
                  <c:v>12.892627713679664</c:v>
                </c:pt>
                <c:pt idx="16">
                  <c:v>12.919713102045526</c:v>
                </c:pt>
                <c:pt idx="17">
                  <c:v>13.008297519770149</c:v>
                </c:pt>
                <c:pt idx="18">
                  <c:v>13.221866023963392</c:v>
                </c:pt>
                <c:pt idx="19">
                  <c:v>13.476285419465162</c:v>
                </c:pt>
                <c:pt idx="20">
                  <c:v>13.585609382673583</c:v>
                </c:pt>
                <c:pt idx="21">
                  <c:v>13.537629208450282</c:v>
                </c:pt>
                <c:pt idx="22">
                  <c:v>13.479370461420615</c:v>
                </c:pt>
                <c:pt idx="23">
                  <c:v>13.505431412481377</c:v>
                </c:pt>
                <c:pt idx="24">
                  <c:v>13.600237762057748</c:v>
                </c:pt>
                <c:pt idx="25">
                  <c:v>13.677439830002577</c:v>
                </c:pt>
                <c:pt idx="26">
                  <c:v>13.685972846669838</c:v>
                </c:pt>
                <c:pt idx="27">
                  <c:v>13.796851034092066</c:v>
                </c:pt>
                <c:pt idx="28">
                  <c:v>14.218606109789453</c:v>
                </c:pt>
                <c:pt idx="29">
                  <c:v>14.757160899304177</c:v>
                </c:pt>
                <c:pt idx="30">
                  <c:v>15.054484619499924</c:v>
                </c:pt>
                <c:pt idx="31">
                  <c:v>15.043470035350214</c:v>
                </c:pt>
                <c:pt idx="32">
                  <c:v>15.19997759452035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1-435B-953F-BF90E2900C53}"/>
            </c:ext>
          </c:extLst>
        </c:ser>
        <c:ser>
          <c:idx val="2"/>
          <c:order val="1"/>
          <c:tx>
            <c:strRef>
              <c:f>'NET ZERO'!$AL$84</c:f>
              <c:strCache>
                <c:ptCount val="1"/>
                <c:pt idx="0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ZERO'!$AM$84:$BT$84</c15:sqref>
                  </c15:fullRef>
                </c:ext>
              </c:extLst>
              <c:f>'NET ZERO'!$AN$84:$BT$84</c:f>
              <c:numCache>
                <c:formatCode>"$"#,##0.00</c:formatCode>
                <c:ptCount val="33"/>
                <c:pt idx="0">
                  <c:v>7.0582919550737158</c:v>
                </c:pt>
                <c:pt idx="1">
                  <c:v>9.6764588968683238</c:v>
                </c:pt>
                <c:pt idx="2">
                  <c:v>11.111526679914137</c:v>
                </c:pt>
                <c:pt idx="3">
                  <c:v>12.064943956770783</c:v>
                </c:pt>
                <c:pt idx="4">
                  <c:v>12.381251672419619</c:v>
                </c:pt>
                <c:pt idx="5">
                  <c:v>11.481738185529483</c:v>
                </c:pt>
                <c:pt idx="6">
                  <c:v>10.948358789722937</c:v>
                </c:pt>
                <c:pt idx="7">
                  <c:v>10.751640325776265</c:v>
                </c:pt>
                <c:pt idx="8">
                  <c:v>11.173501259942849</c:v>
                </c:pt>
                <c:pt idx="9">
                  <c:v>11.535132686030741</c:v>
                </c:pt>
                <c:pt idx="10">
                  <c:v>11.749331309504058</c:v>
                </c:pt>
                <c:pt idx="11">
                  <c:v>11.893906081024515</c:v>
                </c:pt>
                <c:pt idx="12">
                  <c:v>12.059420160310191</c:v>
                </c:pt>
                <c:pt idx="13">
                  <c:v>12.236859713281847</c:v>
                </c:pt>
                <c:pt idx="14">
                  <c:v>12.318892276646611</c:v>
                </c:pt>
                <c:pt idx="15">
                  <c:v>12.392627713679664</c:v>
                </c:pt>
                <c:pt idx="16">
                  <c:v>12.419713102045526</c:v>
                </c:pt>
                <c:pt idx="17">
                  <c:v>12.508297519770149</c:v>
                </c:pt>
                <c:pt idx="18">
                  <c:v>12.721866023963392</c:v>
                </c:pt>
                <c:pt idx="19">
                  <c:v>12.976285419465162</c:v>
                </c:pt>
                <c:pt idx="20">
                  <c:v>13.085609382673583</c:v>
                </c:pt>
                <c:pt idx="21">
                  <c:v>13.037629208450282</c:v>
                </c:pt>
                <c:pt idx="22">
                  <c:v>12.979370461420615</c:v>
                </c:pt>
                <c:pt idx="23">
                  <c:v>13.005431412481377</c:v>
                </c:pt>
                <c:pt idx="24">
                  <c:v>13.100237762057748</c:v>
                </c:pt>
                <c:pt idx="25">
                  <c:v>13.177439830002577</c:v>
                </c:pt>
                <c:pt idx="26">
                  <c:v>13.185972846669838</c:v>
                </c:pt>
                <c:pt idx="27">
                  <c:v>13.296851034092066</c:v>
                </c:pt>
                <c:pt idx="28">
                  <c:v>13.718606109789453</c:v>
                </c:pt>
                <c:pt idx="29">
                  <c:v>14.257160899304177</c:v>
                </c:pt>
                <c:pt idx="30">
                  <c:v>14.554484619499924</c:v>
                </c:pt>
                <c:pt idx="31">
                  <c:v>14.543470035350214</c:v>
                </c:pt>
                <c:pt idx="32">
                  <c:v>14.69997759452035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1-435B-953F-BF90E2900C53}"/>
            </c:ext>
          </c:extLst>
        </c:ser>
        <c:ser>
          <c:idx val="3"/>
          <c:order val="2"/>
          <c:tx>
            <c:strRef>
              <c:f>'NET ZERO'!$AL$85</c:f>
              <c:strCache>
                <c:ptCount val="1"/>
                <c:pt idx="0">
                  <c:v>Bairnsdale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ZERO'!$AM$85:$BJ$85</c15:sqref>
                  </c15:fullRef>
                </c:ext>
              </c:extLst>
              <c:f>'NET ZERO'!$AN$85:$BJ$85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1-435B-953F-BF90E2900C53}"/>
            </c:ext>
          </c:extLst>
        </c:ser>
        <c:ser>
          <c:idx val="4"/>
          <c:order val="3"/>
          <c:tx>
            <c:strRef>
              <c:f>'NET ZERO'!$AL$86</c:f>
              <c:strCache>
                <c:ptCount val="1"/>
                <c:pt idx="0">
                  <c:v>Jeeralang 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ZERO'!$AM$86:$BJ$86</c15:sqref>
                  </c15:fullRef>
                </c:ext>
              </c:extLst>
              <c:f>'NET ZERO'!$AN$86:$BJ$86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F1-435B-953F-BF90E2900C53}"/>
            </c:ext>
          </c:extLst>
        </c:ser>
        <c:ser>
          <c:idx val="5"/>
          <c:order val="4"/>
          <c:tx>
            <c:strRef>
              <c:f>'NET ZERO'!$AL$87</c:f>
              <c:strCache>
                <c:ptCount val="1"/>
                <c:pt idx="0">
                  <c:v>Jeeralang 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ZERO'!$AM$87:$BJ$87</c15:sqref>
                  </c15:fullRef>
                </c:ext>
              </c:extLst>
              <c:f>'NET ZERO'!$AN$87:$BJ$87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F1-435B-953F-BF90E2900C53}"/>
            </c:ext>
          </c:extLst>
        </c:ser>
        <c:ser>
          <c:idx val="6"/>
          <c:order val="5"/>
          <c:tx>
            <c:strRef>
              <c:f>'NET ZERO'!$AL$88</c:f>
              <c:strCache>
                <c:ptCount val="1"/>
                <c:pt idx="0">
                  <c:v>Laverton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ZERO'!$AM$88:$BJ$88</c15:sqref>
                  </c15:fullRef>
                </c:ext>
              </c:extLst>
              <c:f>'NET ZERO'!$AN$88:$BJ$88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F1-435B-953F-BF90E2900C53}"/>
            </c:ext>
          </c:extLst>
        </c:ser>
        <c:ser>
          <c:idx val="7"/>
          <c:order val="6"/>
          <c:tx>
            <c:strRef>
              <c:f>'NET ZERO'!$AL$89</c:f>
              <c:strCache>
                <c:ptCount val="1"/>
                <c:pt idx="0">
                  <c:v>Mortlake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ZERO'!$AM$89:$BT$89</c15:sqref>
                  </c15:fullRef>
                </c:ext>
              </c:extLst>
              <c:f>'NET ZERO'!$AN$89:$BT$89</c:f>
              <c:numCache>
                <c:formatCode>"$"#,##0.00</c:formatCode>
                <c:ptCount val="33"/>
                <c:pt idx="0">
                  <c:v>6.2582919550737159</c:v>
                </c:pt>
                <c:pt idx="1">
                  <c:v>8.8764588968683249</c:v>
                </c:pt>
                <c:pt idx="2">
                  <c:v>10.311526679914138</c:v>
                </c:pt>
                <c:pt idx="3">
                  <c:v>11.264943956770782</c:v>
                </c:pt>
                <c:pt idx="4">
                  <c:v>11.581251672419619</c:v>
                </c:pt>
                <c:pt idx="5">
                  <c:v>10.681738185529483</c:v>
                </c:pt>
                <c:pt idx="6">
                  <c:v>10.148358789722938</c:v>
                </c:pt>
                <c:pt idx="7">
                  <c:v>9.951640325776264</c:v>
                </c:pt>
                <c:pt idx="8">
                  <c:v>10.373501259942849</c:v>
                </c:pt>
                <c:pt idx="9">
                  <c:v>10.735132686030742</c:v>
                </c:pt>
                <c:pt idx="10">
                  <c:v>10.949331309504057</c:v>
                </c:pt>
                <c:pt idx="11">
                  <c:v>11.093906081024514</c:v>
                </c:pt>
                <c:pt idx="12">
                  <c:v>11.259420160310192</c:v>
                </c:pt>
                <c:pt idx="13">
                  <c:v>11.436859713281848</c:v>
                </c:pt>
                <c:pt idx="14">
                  <c:v>11.518892276646611</c:v>
                </c:pt>
                <c:pt idx="15">
                  <c:v>11.592627713679665</c:v>
                </c:pt>
                <c:pt idx="16">
                  <c:v>11.619713102045527</c:v>
                </c:pt>
                <c:pt idx="17">
                  <c:v>11.708297519770149</c:v>
                </c:pt>
                <c:pt idx="18">
                  <c:v>11.921866023963393</c:v>
                </c:pt>
                <c:pt idx="19">
                  <c:v>12.176285419465163</c:v>
                </c:pt>
                <c:pt idx="20">
                  <c:v>12.285609382673584</c:v>
                </c:pt>
                <c:pt idx="21">
                  <c:v>12.237629208450283</c:v>
                </c:pt>
                <c:pt idx="22">
                  <c:v>12.179370461420614</c:v>
                </c:pt>
                <c:pt idx="23">
                  <c:v>12.205431412481378</c:v>
                </c:pt>
                <c:pt idx="24">
                  <c:v>12.300237762057748</c:v>
                </c:pt>
                <c:pt idx="25">
                  <c:v>12.377439830002576</c:v>
                </c:pt>
                <c:pt idx="26">
                  <c:v>12.385972846669837</c:v>
                </c:pt>
                <c:pt idx="27">
                  <c:v>12.496851034092067</c:v>
                </c:pt>
                <c:pt idx="28">
                  <c:v>12.918606109789454</c:v>
                </c:pt>
                <c:pt idx="29">
                  <c:v>13.457160899304178</c:v>
                </c:pt>
                <c:pt idx="30">
                  <c:v>13.754484619499923</c:v>
                </c:pt>
                <c:pt idx="31">
                  <c:v>13.743470035350214</c:v>
                </c:pt>
                <c:pt idx="32">
                  <c:v>13.899977594520351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F1-435B-953F-BF90E2900C53}"/>
            </c:ext>
          </c:extLst>
        </c:ser>
        <c:ser>
          <c:idx val="8"/>
          <c:order val="7"/>
          <c:tx>
            <c:strRef>
              <c:f>'NET ZERO'!$AL$90</c:f>
              <c:strCache>
                <c:ptCount val="1"/>
                <c:pt idx="0">
                  <c:v>Newport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ZERO'!$AM$90:$BJ$90</c15:sqref>
                  </c15:fullRef>
                </c:ext>
              </c:extLst>
              <c:f>'NET ZERO'!$AN$90:$BJ$90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F1-435B-953F-BF90E2900C53}"/>
            </c:ext>
          </c:extLst>
        </c:ser>
        <c:ser>
          <c:idx val="9"/>
          <c:order val="8"/>
          <c:tx>
            <c:strRef>
              <c:f>'NET ZERO'!$AL$91</c:f>
              <c:strCache>
                <c:ptCount val="1"/>
                <c:pt idx="0">
                  <c:v>Somerton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ZERO'!$AM$91:$BJ$91</c15:sqref>
                  </c15:fullRef>
                </c:ext>
              </c:extLst>
              <c:f>'NET ZERO'!$AN$91:$BJ$91</c:f>
              <c:numCache>
                <c:formatCode>"$"#,##0.00</c:formatCode>
                <c:ptCount val="2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1-435B-953F-BF90E2900C53}"/>
            </c:ext>
          </c:extLst>
        </c:ser>
        <c:ser>
          <c:idx val="10"/>
          <c:order val="9"/>
          <c:tx>
            <c:strRef>
              <c:f>'NET ZERO'!$AL$92</c:f>
              <c:strCache>
                <c:ptCount val="1"/>
                <c:pt idx="0">
                  <c:v>Valley Power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ZERO'!$AM$92:$BT$92</c15:sqref>
                  </c15:fullRef>
                </c:ext>
              </c:extLst>
              <c:f>'NET ZERO'!$AN$92:$BT$92</c:f>
              <c:numCache>
                <c:formatCode>"$"#,##0.00</c:formatCode>
                <c:ptCount val="33"/>
                <c:pt idx="0">
                  <c:v>6.5582919550737158</c:v>
                </c:pt>
                <c:pt idx="1">
                  <c:v>9.1764588968683238</c:v>
                </c:pt>
                <c:pt idx="2">
                  <c:v>10.611526679914137</c:v>
                </c:pt>
                <c:pt idx="3">
                  <c:v>11.564943956770783</c:v>
                </c:pt>
                <c:pt idx="4">
                  <c:v>11.881251672419619</c:v>
                </c:pt>
                <c:pt idx="5">
                  <c:v>10.981738185529483</c:v>
                </c:pt>
                <c:pt idx="6">
                  <c:v>10.448358789722937</c:v>
                </c:pt>
                <c:pt idx="7">
                  <c:v>10.251640325776265</c:v>
                </c:pt>
                <c:pt idx="8">
                  <c:v>10.673501259942849</c:v>
                </c:pt>
                <c:pt idx="9">
                  <c:v>11.035132686030741</c:v>
                </c:pt>
                <c:pt idx="10">
                  <c:v>11.249331309504058</c:v>
                </c:pt>
                <c:pt idx="11">
                  <c:v>11.393906081024515</c:v>
                </c:pt>
                <c:pt idx="12">
                  <c:v>11.559420160310191</c:v>
                </c:pt>
                <c:pt idx="13">
                  <c:v>11.736859713281847</c:v>
                </c:pt>
                <c:pt idx="14">
                  <c:v>11.818892276646611</c:v>
                </c:pt>
                <c:pt idx="15">
                  <c:v>11.892627713679664</c:v>
                </c:pt>
                <c:pt idx="16">
                  <c:v>11.919713102045526</c:v>
                </c:pt>
                <c:pt idx="17">
                  <c:v>12.008297519770149</c:v>
                </c:pt>
                <c:pt idx="18">
                  <c:v>12.221866023963392</c:v>
                </c:pt>
                <c:pt idx="19">
                  <c:v>12.476285419465162</c:v>
                </c:pt>
                <c:pt idx="20">
                  <c:v>12.585609382673583</c:v>
                </c:pt>
                <c:pt idx="21">
                  <c:v>12.537629208450282</c:v>
                </c:pt>
                <c:pt idx="22">
                  <c:v>12.479370461420615</c:v>
                </c:pt>
                <c:pt idx="23">
                  <c:v>12.505431412481377</c:v>
                </c:pt>
                <c:pt idx="24">
                  <c:v>12.600237762057748</c:v>
                </c:pt>
                <c:pt idx="25">
                  <c:v>12.677439830002577</c:v>
                </c:pt>
                <c:pt idx="26">
                  <c:v>12.685972846669838</c:v>
                </c:pt>
                <c:pt idx="27">
                  <c:v>12.796851034092066</c:v>
                </c:pt>
                <c:pt idx="28">
                  <c:v>13.218606109789453</c:v>
                </c:pt>
                <c:pt idx="29">
                  <c:v>13.757160899304177</c:v>
                </c:pt>
                <c:pt idx="30">
                  <c:v>14.054484619499924</c:v>
                </c:pt>
                <c:pt idx="31">
                  <c:v>14.043470035350214</c:v>
                </c:pt>
                <c:pt idx="32">
                  <c:v>14.19997759452035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1F1-435B-953F-BF90E2900C53}"/>
            </c:ext>
          </c:extLst>
        </c:ser>
        <c:ser>
          <c:idx val="0"/>
          <c:order val="10"/>
          <c:tx>
            <c:strRef>
              <c:f>'NET ZERO'!$AL$82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ZERO'!$AM$81:$BT$81</c15:sqref>
                  </c15:fullRef>
                </c:ext>
              </c:extLst>
              <c:f>'NET ZERO'!$AN$81:$BT$81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ZERO'!$AM$82:$BT$82</c15:sqref>
                  </c15:fullRef>
                </c:ext>
              </c:extLst>
              <c:f>'NET ZERO'!$AN$82:$BT$82</c:f>
              <c:numCache>
                <c:formatCode>"$"#,##0.00</c:formatCode>
                <c:ptCount val="33"/>
                <c:pt idx="0">
                  <c:v>6.2778114063416606</c:v>
                </c:pt>
                <c:pt idx="1">
                  <c:v>8.8910755055738253</c:v>
                </c:pt>
                <c:pt idx="2">
                  <c:v>10.30761369106458</c:v>
                </c:pt>
                <c:pt idx="3">
                  <c:v>11.253257798036701</c:v>
                </c:pt>
                <c:pt idx="4">
                  <c:v>11.550892251425644</c:v>
                </c:pt>
                <c:pt idx="5">
                  <c:v>10.579304086939773</c:v>
                </c:pt>
                <c:pt idx="6">
                  <c:v>9.954130040277402</c:v>
                </c:pt>
                <c:pt idx="7">
                  <c:v>9.6861815194495247</c:v>
                </c:pt>
                <c:pt idx="8">
                  <c:v>10.061011182939833</c:v>
                </c:pt>
                <c:pt idx="9">
                  <c:v>10.398188870630866</c:v>
                </c:pt>
                <c:pt idx="10">
                  <c:v>10.588194505449462</c:v>
                </c:pt>
                <c:pt idx="11">
                  <c:v>10.716355929352179</c:v>
                </c:pt>
                <c:pt idx="12">
                  <c:v>10.85959141455348</c:v>
                </c:pt>
                <c:pt idx="13">
                  <c:v>11.002321818451238</c:v>
                </c:pt>
                <c:pt idx="14">
                  <c:v>11.081649868658973</c:v>
                </c:pt>
                <c:pt idx="15">
                  <c:v>11.149831682781528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  <c:pt idx="23">
                  <c:v>11.432546330121433</c:v>
                </c:pt>
                <c:pt idx="24">
                  <c:v>11.478583996647052</c:v>
                </c:pt>
                <c:pt idx="25">
                  <c:v>11.523293002349515</c:v>
                </c:pt>
                <c:pt idx="26">
                  <c:v>11.522589664841991</c:v>
                </c:pt>
                <c:pt idx="27">
                  <c:v>11.602340706292535</c:v>
                </c:pt>
                <c:pt idx="28">
                  <c:v>11.890875946520172</c:v>
                </c:pt>
                <c:pt idx="29">
                  <c:v>12.229349152811992</c:v>
                </c:pt>
                <c:pt idx="30">
                  <c:v>12.412719576895132</c:v>
                </c:pt>
                <c:pt idx="31">
                  <c:v>12.485753822411919</c:v>
                </c:pt>
                <c:pt idx="32">
                  <c:v>12.62083756586728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1F1-435B-953F-BF90E290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GPG New</a:t>
            </a:r>
            <a:r>
              <a:rPr lang="en-AU" baseline="0"/>
              <a:t> South Wales</a:t>
            </a:r>
            <a:r>
              <a:rPr lang="en-AU"/>
              <a:t>, Net Zero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37103647692103"/>
          <c:y val="0.16702847254994493"/>
          <c:w val="0.83561444949378383"/>
          <c:h val="0.53856038169839437"/>
        </c:manualLayout>
      </c:layout>
      <c:lineChart>
        <c:grouping val="standard"/>
        <c:varyColors val="0"/>
        <c:ser>
          <c:idx val="1"/>
          <c:order val="0"/>
          <c:tx>
            <c:strRef>
              <c:f>'NET ZERO'!$AL$117</c:f>
              <c:strCache>
                <c:ptCount val="1"/>
                <c:pt idx="0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ZERO'!$AM$117:$BT$117</c15:sqref>
                  </c15:fullRef>
                </c:ext>
              </c:extLst>
              <c:f>'NET ZERO'!$AN$117:$BT$117</c:f>
              <c:numCache>
                <c:formatCode>"$"#,##0.00</c:formatCode>
                <c:ptCount val="33"/>
                <c:pt idx="0">
                  <c:v>11.11312965061807</c:v>
                </c:pt>
                <c:pt idx="1">
                  <c:v>13.716486760579762</c:v>
                </c:pt>
                <c:pt idx="2">
                  <c:v>14.737047836384667</c:v>
                </c:pt>
                <c:pt idx="3">
                  <c:v>15.090251000636108</c:v>
                </c:pt>
                <c:pt idx="4">
                  <c:v>15.27334097281925</c:v>
                </c:pt>
                <c:pt idx="5">
                  <c:v>14.647564947857987</c:v>
                </c:pt>
                <c:pt idx="6">
                  <c:v>14.204877077051561</c:v>
                </c:pt>
                <c:pt idx="7">
                  <c:v>14.003713657871801</c:v>
                </c:pt>
                <c:pt idx="8">
                  <c:v>14.160712544852554</c:v>
                </c:pt>
                <c:pt idx="9">
                  <c:v>14.190595123063897</c:v>
                </c:pt>
                <c:pt idx="10">
                  <c:v>14.187372387390155</c:v>
                </c:pt>
                <c:pt idx="11">
                  <c:v>14.216793888532296</c:v>
                </c:pt>
                <c:pt idx="12">
                  <c:v>14.225363849721417</c:v>
                </c:pt>
                <c:pt idx="13">
                  <c:v>14.211689345970631</c:v>
                </c:pt>
                <c:pt idx="14">
                  <c:v>14.206541933375711</c:v>
                </c:pt>
                <c:pt idx="15">
                  <c:v>14.286195799216383</c:v>
                </c:pt>
                <c:pt idx="16">
                  <c:v>14.37818890819603</c:v>
                </c:pt>
                <c:pt idx="17">
                  <c:v>14.477135555535185</c:v>
                </c:pt>
                <c:pt idx="18">
                  <c:v>14.633745475357046</c:v>
                </c:pt>
                <c:pt idx="19">
                  <c:v>14.812971983233385</c:v>
                </c:pt>
                <c:pt idx="20">
                  <c:v>14.875273363364593</c:v>
                </c:pt>
                <c:pt idx="21">
                  <c:v>14.736795099034374</c:v>
                </c:pt>
                <c:pt idx="22">
                  <c:v>14.552663703094034</c:v>
                </c:pt>
                <c:pt idx="23">
                  <c:v>14.562078717656814</c:v>
                </c:pt>
                <c:pt idx="24">
                  <c:v>14.715202912644454</c:v>
                </c:pt>
                <c:pt idx="25">
                  <c:v>14.833988274230869</c:v>
                </c:pt>
                <c:pt idx="26">
                  <c:v>14.840939237761797</c:v>
                </c:pt>
                <c:pt idx="27">
                  <c:v>14.856497935820901</c:v>
                </c:pt>
                <c:pt idx="28">
                  <c:v>15.067782426498589</c:v>
                </c:pt>
                <c:pt idx="29">
                  <c:v>15.369212148916013</c:v>
                </c:pt>
                <c:pt idx="30">
                  <c:v>15.411615806733352</c:v>
                </c:pt>
                <c:pt idx="31">
                  <c:v>15.153556845436613</c:v>
                </c:pt>
                <c:pt idx="32">
                  <c:v>15.114525316643453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585-4CC9-BE09-3AF0923BD7E9}"/>
            </c:ext>
          </c:extLst>
        </c:ser>
        <c:ser>
          <c:idx val="2"/>
          <c:order val="1"/>
          <c:tx>
            <c:strRef>
              <c:f>'NET ZERO'!$AL$118</c:f>
              <c:strCache>
                <c:ptCount val="1"/>
                <c:pt idx="0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ZERO'!$AM$118:$BT$118</c15:sqref>
                  </c15:fullRef>
                </c:ext>
              </c:extLst>
              <c:f>'NET ZERO'!$AN$118:$BT$118</c:f>
              <c:numCache>
                <c:formatCode>"$"#,##0.00</c:formatCode>
                <c:ptCount val="33"/>
                <c:pt idx="0">
                  <c:v>10.61312965061807</c:v>
                </c:pt>
                <c:pt idx="1">
                  <c:v>13.216486760579762</c:v>
                </c:pt>
                <c:pt idx="2">
                  <c:v>14.237047836384667</c:v>
                </c:pt>
                <c:pt idx="3">
                  <c:v>14.590251000636108</c:v>
                </c:pt>
                <c:pt idx="4">
                  <c:v>14.77334097281925</c:v>
                </c:pt>
                <c:pt idx="5">
                  <c:v>14.147564947857987</c:v>
                </c:pt>
                <c:pt idx="6">
                  <c:v>13.704877077051561</c:v>
                </c:pt>
                <c:pt idx="7">
                  <c:v>13.503713657871801</c:v>
                </c:pt>
                <c:pt idx="8">
                  <c:v>13.660712544852554</c:v>
                </c:pt>
                <c:pt idx="9">
                  <c:v>13.690595123063897</c:v>
                </c:pt>
                <c:pt idx="10">
                  <c:v>13.687372387390155</c:v>
                </c:pt>
                <c:pt idx="11">
                  <c:v>13.716793888532296</c:v>
                </c:pt>
                <c:pt idx="12">
                  <c:v>13.725363849721417</c:v>
                </c:pt>
                <c:pt idx="13">
                  <c:v>13.711689345970631</c:v>
                </c:pt>
                <c:pt idx="14">
                  <c:v>13.706541933375711</c:v>
                </c:pt>
                <c:pt idx="15">
                  <c:v>13.786195799216383</c:v>
                </c:pt>
                <c:pt idx="16">
                  <c:v>13.87818890819603</c:v>
                </c:pt>
                <c:pt idx="17">
                  <c:v>13.977135555535185</c:v>
                </c:pt>
                <c:pt idx="18">
                  <c:v>14.133745475357046</c:v>
                </c:pt>
                <c:pt idx="19">
                  <c:v>14.312971983233385</c:v>
                </c:pt>
                <c:pt idx="20">
                  <c:v>14.375273363364593</c:v>
                </c:pt>
                <c:pt idx="21">
                  <c:v>14.236795099034374</c:v>
                </c:pt>
                <c:pt idx="22">
                  <c:v>14.052663703094034</c:v>
                </c:pt>
                <c:pt idx="23">
                  <c:v>14.062078717656814</c:v>
                </c:pt>
                <c:pt idx="24">
                  <c:v>14.215202912644454</c:v>
                </c:pt>
                <c:pt idx="25">
                  <c:v>14.333988274230869</c:v>
                </c:pt>
                <c:pt idx="26">
                  <c:v>14.340939237761797</c:v>
                </c:pt>
                <c:pt idx="27">
                  <c:v>14.356497935820901</c:v>
                </c:pt>
                <c:pt idx="28">
                  <c:v>14.567782426498589</c:v>
                </c:pt>
                <c:pt idx="29">
                  <c:v>14.869212148916013</c:v>
                </c:pt>
                <c:pt idx="30">
                  <c:v>14.911615806733352</c:v>
                </c:pt>
                <c:pt idx="31">
                  <c:v>14.653556845436613</c:v>
                </c:pt>
                <c:pt idx="32">
                  <c:v>14.614525316643453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585-4CC9-BE09-3AF0923BD7E9}"/>
            </c:ext>
          </c:extLst>
        </c:ser>
        <c:ser>
          <c:idx val="3"/>
          <c:order val="2"/>
          <c:tx>
            <c:strRef>
              <c:f>'NET ZERO'!$AL$119</c:f>
              <c:strCache>
                <c:ptCount val="1"/>
                <c:pt idx="0">
                  <c:v>Colongra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ZERO'!$AM$119:$BT$119</c15:sqref>
                  </c15:fullRef>
                </c:ext>
              </c:extLst>
              <c:f>'NET ZERO'!$AN$119:$BT$119</c:f>
              <c:numCache>
                <c:formatCode>"$"#,##0.00</c:formatCode>
                <c:ptCount val="33"/>
                <c:pt idx="0">
                  <c:v>10.36312965061807</c:v>
                </c:pt>
                <c:pt idx="1">
                  <c:v>12.966486760579762</c:v>
                </c:pt>
                <c:pt idx="2">
                  <c:v>13.987047836384667</c:v>
                </c:pt>
                <c:pt idx="3">
                  <c:v>14.340251000636108</c:v>
                </c:pt>
                <c:pt idx="4">
                  <c:v>14.52334097281925</c:v>
                </c:pt>
                <c:pt idx="5">
                  <c:v>13.897564947857987</c:v>
                </c:pt>
                <c:pt idx="6">
                  <c:v>13.454877077051561</c:v>
                </c:pt>
                <c:pt idx="7">
                  <c:v>13.253713657871801</c:v>
                </c:pt>
                <c:pt idx="8">
                  <c:v>13.410712544852554</c:v>
                </c:pt>
                <c:pt idx="9">
                  <c:v>13.440595123063897</c:v>
                </c:pt>
                <c:pt idx="10">
                  <c:v>13.437372387390155</c:v>
                </c:pt>
                <c:pt idx="11">
                  <c:v>13.466793888532296</c:v>
                </c:pt>
                <c:pt idx="12">
                  <c:v>13.475363849721417</c:v>
                </c:pt>
                <c:pt idx="13">
                  <c:v>13.461689345970631</c:v>
                </c:pt>
                <c:pt idx="14">
                  <c:v>13.456541933375711</c:v>
                </c:pt>
                <c:pt idx="15">
                  <c:v>13.536195799216383</c:v>
                </c:pt>
                <c:pt idx="16">
                  <c:v>13.62818890819603</c:v>
                </c:pt>
                <c:pt idx="17">
                  <c:v>13.727135555535185</c:v>
                </c:pt>
                <c:pt idx="18">
                  <c:v>13.883745475357046</c:v>
                </c:pt>
                <c:pt idx="19">
                  <c:v>14.062971983233385</c:v>
                </c:pt>
                <c:pt idx="20">
                  <c:v>14.125273363364593</c:v>
                </c:pt>
                <c:pt idx="21">
                  <c:v>13.986795099034374</c:v>
                </c:pt>
                <c:pt idx="22">
                  <c:v>13.802663703094034</c:v>
                </c:pt>
                <c:pt idx="23">
                  <c:v>13.812078717656814</c:v>
                </c:pt>
                <c:pt idx="24">
                  <c:v>13.965202912644454</c:v>
                </c:pt>
                <c:pt idx="25">
                  <c:v>14.083988274230869</c:v>
                </c:pt>
                <c:pt idx="26">
                  <c:v>14.090939237761797</c:v>
                </c:pt>
                <c:pt idx="27">
                  <c:v>14.106497935820901</c:v>
                </c:pt>
                <c:pt idx="28">
                  <c:v>14.317782426498589</c:v>
                </c:pt>
                <c:pt idx="29">
                  <c:v>14.619212148916013</c:v>
                </c:pt>
                <c:pt idx="30">
                  <c:v>14.661615806733352</c:v>
                </c:pt>
                <c:pt idx="31">
                  <c:v>14.403556845436613</c:v>
                </c:pt>
                <c:pt idx="32">
                  <c:v>14.364525316643453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585-4CC9-BE09-3AF0923BD7E9}"/>
            </c:ext>
          </c:extLst>
        </c:ser>
        <c:ser>
          <c:idx val="4"/>
          <c:order val="3"/>
          <c:tx>
            <c:strRef>
              <c:f>'NET ZERO'!$AL$120</c:f>
              <c:strCache>
                <c:ptCount val="1"/>
                <c:pt idx="0">
                  <c:v>Smithfield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ZERO'!$AM$120:$BT$120</c15:sqref>
                  </c15:fullRef>
                </c:ext>
              </c:extLst>
              <c:f>'NET ZERO'!$AN$120:$BT$120</c:f>
              <c:numCache>
                <c:formatCode>"$"#,##0.00</c:formatCode>
                <c:ptCount val="33"/>
                <c:pt idx="0">
                  <c:v>10.36312965061807</c:v>
                </c:pt>
                <c:pt idx="1">
                  <c:v>12.966486760579762</c:v>
                </c:pt>
                <c:pt idx="2">
                  <c:v>13.987047836384667</c:v>
                </c:pt>
                <c:pt idx="3">
                  <c:v>14.340251000636108</c:v>
                </c:pt>
                <c:pt idx="4">
                  <c:v>14.52334097281925</c:v>
                </c:pt>
                <c:pt idx="5">
                  <c:v>13.897564947857987</c:v>
                </c:pt>
                <c:pt idx="6">
                  <c:v>13.454877077051561</c:v>
                </c:pt>
                <c:pt idx="7">
                  <c:v>13.253713657871801</c:v>
                </c:pt>
                <c:pt idx="8">
                  <c:v>13.410712544852554</c:v>
                </c:pt>
                <c:pt idx="9">
                  <c:v>13.440595123063897</c:v>
                </c:pt>
                <c:pt idx="10">
                  <c:v>13.437372387390155</c:v>
                </c:pt>
                <c:pt idx="11">
                  <c:v>13.466793888532296</c:v>
                </c:pt>
                <c:pt idx="12">
                  <c:v>13.475363849721417</c:v>
                </c:pt>
                <c:pt idx="13">
                  <c:v>13.461689345970631</c:v>
                </c:pt>
                <c:pt idx="14">
                  <c:v>13.456541933375711</c:v>
                </c:pt>
                <c:pt idx="15">
                  <c:v>13.536195799216383</c:v>
                </c:pt>
                <c:pt idx="16">
                  <c:v>13.62818890819603</c:v>
                </c:pt>
                <c:pt idx="17">
                  <c:v>13.727135555535185</c:v>
                </c:pt>
                <c:pt idx="18">
                  <c:v>13.883745475357046</c:v>
                </c:pt>
                <c:pt idx="19">
                  <c:v>14.062971983233385</c:v>
                </c:pt>
                <c:pt idx="20">
                  <c:v>14.125273363364593</c:v>
                </c:pt>
                <c:pt idx="21">
                  <c:v>13.986795099034374</c:v>
                </c:pt>
                <c:pt idx="22">
                  <c:v>13.802663703094034</c:v>
                </c:pt>
                <c:pt idx="23">
                  <c:v>13.812078717656814</c:v>
                </c:pt>
                <c:pt idx="24">
                  <c:v>13.965202912644454</c:v>
                </c:pt>
                <c:pt idx="25">
                  <c:v>14.083988274230869</c:v>
                </c:pt>
                <c:pt idx="26">
                  <c:v>14.090939237761797</c:v>
                </c:pt>
                <c:pt idx="27">
                  <c:v>14.106497935820901</c:v>
                </c:pt>
                <c:pt idx="28">
                  <c:v>14.317782426498589</c:v>
                </c:pt>
                <c:pt idx="29">
                  <c:v>14.619212148916013</c:v>
                </c:pt>
                <c:pt idx="30">
                  <c:v>14.661615806733352</c:v>
                </c:pt>
                <c:pt idx="31">
                  <c:v>14.403556845436613</c:v>
                </c:pt>
                <c:pt idx="32">
                  <c:v>14.364525316643453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585-4CC9-BE09-3AF0923BD7E9}"/>
            </c:ext>
          </c:extLst>
        </c:ser>
        <c:ser>
          <c:idx val="5"/>
          <c:order val="4"/>
          <c:tx>
            <c:strRef>
              <c:f>'NET ZERO'!$AL$121</c:f>
              <c:strCache>
                <c:ptCount val="1"/>
                <c:pt idx="0">
                  <c:v>Tallawarra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ZERO'!$AM$121:$BT$121</c15:sqref>
                  </c15:fullRef>
                </c:ext>
              </c:extLst>
              <c:f>'NET ZERO'!$AN$121:$BT$121</c:f>
              <c:numCache>
                <c:formatCode>"$"#,##0.00</c:formatCode>
                <c:ptCount val="33"/>
                <c:pt idx="0">
                  <c:v>9.9131296506180711</c:v>
                </c:pt>
                <c:pt idx="1">
                  <c:v>12.516486760579763</c:v>
                </c:pt>
                <c:pt idx="2">
                  <c:v>13.537047836384668</c:v>
                </c:pt>
                <c:pt idx="3">
                  <c:v>13.890251000636109</c:v>
                </c:pt>
                <c:pt idx="4">
                  <c:v>14.073340972819251</c:v>
                </c:pt>
                <c:pt idx="5">
                  <c:v>13.447564947857988</c:v>
                </c:pt>
                <c:pt idx="6">
                  <c:v>13.004877077051562</c:v>
                </c:pt>
                <c:pt idx="7">
                  <c:v>12.803713657871802</c:v>
                </c:pt>
                <c:pt idx="8">
                  <c:v>12.960712544852555</c:v>
                </c:pt>
                <c:pt idx="9">
                  <c:v>12.990595123063898</c:v>
                </c:pt>
                <c:pt idx="10">
                  <c:v>12.987372387390156</c:v>
                </c:pt>
                <c:pt idx="11">
                  <c:v>13.016793888532296</c:v>
                </c:pt>
                <c:pt idx="12">
                  <c:v>13.025363849721417</c:v>
                </c:pt>
                <c:pt idx="13">
                  <c:v>13.011689345970632</c:v>
                </c:pt>
                <c:pt idx="14">
                  <c:v>13.006541933375711</c:v>
                </c:pt>
                <c:pt idx="15">
                  <c:v>13.086195799216384</c:v>
                </c:pt>
                <c:pt idx="16">
                  <c:v>13.178188908196031</c:v>
                </c:pt>
                <c:pt idx="17">
                  <c:v>13.277135555535185</c:v>
                </c:pt>
                <c:pt idx="18">
                  <c:v>13.433745475357046</c:v>
                </c:pt>
                <c:pt idx="19">
                  <c:v>13.612971983233386</c:v>
                </c:pt>
                <c:pt idx="20">
                  <c:v>13.675273363364594</c:v>
                </c:pt>
                <c:pt idx="21">
                  <c:v>13.536795099034375</c:v>
                </c:pt>
                <c:pt idx="22">
                  <c:v>13.352663703094034</c:v>
                </c:pt>
                <c:pt idx="23">
                  <c:v>13.362078717656814</c:v>
                </c:pt>
                <c:pt idx="24">
                  <c:v>13.515202912644455</c:v>
                </c:pt>
                <c:pt idx="25">
                  <c:v>13.63398827423087</c:v>
                </c:pt>
                <c:pt idx="26">
                  <c:v>13.640939237761797</c:v>
                </c:pt>
                <c:pt idx="27">
                  <c:v>13.656497935820902</c:v>
                </c:pt>
                <c:pt idx="28">
                  <c:v>13.867782426498589</c:v>
                </c:pt>
                <c:pt idx="29">
                  <c:v>14.169212148916014</c:v>
                </c:pt>
                <c:pt idx="30">
                  <c:v>14.211615806733352</c:v>
                </c:pt>
                <c:pt idx="31">
                  <c:v>13.953556845436614</c:v>
                </c:pt>
                <c:pt idx="32">
                  <c:v>13.914525316643454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585-4CC9-BE09-3AF0923BD7E9}"/>
            </c:ext>
          </c:extLst>
        </c:ser>
        <c:ser>
          <c:idx val="6"/>
          <c:order val="5"/>
          <c:tx>
            <c:strRef>
              <c:f>'NET ZERO'!$AL$122</c:f>
              <c:strCache>
                <c:ptCount val="1"/>
                <c:pt idx="0">
                  <c:v>Uranquinty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ZERO'!$AM$122:$BT$122</c15:sqref>
                  </c15:fullRef>
                </c:ext>
              </c:extLst>
              <c:f>'NET ZERO'!$AN$122:$BT$122</c:f>
              <c:numCache>
                <c:formatCode>"$"#,##0.00</c:formatCode>
                <c:ptCount val="33"/>
                <c:pt idx="0">
                  <c:v>9.96312965061807</c:v>
                </c:pt>
                <c:pt idx="1">
                  <c:v>12.566486760579762</c:v>
                </c:pt>
                <c:pt idx="2">
                  <c:v>13.587047836384667</c:v>
                </c:pt>
                <c:pt idx="3">
                  <c:v>13.940251000636108</c:v>
                </c:pt>
                <c:pt idx="4">
                  <c:v>14.12334097281925</c:v>
                </c:pt>
                <c:pt idx="5">
                  <c:v>13.497564947857986</c:v>
                </c:pt>
                <c:pt idx="6">
                  <c:v>13.054877077051561</c:v>
                </c:pt>
                <c:pt idx="7">
                  <c:v>12.853713657871801</c:v>
                </c:pt>
                <c:pt idx="8">
                  <c:v>13.010712544852554</c:v>
                </c:pt>
                <c:pt idx="9">
                  <c:v>13.040595123063897</c:v>
                </c:pt>
                <c:pt idx="10">
                  <c:v>13.037372387390155</c:v>
                </c:pt>
                <c:pt idx="11">
                  <c:v>13.066793888532295</c:v>
                </c:pt>
                <c:pt idx="12">
                  <c:v>13.075363849721416</c:v>
                </c:pt>
                <c:pt idx="13">
                  <c:v>13.061689345970631</c:v>
                </c:pt>
                <c:pt idx="14">
                  <c:v>13.05654193337571</c:v>
                </c:pt>
                <c:pt idx="15">
                  <c:v>13.136195799216383</c:v>
                </c:pt>
                <c:pt idx="16">
                  <c:v>13.22818890819603</c:v>
                </c:pt>
                <c:pt idx="17">
                  <c:v>13.327135555535184</c:v>
                </c:pt>
                <c:pt idx="18">
                  <c:v>13.483745475357045</c:v>
                </c:pt>
                <c:pt idx="19">
                  <c:v>13.662971983233385</c:v>
                </c:pt>
                <c:pt idx="20">
                  <c:v>13.725273363364593</c:v>
                </c:pt>
                <c:pt idx="21">
                  <c:v>13.586795099034374</c:v>
                </c:pt>
                <c:pt idx="22">
                  <c:v>13.402663703094033</c:v>
                </c:pt>
                <c:pt idx="23">
                  <c:v>13.412078717656813</c:v>
                </c:pt>
                <c:pt idx="24">
                  <c:v>13.565202912644454</c:v>
                </c:pt>
                <c:pt idx="25">
                  <c:v>13.683988274230868</c:v>
                </c:pt>
                <c:pt idx="26">
                  <c:v>13.690939237761796</c:v>
                </c:pt>
                <c:pt idx="27">
                  <c:v>13.7064979358209</c:v>
                </c:pt>
                <c:pt idx="28">
                  <c:v>13.917782426498588</c:v>
                </c:pt>
                <c:pt idx="29">
                  <c:v>14.219212148916013</c:v>
                </c:pt>
                <c:pt idx="30">
                  <c:v>14.261615806733351</c:v>
                </c:pt>
                <c:pt idx="31">
                  <c:v>14.003556845436613</c:v>
                </c:pt>
                <c:pt idx="32">
                  <c:v>13.964525316643453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585-4CC9-BE09-3AF0923BD7E9}"/>
            </c:ext>
          </c:extLst>
        </c:ser>
        <c:ser>
          <c:idx val="0"/>
          <c:order val="6"/>
          <c:tx>
            <c:strRef>
              <c:f>'NET ZERO'!$AL$116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ZERO'!$AM$116:$BT$116</c15:sqref>
                  </c15:fullRef>
                </c:ext>
              </c:extLst>
              <c:f>'NET ZERO'!$AN$116:$BT$116</c:f>
              <c:numCache>
                <c:formatCode>"$"#,##0.00</c:formatCode>
                <c:ptCount val="33"/>
                <c:pt idx="0">
                  <c:v>7.6226869090839475</c:v>
                </c:pt>
                <c:pt idx="1">
                  <c:v>10.172669195130675</c:v>
                </c:pt>
                <c:pt idx="2">
                  <c:v>11.033891354637269</c:v>
                </c:pt>
                <c:pt idx="3">
                  <c:v>11.200381174585292</c:v>
                </c:pt>
                <c:pt idx="4">
                  <c:v>11.257352562740643</c:v>
                </c:pt>
                <c:pt idx="5">
                  <c:v>10.60079475480299</c:v>
                </c:pt>
                <c:pt idx="6">
                  <c:v>10.182777038411219</c:v>
                </c:pt>
                <c:pt idx="7">
                  <c:v>9.9394466681343729</c:v>
                </c:pt>
                <c:pt idx="8">
                  <c:v>10.03569434915272</c:v>
                </c:pt>
                <c:pt idx="9">
                  <c:v>10.059904470773303</c:v>
                </c:pt>
                <c:pt idx="10">
                  <c:v>10.044489463173347</c:v>
                </c:pt>
                <c:pt idx="11">
                  <c:v>10.065217666895315</c:v>
                </c:pt>
                <c:pt idx="12">
                  <c:v>10.065979474247539</c:v>
                </c:pt>
                <c:pt idx="13">
                  <c:v>10.025303803996719</c:v>
                </c:pt>
                <c:pt idx="14">
                  <c:v>10.019236013948666</c:v>
                </c:pt>
                <c:pt idx="15">
                  <c:v>10.11313311755837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85-4CC9-BE09-3AF0923BD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37103647692103"/>
          <c:y val="0.16702847254994493"/>
          <c:w val="0.83561444949378383"/>
          <c:h val="0.53856038169839437"/>
        </c:manualLayout>
      </c:layout>
      <c:lineChart>
        <c:grouping val="standard"/>
        <c:varyColors val="0"/>
        <c:ser>
          <c:idx val="1"/>
          <c:order val="0"/>
          <c:tx>
            <c:strRef>
              <c:f>'NET ZERO'!$AL$117</c:f>
              <c:strCache>
                <c:ptCount val="1"/>
                <c:pt idx="0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ZERO'!$AM$117:$BT$117</c15:sqref>
                  </c15:fullRef>
                </c:ext>
              </c:extLst>
              <c:f>'NET ZERO'!$AN$117:$BT$117</c:f>
              <c:numCache>
                <c:formatCode>"$"#,##0.00</c:formatCode>
                <c:ptCount val="33"/>
                <c:pt idx="0">
                  <c:v>11.11312965061807</c:v>
                </c:pt>
                <c:pt idx="1">
                  <c:v>13.716486760579762</c:v>
                </c:pt>
                <c:pt idx="2">
                  <c:v>14.737047836384667</c:v>
                </c:pt>
                <c:pt idx="3">
                  <c:v>15.090251000636108</c:v>
                </c:pt>
                <c:pt idx="4">
                  <c:v>15.27334097281925</c:v>
                </c:pt>
                <c:pt idx="5">
                  <c:v>14.647564947857987</c:v>
                </c:pt>
                <c:pt idx="6">
                  <c:v>14.204877077051561</c:v>
                </c:pt>
                <c:pt idx="7">
                  <c:v>14.003713657871801</c:v>
                </c:pt>
                <c:pt idx="8">
                  <c:v>14.160712544852554</c:v>
                </c:pt>
                <c:pt idx="9">
                  <c:v>14.190595123063897</c:v>
                </c:pt>
                <c:pt idx="10">
                  <c:v>14.187372387390155</c:v>
                </c:pt>
                <c:pt idx="11">
                  <c:v>14.216793888532296</c:v>
                </c:pt>
                <c:pt idx="12">
                  <c:v>14.225363849721417</c:v>
                </c:pt>
                <c:pt idx="13">
                  <c:v>14.211689345970631</c:v>
                </c:pt>
                <c:pt idx="14">
                  <c:v>14.206541933375711</c:v>
                </c:pt>
                <c:pt idx="15">
                  <c:v>14.286195799216383</c:v>
                </c:pt>
                <c:pt idx="16">
                  <c:v>14.37818890819603</c:v>
                </c:pt>
                <c:pt idx="17">
                  <c:v>14.477135555535185</c:v>
                </c:pt>
                <c:pt idx="18">
                  <c:v>14.633745475357046</c:v>
                </c:pt>
                <c:pt idx="19">
                  <c:v>14.812971983233385</c:v>
                </c:pt>
                <c:pt idx="20">
                  <c:v>14.875273363364593</c:v>
                </c:pt>
                <c:pt idx="21">
                  <c:v>14.736795099034374</c:v>
                </c:pt>
                <c:pt idx="22">
                  <c:v>14.552663703094034</c:v>
                </c:pt>
                <c:pt idx="23">
                  <c:v>14.562078717656814</c:v>
                </c:pt>
                <c:pt idx="24">
                  <c:v>14.715202912644454</c:v>
                </c:pt>
                <c:pt idx="25">
                  <c:v>14.833988274230869</c:v>
                </c:pt>
                <c:pt idx="26">
                  <c:v>14.840939237761797</c:v>
                </c:pt>
                <c:pt idx="27">
                  <c:v>14.856497935820901</c:v>
                </c:pt>
                <c:pt idx="28">
                  <c:v>15.067782426498589</c:v>
                </c:pt>
                <c:pt idx="29">
                  <c:v>15.369212148916013</c:v>
                </c:pt>
                <c:pt idx="30">
                  <c:v>15.411615806733352</c:v>
                </c:pt>
                <c:pt idx="31">
                  <c:v>15.153556845436613</c:v>
                </c:pt>
                <c:pt idx="32">
                  <c:v>15.114525316643453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2-4796-938C-8E552C5757FB}"/>
            </c:ext>
          </c:extLst>
        </c:ser>
        <c:ser>
          <c:idx val="2"/>
          <c:order val="1"/>
          <c:tx>
            <c:strRef>
              <c:f>'NET ZERO'!$AL$118</c:f>
              <c:strCache>
                <c:ptCount val="1"/>
                <c:pt idx="0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ZERO'!$AM$118:$BT$118</c15:sqref>
                  </c15:fullRef>
                </c:ext>
              </c:extLst>
              <c:f>'NET ZERO'!$AN$118:$BT$118</c:f>
              <c:numCache>
                <c:formatCode>"$"#,##0.00</c:formatCode>
                <c:ptCount val="33"/>
                <c:pt idx="0">
                  <c:v>10.61312965061807</c:v>
                </c:pt>
                <c:pt idx="1">
                  <c:v>13.216486760579762</c:v>
                </c:pt>
                <c:pt idx="2">
                  <c:v>14.237047836384667</c:v>
                </c:pt>
                <c:pt idx="3">
                  <c:v>14.590251000636108</c:v>
                </c:pt>
                <c:pt idx="4">
                  <c:v>14.77334097281925</c:v>
                </c:pt>
                <c:pt idx="5">
                  <c:v>14.147564947857987</c:v>
                </c:pt>
                <c:pt idx="6">
                  <c:v>13.704877077051561</c:v>
                </c:pt>
                <c:pt idx="7">
                  <c:v>13.503713657871801</c:v>
                </c:pt>
                <c:pt idx="8">
                  <c:v>13.660712544852554</c:v>
                </c:pt>
                <c:pt idx="9">
                  <c:v>13.690595123063897</c:v>
                </c:pt>
                <c:pt idx="10">
                  <c:v>13.687372387390155</c:v>
                </c:pt>
                <c:pt idx="11">
                  <c:v>13.716793888532296</c:v>
                </c:pt>
                <c:pt idx="12">
                  <c:v>13.725363849721417</c:v>
                </c:pt>
                <c:pt idx="13">
                  <c:v>13.711689345970631</c:v>
                </c:pt>
                <c:pt idx="14">
                  <c:v>13.706541933375711</c:v>
                </c:pt>
                <c:pt idx="15">
                  <c:v>13.786195799216383</c:v>
                </c:pt>
                <c:pt idx="16">
                  <c:v>13.87818890819603</c:v>
                </c:pt>
                <c:pt idx="17">
                  <c:v>13.977135555535185</c:v>
                </c:pt>
                <c:pt idx="18">
                  <c:v>14.133745475357046</c:v>
                </c:pt>
                <c:pt idx="19">
                  <c:v>14.312971983233385</c:v>
                </c:pt>
                <c:pt idx="20">
                  <c:v>14.375273363364593</c:v>
                </c:pt>
                <c:pt idx="21">
                  <c:v>14.236795099034374</c:v>
                </c:pt>
                <c:pt idx="22">
                  <c:v>14.052663703094034</c:v>
                </c:pt>
                <c:pt idx="23">
                  <c:v>14.062078717656814</c:v>
                </c:pt>
                <c:pt idx="24">
                  <c:v>14.215202912644454</c:v>
                </c:pt>
                <c:pt idx="25">
                  <c:v>14.333988274230869</c:v>
                </c:pt>
                <c:pt idx="26">
                  <c:v>14.340939237761797</c:v>
                </c:pt>
                <c:pt idx="27">
                  <c:v>14.356497935820901</c:v>
                </c:pt>
                <c:pt idx="28">
                  <c:v>14.567782426498589</c:v>
                </c:pt>
                <c:pt idx="29">
                  <c:v>14.869212148916013</c:v>
                </c:pt>
                <c:pt idx="30">
                  <c:v>14.911615806733352</c:v>
                </c:pt>
                <c:pt idx="31">
                  <c:v>14.653556845436613</c:v>
                </c:pt>
                <c:pt idx="32">
                  <c:v>14.614525316643453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2-4796-938C-8E552C5757FB}"/>
            </c:ext>
          </c:extLst>
        </c:ser>
        <c:ser>
          <c:idx val="3"/>
          <c:order val="2"/>
          <c:tx>
            <c:strRef>
              <c:f>'NET ZERO'!$AL$119</c:f>
              <c:strCache>
                <c:ptCount val="1"/>
                <c:pt idx="0">
                  <c:v>Colongra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ZERO'!$AM$119:$BT$119</c15:sqref>
                  </c15:fullRef>
                </c:ext>
              </c:extLst>
              <c:f>'NET ZERO'!$AN$119:$BT$119</c:f>
              <c:numCache>
                <c:formatCode>"$"#,##0.00</c:formatCode>
                <c:ptCount val="33"/>
                <c:pt idx="0">
                  <c:v>10.36312965061807</c:v>
                </c:pt>
                <c:pt idx="1">
                  <c:v>12.966486760579762</c:v>
                </c:pt>
                <c:pt idx="2">
                  <c:v>13.987047836384667</c:v>
                </c:pt>
                <c:pt idx="3">
                  <c:v>14.340251000636108</c:v>
                </c:pt>
                <c:pt idx="4">
                  <c:v>14.52334097281925</c:v>
                </c:pt>
                <c:pt idx="5">
                  <c:v>13.897564947857987</c:v>
                </c:pt>
                <c:pt idx="6">
                  <c:v>13.454877077051561</c:v>
                </c:pt>
                <c:pt idx="7">
                  <c:v>13.253713657871801</c:v>
                </c:pt>
                <c:pt idx="8">
                  <c:v>13.410712544852554</c:v>
                </c:pt>
                <c:pt idx="9">
                  <c:v>13.440595123063897</c:v>
                </c:pt>
                <c:pt idx="10">
                  <c:v>13.437372387390155</c:v>
                </c:pt>
                <c:pt idx="11">
                  <c:v>13.466793888532296</c:v>
                </c:pt>
                <c:pt idx="12">
                  <c:v>13.475363849721417</c:v>
                </c:pt>
                <c:pt idx="13">
                  <c:v>13.461689345970631</c:v>
                </c:pt>
                <c:pt idx="14">
                  <c:v>13.456541933375711</c:v>
                </c:pt>
                <c:pt idx="15">
                  <c:v>13.536195799216383</c:v>
                </c:pt>
                <c:pt idx="16">
                  <c:v>13.62818890819603</c:v>
                </c:pt>
                <c:pt idx="17">
                  <c:v>13.727135555535185</c:v>
                </c:pt>
                <c:pt idx="18">
                  <c:v>13.883745475357046</c:v>
                </c:pt>
                <c:pt idx="19">
                  <c:v>14.062971983233385</c:v>
                </c:pt>
                <c:pt idx="20">
                  <c:v>14.125273363364593</c:v>
                </c:pt>
                <c:pt idx="21">
                  <c:v>13.986795099034374</c:v>
                </c:pt>
                <c:pt idx="22">
                  <c:v>13.802663703094034</c:v>
                </c:pt>
                <c:pt idx="23">
                  <c:v>13.812078717656814</c:v>
                </c:pt>
                <c:pt idx="24">
                  <c:v>13.965202912644454</c:v>
                </c:pt>
                <c:pt idx="25">
                  <c:v>14.083988274230869</c:v>
                </c:pt>
                <c:pt idx="26">
                  <c:v>14.090939237761797</c:v>
                </c:pt>
                <c:pt idx="27">
                  <c:v>14.106497935820901</c:v>
                </c:pt>
                <c:pt idx="28">
                  <c:v>14.317782426498589</c:v>
                </c:pt>
                <c:pt idx="29">
                  <c:v>14.619212148916013</c:v>
                </c:pt>
                <c:pt idx="30">
                  <c:v>14.661615806733352</c:v>
                </c:pt>
                <c:pt idx="31">
                  <c:v>14.403556845436613</c:v>
                </c:pt>
                <c:pt idx="32">
                  <c:v>14.364525316643453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2-4796-938C-8E552C5757FB}"/>
            </c:ext>
          </c:extLst>
        </c:ser>
        <c:ser>
          <c:idx val="4"/>
          <c:order val="3"/>
          <c:tx>
            <c:strRef>
              <c:f>'NET ZERO'!$AL$120</c:f>
              <c:strCache>
                <c:ptCount val="1"/>
                <c:pt idx="0">
                  <c:v>Smithfield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ZERO'!$AM$120:$BT$120</c15:sqref>
                  </c15:fullRef>
                </c:ext>
              </c:extLst>
              <c:f>'NET ZERO'!$AN$120:$BT$120</c:f>
              <c:numCache>
                <c:formatCode>"$"#,##0.00</c:formatCode>
                <c:ptCount val="33"/>
                <c:pt idx="0">
                  <c:v>10.36312965061807</c:v>
                </c:pt>
                <c:pt idx="1">
                  <c:v>12.966486760579762</c:v>
                </c:pt>
                <c:pt idx="2">
                  <c:v>13.987047836384667</c:v>
                </c:pt>
                <c:pt idx="3">
                  <c:v>14.340251000636108</c:v>
                </c:pt>
                <c:pt idx="4">
                  <c:v>14.52334097281925</c:v>
                </c:pt>
                <c:pt idx="5">
                  <c:v>13.897564947857987</c:v>
                </c:pt>
                <c:pt idx="6">
                  <c:v>13.454877077051561</c:v>
                </c:pt>
                <c:pt idx="7">
                  <c:v>13.253713657871801</c:v>
                </c:pt>
                <c:pt idx="8">
                  <c:v>13.410712544852554</c:v>
                </c:pt>
                <c:pt idx="9">
                  <c:v>13.440595123063897</c:v>
                </c:pt>
                <c:pt idx="10">
                  <c:v>13.437372387390155</c:v>
                </c:pt>
                <c:pt idx="11">
                  <c:v>13.466793888532296</c:v>
                </c:pt>
                <c:pt idx="12">
                  <c:v>13.475363849721417</c:v>
                </c:pt>
                <c:pt idx="13">
                  <c:v>13.461689345970631</c:v>
                </c:pt>
                <c:pt idx="14">
                  <c:v>13.456541933375711</c:v>
                </c:pt>
                <c:pt idx="15">
                  <c:v>13.536195799216383</c:v>
                </c:pt>
                <c:pt idx="16">
                  <c:v>13.62818890819603</c:v>
                </c:pt>
                <c:pt idx="17">
                  <c:v>13.727135555535185</c:v>
                </c:pt>
                <c:pt idx="18">
                  <c:v>13.883745475357046</c:v>
                </c:pt>
                <c:pt idx="19">
                  <c:v>14.062971983233385</c:v>
                </c:pt>
                <c:pt idx="20">
                  <c:v>14.125273363364593</c:v>
                </c:pt>
                <c:pt idx="21">
                  <c:v>13.986795099034374</c:v>
                </c:pt>
                <c:pt idx="22">
                  <c:v>13.802663703094034</c:v>
                </c:pt>
                <c:pt idx="23">
                  <c:v>13.812078717656814</c:v>
                </c:pt>
                <c:pt idx="24">
                  <c:v>13.965202912644454</c:v>
                </c:pt>
                <c:pt idx="25">
                  <c:v>14.083988274230869</c:v>
                </c:pt>
                <c:pt idx="26">
                  <c:v>14.090939237761797</c:v>
                </c:pt>
                <c:pt idx="27">
                  <c:v>14.106497935820901</c:v>
                </c:pt>
                <c:pt idx="28">
                  <c:v>14.317782426498589</c:v>
                </c:pt>
                <c:pt idx="29">
                  <c:v>14.619212148916013</c:v>
                </c:pt>
                <c:pt idx="30">
                  <c:v>14.661615806733352</c:v>
                </c:pt>
                <c:pt idx="31">
                  <c:v>14.403556845436613</c:v>
                </c:pt>
                <c:pt idx="32">
                  <c:v>14.364525316643453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62-4796-938C-8E552C5757FB}"/>
            </c:ext>
          </c:extLst>
        </c:ser>
        <c:ser>
          <c:idx val="5"/>
          <c:order val="4"/>
          <c:tx>
            <c:strRef>
              <c:f>'NET ZERO'!$AL$121</c:f>
              <c:strCache>
                <c:ptCount val="1"/>
                <c:pt idx="0">
                  <c:v>Tallawarra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ZERO'!$AM$121:$BT$121</c15:sqref>
                  </c15:fullRef>
                </c:ext>
              </c:extLst>
              <c:f>'NET ZERO'!$AN$121:$BT$121</c:f>
              <c:numCache>
                <c:formatCode>"$"#,##0.00</c:formatCode>
                <c:ptCount val="33"/>
                <c:pt idx="0">
                  <c:v>9.9131296506180711</c:v>
                </c:pt>
                <c:pt idx="1">
                  <c:v>12.516486760579763</c:v>
                </c:pt>
                <c:pt idx="2">
                  <c:v>13.537047836384668</c:v>
                </c:pt>
                <c:pt idx="3">
                  <c:v>13.890251000636109</c:v>
                </c:pt>
                <c:pt idx="4">
                  <c:v>14.073340972819251</c:v>
                </c:pt>
                <c:pt idx="5">
                  <c:v>13.447564947857988</c:v>
                </c:pt>
                <c:pt idx="6">
                  <c:v>13.004877077051562</c:v>
                </c:pt>
                <c:pt idx="7">
                  <c:v>12.803713657871802</c:v>
                </c:pt>
                <c:pt idx="8">
                  <c:v>12.960712544852555</c:v>
                </c:pt>
                <c:pt idx="9">
                  <c:v>12.990595123063898</c:v>
                </c:pt>
                <c:pt idx="10">
                  <c:v>12.987372387390156</c:v>
                </c:pt>
                <c:pt idx="11">
                  <c:v>13.016793888532296</c:v>
                </c:pt>
                <c:pt idx="12">
                  <c:v>13.025363849721417</c:v>
                </c:pt>
                <c:pt idx="13">
                  <c:v>13.011689345970632</c:v>
                </c:pt>
                <c:pt idx="14">
                  <c:v>13.006541933375711</c:v>
                </c:pt>
                <c:pt idx="15">
                  <c:v>13.086195799216384</c:v>
                </c:pt>
                <c:pt idx="16">
                  <c:v>13.178188908196031</c:v>
                </c:pt>
                <c:pt idx="17">
                  <c:v>13.277135555535185</c:v>
                </c:pt>
                <c:pt idx="18">
                  <c:v>13.433745475357046</c:v>
                </c:pt>
                <c:pt idx="19">
                  <c:v>13.612971983233386</c:v>
                </c:pt>
                <c:pt idx="20">
                  <c:v>13.675273363364594</c:v>
                </c:pt>
                <c:pt idx="21">
                  <c:v>13.536795099034375</c:v>
                </c:pt>
                <c:pt idx="22">
                  <c:v>13.352663703094034</c:v>
                </c:pt>
                <c:pt idx="23">
                  <c:v>13.362078717656814</c:v>
                </c:pt>
                <c:pt idx="24">
                  <c:v>13.515202912644455</c:v>
                </c:pt>
                <c:pt idx="25">
                  <c:v>13.63398827423087</c:v>
                </c:pt>
                <c:pt idx="26">
                  <c:v>13.640939237761797</c:v>
                </c:pt>
                <c:pt idx="27">
                  <c:v>13.656497935820902</c:v>
                </c:pt>
                <c:pt idx="28">
                  <c:v>13.867782426498589</c:v>
                </c:pt>
                <c:pt idx="29">
                  <c:v>14.169212148916014</c:v>
                </c:pt>
                <c:pt idx="30">
                  <c:v>14.211615806733352</c:v>
                </c:pt>
                <c:pt idx="31">
                  <c:v>13.953556845436614</c:v>
                </c:pt>
                <c:pt idx="32">
                  <c:v>13.914525316643454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62-4796-938C-8E552C5757FB}"/>
            </c:ext>
          </c:extLst>
        </c:ser>
        <c:ser>
          <c:idx val="6"/>
          <c:order val="5"/>
          <c:tx>
            <c:strRef>
              <c:f>'NET ZERO'!$AL$122</c:f>
              <c:strCache>
                <c:ptCount val="1"/>
                <c:pt idx="0">
                  <c:v>Uranquinty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ZERO'!$AM$122:$BT$122</c15:sqref>
                  </c15:fullRef>
                </c:ext>
              </c:extLst>
              <c:f>'NET ZERO'!$AN$122:$BT$122</c:f>
              <c:numCache>
                <c:formatCode>"$"#,##0.00</c:formatCode>
                <c:ptCount val="33"/>
                <c:pt idx="0">
                  <c:v>9.96312965061807</c:v>
                </c:pt>
                <c:pt idx="1">
                  <c:v>12.566486760579762</c:v>
                </c:pt>
                <c:pt idx="2">
                  <c:v>13.587047836384667</c:v>
                </c:pt>
                <c:pt idx="3">
                  <c:v>13.940251000636108</c:v>
                </c:pt>
                <c:pt idx="4">
                  <c:v>14.12334097281925</c:v>
                </c:pt>
                <c:pt idx="5">
                  <c:v>13.497564947857986</c:v>
                </c:pt>
                <c:pt idx="6">
                  <c:v>13.054877077051561</c:v>
                </c:pt>
                <c:pt idx="7">
                  <c:v>12.853713657871801</c:v>
                </c:pt>
                <c:pt idx="8">
                  <c:v>13.010712544852554</c:v>
                </c:pt>
                <c:pt idx="9">
                  <c:v>13.040595123063897</c:v>
                </c:pt>
                <c:pt idx="10">
                  <c:v>13.037372387390155</c:v>
                </c:pt>
                <c:pt idx="11">
                  <c:v>13.066793888532295</c:v>
                </c:pt>
                <c:pt idx="12">
                  <c:v>13.075363849721416</c:v>
                </c:pt>
                <c:pt idx="13">
                  <c:v>13.061689345970631</c:v>
                </c:pt>
                <c:pt idx="14">
                  <c:v>13.05654193337571</c:v>
                </c:pt>
                <c:pt idx="15">
                  <c:v>13.136195799216383</c:v>
                </c:pt>
                <c:pt idx="16">
                  <c:v>13.22818890819603</c:v>
                </c:pt>
                <c:pt idx="17">
                  <c:v>13.327135555535184</c:v>
                </c:pt>
                <c:pt idx="18">
                  <c:v>13.483745475357045</c:v>
                </c:pt>
                <c:pt idx="19">
                  <c:v>13.662971983233385</c:v>
                </c:pt>
                <c:pt idx="20">
                  <c:v>13.725273363364593</c:v>
                </c:pt>
                <c:pt idx="21">
                  <c:v>13.586795099034374</c:v>
                </c:pt>
                <c:pt idx="22">
                  <c:v>13.402663703094033</c:v>
                </c:pt>
                <c:pt idx="23">
                  <c:v>13.412078717656813</c:v>
                </c:pt>
                <c:pt idx="24">
                  <c:v>13.565202912644454</c:v>
                </c:pt>
                <c:pt idx="25">
                  <c:v>13.683988274230868</c:v>
                </c:pt>
                <c:pt idx="26">
                  <c:v>13.690939237761796</c:v>
                </c:pt>
                <c:pt idx="27">
                  <c:v>13.7064979358209</c:v>
                </c:pt>
                <c:pt idx="28">
                  <c:v>13.917782426498588</c:v>
                </c:pt>
                <c:pt idx="29">
                  <c:v>14.219212148916013</c:v>
                </c:pt>
                <c:pt idx="30">
                  <c:v>14.261615806733351</c:v>
                </c:pt>
                <c:pt idx="31">
                  <c:v>14.003556845436613</c:v>
                </c:pt>
                <c:pt idx="32">
                  <c:v>13.964525316643453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62-4796-938C-8E552C5757FB}"/>
            </c:ext>
          </c:extLst>
        </c:ser>
        <c:ser>
          <c:idx val="0"/>
          <c:order val="6"/>
          <c:tx>
            <c:strRef>
              <c:f>'NET ZERO'!$AL$116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ZERO'!$AM$115:$BT$115</c15:sqref>
                  </c15:fullRef>
                </c:ext>
              </c:extLst>
              <c:f>'NET ZERO'!$AN$115:$BT$115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ZERO'!$AM$116:$BT$116</c15:sqref>
                  </c15:fullRef>
                </c:ext>
              </c:extLst>
              <c:f>'NET ZERO'!$AN$116:$BT$116</c:f>
              <c:numCache>
                <c:formatCode>"$"#,##0.00</c:formatCode>
                <c:ptCount val="33"/>
                <c:pt idx="0">
                  <c:v>7.6226869090839475</c:v>
                </c:pt>
                <c:pt idx="1">
                  <c:v>10.172669195130675</c:v>
                </c:pt>
                <c:pt idx="2">
                  <c:v>11.033891354637269</c:v>
                </c:pt>
                <c:pt idx="3">
                  <c:v>11.200381174585292</c:v>
                </c:pt>
                <c:pt idx="4">
                  <c:v>11.257352562740643</c:v>
                </c:pt>
                <c:pt idx="5">
                  <c:v>10.60079475480299</c:v>
                </c:pt>
                <c:pt idx="6">
                  <c:v>10.182777038411219</c:v>
                </c:pt>
                <c:pt idx="7">
                  <c:v>9.9394466681343729</c:v>
                </c:pt>
                <c:pt idx="8">
                  <c:v>10.03569434915272</c:v>
                </c:pt>
                <c:pt idx="9">
                  <c:v>10.059904470773303</c:v>
                </c:pt>
                <c:pt idx="10">
                  <c:v>10.044489463173347</c:v>
                </c:pt>
                <c:pt idx="11">
                  <c:v>10.065217666895315</c:v>
                </c:pt>
                <c:pt idx="12">
                  <c:v>10.065979474247539</c:v>
                </c:pt>
                <c:pt idx="13">
                  <c:v>10.025303803996719</c:v>
                </c:pt>
                <c:pt idx="14">
                  <c:v>10.019236013948666</c:v>
                </c:pt>
                <c:pt idx="15">
                  <c:v>10.11313311755837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  <c:pt idx="23">
                  <c:v>10.449095741919765</c:v>
                </c:pt>
                <c:pt idx="24">
                  <c:v>10.618666644523623</c:v>
                </c:pt>
                <c:pt idx="25">
                  <c:v>10.738718731445372</c:v>
                </c:pt>
                <c:pt idx="26">
                  <c:v>10.724945909124491</c:v>
                </c:pt>
                <c:pt idx="27">
                  <c:v>10.689360411832228</c:v>
                </c:pt>
                <c:pt idx="28">
                  <c:v>10.76725466548676</c:v>
                </c:pt>
                <c:pt idx="29">
                  <c:v>10.875569342206695</c:v>
                </c:pt>
                <c:pt idx="30">
                  <c:v>10.800216894181194</c:v>
                </c:pt>
                <c:pt idx="31">
                  <c:v>10.581848328826819</c:v>
                </c:pt>
                <c:pt idx="32">
                  <c:v>10.506383750680367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62-4796-938C-8E552C575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GPG South Australia, Net Zero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37103647692103"/>
          <c:y val="0.16702847254994493"/>
          <c:w val="0.83561444949378383"/>
          <c:h val="0.44776928418967082"/>
        </c:manualLayout>
      </c:layout>
      <c:lineChart>
        <c:grouping val="standard"/>
        <c:varyColors val="0"/>
        <c:ser>
          <c:idx val="1"/>
          <c:order val="0"/>
          <c:tx>
            <c:strRef>
              <c:f>'NET ZERO'!$AL$144</c:f>
              <c:strCache>
                <c:ptCount val="1"/>
                <c:pt idx="0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ZERO'!$AM$144:$BT$144</c15:sqref>
                  </c15:fullRef>
                </c:ext>
              </c:extLst>
              <c:f>'NET ZERO'!$AN$144:$BT$144</c:f>
              <c:numCache>
                <c:formatCode>"$"#,##0.00</c:formatCode>
                <c:ptCount val="33"/>
                <c:pt idx="0">
                  <c:v>9.9254637803159795</c:v>
                </c:pt>
                <c:pt idx="1">
                  <c:v>12.501697557146466</c:v>
                </c:pt>
                <c:pt idx="2">
                  <c:v>13.062699292802904</c:v>
                </c:pt>
                <c:pt idx="3">
                  <c:v>12.545681608490447</c:v>
                </c:pt>
                <c:pt idx="4">
                  <c:v>12.225188640277166</c:v>
                </c:pt>
                <c:pt idx="5">
                  <c:v>11.87378590258319</c:v>
                </c:pt>
                <c:pt idx="6">
                  <c:v>11.855454944695719</c:v>
                </c:pt>
                <c:pt idx="7">
                  <c:v>11.757692077084091</c:v>
                </c:pt>
                <c:pt idx="8">
                  <c:v>11.764230965117239</c:v>
                </c:pt>
                <c:pt idx="9">
                  <c:v>11.810137916407298</c:v>
                </c:pt>
                <c:pt idx="10">
                  <c:v>11.91668599608145</c:v>
                </c:pt>
                <c:pt idx="11">
                  <c:v>12.004931458749105</c:v>
                </c:pt>
                <c:pt idx="12">
                  <c:v>12.050176565568812</c:v>
                </c:pt>
                <c:pt idx="13">
                  <c:v>12.090553629894591</c:v>
                </c:pt>
                <c:pt idx="14">
                  <c:v>12.111478478778386</c:v>
                </c:pt>
                <c:pt idx="15">
                  <c:v>12.153830472635562</c:v>
                </c:pt>
                <c:pt idx="16">
                  <c:v>12.214092912532013</c:v>
                </c:pt>
                <c:pt idx="17">
                  <c:v>12.27311673795035</c:v>
                </c:pt>
                <c:pt idx="18">
                  <c:v>12.301107542185262</c:v>
                </c:pt>
                <c:pt idx="19">
                  <c:v>12.335140237115642</c:v>
                </c:pt>
                <c:pt idx="20">
                  <c:v>12.386490321047207</c:v>
                </c:pt>
                <c:pt idx="21">
                  <c:v>12.365315971611556</c:v>
                </c:pt>
                <c:pt idx="22">
                  <c:v>12.282021898703753</c:v>
                </c:pt>
                <c:pt idx="23">
                  <c:v>12.271387187391916</c:v>
                </c:pt>
                <c:pt idx="24">
                  <c:v>12.356921591189909</c:v>
                </c:pt>
                <c:pt idx="25">
                  <c:v>12.44582299390057</c:v>
                </c:pt>
                <c:pt idx="26">
                  <c:v>12.466395628427623</c:v>
                </c:pt>
                <c:pt idx="27">
                  <c:v>12.464942168290486</c:v>
                </c:pt>
                <c:pt idx="28">
                  <c:v>12.651830537142914</c:v>
                </c:pt>
                <c:pt idx="29">
                  <c:v>13.088062769402541</c:v>
                </c:pt>
                <c:pt idx="30">
                  <c:v>13.370015313823986</c:v>
                </c:pt>
                <c:pt idx="31">
                  <c:v>13.314236162189953</c:v>
                </c:pt>
                <c:pt idx="32">
                  <c:v>13.685858380613649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D96-43D1-8EF7-5BC6F18CD40F}"/>
            </c:ext>
          </c:extLst>
        </c:ser>
        <c:ser>
          <c:idx val="2"/>
          <c:order val="1"/>
          <c:tx>
            <c:strRef>
              <c:f>'NET ZERO'!$AL$145</c:f>
              <c:strCache>
                <c:ptCount val="1"/>
                <c:pt idx="0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ZERO'!$AM$145:$BT$145</c15:sqref>
                  </c15:fullRef>
                </c:ext>
              </c:extLst>
              <c:f>'NET ZERO'!$AN$145:$BT$145</c:f>
              <c:numCache>
                <c:formatCode>"$"#,##0.00</c:formatCode>
                <c:ptCount val="33"/>
                <c:pt idx="0">
                  <c:v>9.4254637803159795</c:v>
                </c:pt>
                <c:pt idx="1">
                  <c:v>12.001697557146466</c:v>
                </c:pt>
                <c:pt idx="2">
                  <c:v>12.562699292802904</c:v>
                </c:pt>
                <c:pt idx="3">
                  <c:v>12.045681608490447</c:v>
                </c:pt>
                <c:pt idx="4">
                  <c:v>11.725188640277166</c:v>
                </c:pt>
                <c:pt idx="5">
                  <c:v>11.37378590258319</c:v>
                </c:pt>
                <c:pt idx="6">
                  <c:v>11.355454944695719</c:v>
                </c:pt>
                <c:pt idx="7">
                  <c:v>11.257692077084091</c:v>
                </c:pt>
                <c:pt idx="8">
                  <c:v>11.264230965117239</c:v>
                </c:pt>
                <c:pt idx="9">
                  <c:v>11.310137916407298</c:v>
                </c:pt>
                <c:pt idx="10">
                  <c:v>11.41668599608145</c:v>
                </c:pt>
                <c:pt idx="11">
                  <c:v>11.504931458749105</c:v>
                </c:pt>
                <c:pt idx="12">
                  <c:v>11.550176565568812</c:v>
                </c:pt>
                <c:pt idx="13">
                  <c:v>11.590553629894591</c:v>
                </c:pt>
                <c:pt idx="14">
                  <c:v>11.611478478778386</c:v>
                </c:pt>
                <c:pt idx="15">
                  <c:v>11.653830472635562</c:v>
                </c:pt>
                <c:pt idx="16">
                  <c:v>11.714092912532013</c:v>
                </c:pt>
                <c:pt idx="17">
                  <c:v>11.77311673795035</c:v>
                </c:pt>
                <c:pt idx="18">
                  <c:v>11.801107542185262</c:v>
                </c:pt>
                <c:pt idx="19">
                  <c:v>11.835140237115642</c:v>
                </c:pt>
                <c:pt idx="20">
                  <c:v>11.886490321047207</c:v>
                </c:pt>
                <c:pt idx="21">
                  <c:v>11.865315971611556</c:v>
                </c:pt>
                <c:pt idx="22">
                  <c:v>11.782021898703753</c:v>
                </c:pt>
                <c:pt idx="23">
                  <c:v>11.771387187391916</c:v>
                </c:pt>
                <c:pt idx="24">
                  <c:v>11.856921591189909</c:v>
                </c:pt>
                <c:pt idx="25">
                  <c:v>11.94582299390057</c:v>
                </c:pt>
                <c:pt idx="26">
                  <c:v>11.966395628427623</c:v>
                </c:pt>
                <c:pt idx="27">
                  <c:v>11.964942168290486</c:v>
                </c:pt>
                <c:pt idx="28">
                  <c:v>12.151830537142914</c:v>
                </c:pt>
                <c:pt idx="29">
                  <c:v>12.588062769402541</c:v>
                </c:pt>
                <c:pt idx="30">
                  <c:v>12.870015313823986</c:v>
                </c:pt>
                <c:pt idx="31">
                  <c:v>12.814236162189953</c:v>
                </c:pt>
                <c:pt idx="32">
                  <c:v>13.185858380613649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D96-43D1-8EF7-5BC6F18CD40F}"/>
            </c:ext>
          </c:extLst>
        </c:ser>
        <c:ser>
          <c:idx val="3"/>
          <c:order val="2"/>
          <c:tx>
            <c:strRef>
              <c:f>'NET ZERO'!$AL$146</c:f>
              <c:strCache>
                <c:ptCount val="1"/>
                <c:pt idx="0">
                  <c:v>Dry Creek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ZERO'!$AM$146:$BT$146</c15:sqref>
                  </c15:fullRef>
                </c:ext>
              </c:extLst>
              <c:f>'NET ZERO'!$AN$146:$BT$146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D96-43D1-8EF7-5BC6F18CD40F}"/>
            </c:ext>
          </c:extLst>
        </c:ser>
        <c:ser>
          <c:idx val="4"/>
          <c:order val="3"/>
          <c:tx>
            <c:strRef>
              <c:f>'NET ZERO'!$AL$147</c:f>
              <c:strCache>
                <c:ptCount val="1"/>
                <c:pt idx="0">
                  <c:v>Hallett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ZERO'!$AM$147:$BT$147</c15:sqref>
                  </c15:fullRef>
                </c:ext>
              </c:extLst>
              <c:f>'NET ZERO'!$AN$147:$BT$147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D96-43D1-8EF7-5BC6F18CD40F}"/>
            </c:ext>
          </c:extLst>
        </c:ser>
        <c:ser>
          <c:idx val="5"/>
          <c:order val="4"/>
          <c:tx>
            <c:strRef>
              <c:f>'NET ZERO'!$AL$148</c:f>
              <c:strCache>
                <c:ptCount val="1"/>
                <c:pt idx="0">
                  <c:v>Ladbroke Grove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ZERO'!$AM$148:$BT$148</c15:sqref>
                  </c15:fullRef>
                </c:ext>
              </c:extLst>
              <c:f>'NET ZERO'!$AN$148:$BT$148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96-43D1-8EF7-5BC6F18CD40F}"/>
            </c:ext>
          </c:extLst>
        </c:ser>
        <c:ser>
          <c:idx val="6"/>
          <c:order val="5"/>
          <c:tx>
            <c:strRef>
              <c:f>'NET ZERO'!$AL$149</c:f>
              <c:strCache>
                <c:ptCount val="1"/>
                <c:pt idx="0">
                  <c:v>Mintaro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ZERO'!$AM$149:$BT$149</c15:sqref>
                  </c15:fullRef>
                </c:ext>
              </c:extLst>
              <c:f>'NET ZERO'!$AN$149:$BT$149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D96-43D1-8EF7-5BC6F18CD40F}"/>
            </c:ext>
          </c:extLst>
        </c:ser>
        <c:ser>
          <c:idx val="7"/>
          <c:order val="6"/>
          <c:tx>
            <c:strRef>
              <c:f>'NET ZERO'!$AL$150</c:f>
              <c:strCache>
                <c:ptCount val="1"/>
                <c:pt idx="0">
                  <c:v>Osborne Power Station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ZERO'!$AM$150:$BT$150</c15:sqref>
                  </c15:fullRef>
                </c:ext>
              </c:extLst>
              <c:f>'NET ZERO'!$AN$150:$BT$150</c:f>
              <c:numCache>
                <c:formatCode>"$"#,##0.00</c:formatCode>
                <c:ptCount val="33"/>
                <c:pt idx="0">
                  <c:v>8.7254637803159802</c:v>
                </c:pt>
                <c:pt idx="1">
                  <c:v>11.301697557146467</c:v>
                </c:pt>
                <c:pt idx="2">
                  <c:v>11.862699292802905</c:v>
                </c:pt>
                <c:pt idx="3">
                  <c:v>11.345681608490448</c:v>
                </c:pt>
                <c:pt idx="4">
                  <c:v>11.025188640277166</c:v>
                </c:pt>
                <c:pt idx="5">
                  <c:v>10.673785902583191</c:v>
                </c:pt>
                <c:pt idx="6">
                  <c:v>10.65545494469572</c:v>
                </c:pt>
                <c:pt idx="7">
                  <c:v>10.557692077084091</c:v>
                </c:pt>
                <c:pt idx="8">
                  <c:v>10.56423096511724</c:v>
                </c:pt>
                <c:pt idx="9">
                  <c:v>10.610137916407298</c:v>
                </c:pt>
                <c:pt idx="10">
                  <c:v>10.71668599608145</c:v>
                </c:pt>
                <c:pt idx="11">
                  <c:v>10.804931458749106</c:v>
                </c:pt>
                <c:pt idx="12">
                  <c:v>10.850176565568812</c:v>
                </c:pt>
                <c:pt idx="13">
                  <c:v>10.890553629894592</c:v>
                </c:pt>
                <c:pt idx="14">
                  <c:v>10.911478478778387</c:v>
                </c:pt>
                <c:pt idx="15">
                  <c:v>10.953830472635563</c:v>
                </c:pt>
                <c:pt idx="16">
                  <c:v>11.014092912532014</c:v>
                </c:pt>
                <c:pt idx="17">
                  <c:v>11.07311673795035</c:v>
                </c:pt>
                <c:pt idx="18">
                  <c:v>11.101107542185263</c:v>
                </c:pt>
                <c:pt idx="19">
                  <c:v>11.135140237115642</c:v>
                </c:pt>
                <c:pt idx="20">
                  <c:v>11.186490321047208</c:v>
                </c:pt>
                <c:pt idx="21">
                  <c:v>11.165315971611557</c:v>
                </c:pt>
                <c:pt idx="22">
                  <c:v>11.082021898703754</c:v>
                </c:pt>
                <c:pt idx="23">
                  <c:v>11.071387187391917</c:v>
                </c:pt>
                <c:pt idx="24">
                  <c:v>11.15692159118991</c:v>
                </c:pt>
                <c:pt idx="25">
                  <c:v>11.245822993900571</c:v>
                </c:pt>
                <c:pt idx="26">
                  <c:v>11.266395628427624</c:v>
                </c:pt>
                <c:pt idx="27">
                  <c:v>11.264942168290487</c:v>
                </c:pt>
                <c:pt idx="28">
                  <c:v>11.451830537142914</c:v>
                </c:pt>
                <c:pt idx="29">
                  <c:v>11.888062769402541</c:v>
                </c:pt>
                <c:pt idx="30">
                  <c:v>12.170015313823987</c:v>
                </c:pt>
                <c:pt idx="31">
                  <c:v>12.114236162189954</c:v>
                </c:pt>
                <c:pt idx="32">
                  <c:v>12.485858380613649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D96-43D1-8EF7-5BC6F18CD40F}"/>
            </c:ext>
          </c:extLst>
        </c:ser>
        <c:ser>
          <c:idx val="8"/>
          <c:order val="7"/>
          <c:tx>
            <c:strRef>
              <c:f>'NET ZERO'!$AL$151</c:f>
              <c:strCache>
                <c:ptCount val="1"/>
                <c:pt idx="0">
                  <c:v>Pelican Point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ZERO'!$AM$151:$BT$151</c15:sqref>
                  </c15:fullRef>
                </c:ext>
              </c:extLst>
              <c:f>'NET ZERO'!$AN$151:$BT$151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D96-43D1-8EF7-5BC6F18CD40F}"/>
            </c:ext>
          </c:extLst>
        </c:ser>
        <c:ser>
          <c:idx val="9"/>
          <c:order val="8"/>
          <c:tx>
            <c:strRef>
              <c:f>'NET ZERO'!$AL$152</c:f>
              <c:strCache>
                <c:ptCount val="1"/>
                <c:pt idx="0">
                  <c:v>Quarantine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ZERO'!$AM$152:$BT$152</c15:sqref>
                  </c15:fullRef>
                </c:ext>
              </c:extLst>
              <c:f>'NET ZERO'!$AN$152:$BT$152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D96-43D1-8EF7-5BC6F18CD40F}"/>
            </c:ext>
          </c:extLst>
        </c:ser>
        <c:ser>
          <c:idx val="10"/>
          <c:order val="9"/>
          <c:tx>
            <c:strRef>
              <c:f>'NET ZERO'!$AL$153</c:f>
              <c:strCache>
                <c:ptCount val="1"/>
                <c:pt idx="0">
                  <c:v>TIPS 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ZERO'!$AM$153:$BT$153</c15:sqref>
                  </c15:fullRef>
                </c:ext>
              </c:extLst>
              <c:f>'NET ZERO'!$AN$153:$BT$153</c:f>
              <c:numCache>
                <c:formatCode>"$"#,##0.00</c:formatCode>
                <c:ptCount val="33"/>
                <c:pt idx="0">
                  <c:v>8.7254637803159802</c:v>
                </c:pt>
                <c:pt idx="1">
                  <c:v>11.301697557146467</c:v>
                </c:pt>
                <c:pt idx="2">
                  <c:v>11.862699292802905</c:v>
                </c:pt>
                <c:pt idx="3">
                  <c:v>11.345681608490448</c:v>
                </c:pt>
                <c:pt idx="4">
                  <c:v>11.025188640277166</c:v>
                </c:pt>
                <c:pt idx="5">
                  <c:v>10.673785902583191</c:v>
                </c:pt>
                <c:pt idx="6">
                  <c:v>10.65545494469572</c:v>
                </c:pt>
                <c:pt idx="7">
                  <c:v>10.557692077084091</c:v>
                </c:pt>
                <c:pt idx="8">
                  <c:v>10.56423096511724</c:v>
                </c:pt>
                <c:pt idx="9">
                  <c:v>10.610137916407298</c:v>
                </c:pt>
                <c:pt idx="10">
                  <c:v>10.71668599608145</c:v>
                </c:pt>
                <c:pt idx="11">
                  <c:v>10.804931458749106</c:v>
                </c:pt>
                <c:pt idx="12">
                  <c:v>10.850176565568812</c:v>
                </c:pt>
                <c:pt idx="13">
                  <c:v>10.890553629894592</c:v>
                </c:pt>
                <c:pt idx="14">
                  <c:v>10.911478478778387</c:v>
                </c:pt>
                <c:pt idx="15">
                  <c:v>10.953830472635563</c:v>
                </c:pt>
                <c:pt idx="16">
                  <c:v>11.014092912532014</c:v>
                </c:pt>
                <c:pt idx="17">
                  <c:v>11.07311673795035</c:v>
                </c:pt>
                <c:pt idx="18">
                  <c:v>11.101107542185263</c:v>
                </c:pt>
                <c:pt idx="19">
                  <c:v>11.135140237115642</c:v>
                </c:pt>
                <c:pt idx="20">
                  <c:v>11.186490321047208</c:v>
                </c:pt>
                <c:pt idx="21">
                  <c:v>11.165315971611557</c:v>
                </c:pt>
                <c:pt idx="22">
                  <c:v>11.082021898703754</c:v>
                </c:pt>
                <c:pt idx="23">
                  <c:v>11.071387187391917</c:v>
                </c:pt>
                <c:pt idx="24">
                  <c:v>11.15692159118991</c:v>
                </c:pt>
                <c:pt idx="25">
                  <c:v>11.245822993900571</c:v>
                </c:pt>
                <c:pt idx="26">
                  <c:v>11.266395628427624</c:v>
                </c:pt>
                <c:pt idx="27">
                  <c:v>11.264942168290487</c:v>
                </c:pt>
                <c:pt idx="28">
                  <c:v>11.451830537142914</c:v>
                </c:pt>
                <c:pt idx="29">
                  <c:v>11.888062769402541</c:v>
                </c:pt>
                <c:pt idx="30">
                  <c:v>12.170015313823987</c:v>
                </c:pt>
                <c:pt idx="31">
                  <c:v>12.114236162189954</c:v>
                </c:pt>
                <c:pt idx="32">
                  <c:v>12.485858380613649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D96-43D1-8EF7-5BC6F18CD40F}"/>
            </c:ext>
          </c:extLst>
        </c:ser>
        <c:ser>
          <c:idx val="11"/>
          <c:order val="10"/>
          <c:tx>
            <c:strRef>
              <c:f>'NET ZERO'!$AL$154</c:f>
              <c:strCache>
                <c:ptCount val="1"/>
                <c:pt idx="0">
                  <c:v>TIPS B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ZERO'!$AM$154:$BT$154</c15:sqref>
                  </c15:fullRef>
                </c:ext>
              </c:extLst>
              <c:f>'NET ZERO'!$AN$154:$BT$154</c:f>
              <c:numCache>
                <c:formatCode>"$"#,##0.00</c:formatCode>
                <c:ptCount val="33"/>
                <c:pt idx="0">
                  <c:v>8.7254637803159802</c:v>
                </c:pt>
                <c:pt idx="1">
                  <c:v>11.301697557146467</c:v>
                </c:pt>
                <c:pt idx="2">
                  <c:v>11.862699292802905</c:v>
                </c:pt>
                <c:pt idx="3">
                  <c:v>11.345681608490448</c:v>
                </c:pt>
                <c:pt idx="4">
                  <c:v>11.025188640277166</c:v>
                </c:pt>
                <c:pt idx="5">
                  <c:v>10.673785902583191</c:v>
                </c:pt>
                <c:pt idx="6">
                  <c:v>10.65545494469572</c:v>
                </c:pt>
                <c:pt idx="7">
                  <c:v>10.557692077084091</c:v>
                </c:pt>
                <c:pt idx="8">
                  <c:v>10.56423096511724</c:v>
                </c:pt>
                <c:pt idx="9">
                  <c:v>10.610137916407298</c:v>
                </c:pt>
                <c:pt idx="10">
                  <c:v>10.71668599608145</c:v>
                </c:pt>
                <c:pt idx="11">
                  <c:v>10.804931458749106</c:v>
                </c:pt>
                <c:pt idx="12">
                  <c:v>10.850176565568812</c:v>
                </c:pt>
                <c:pt idx="13">
                  <c:v>10.890553629894592</c:v>
                </c:pt>
                <c:pt idx="14">
                  <c:v>10.911478478778387</c:v>
                </c:pt>
                <c:pt idx="15">
                  <c:v>10.953830472635563</c:v>
                </c:pt>
                <c:pt idx="16">
                  <c:v>11.014092912532014</c:v>
                </c:pt>
                <c:pt idx="17">
                  <c:v>11.07311673795035</c:v>
                </c:pt>
                <c:pt idx="18">
                  <c:v>11.101107542185263</c:v>
                </c:pt>
                <c:pt idx="19">
                  <c:v>11.135140237115642</c:v>
                </c:pt>
                <c:pt idx="20">
                  <c:v>11.186490321047208</c:v>
                </c:pt>
                <c:pt idx="21">
                  <c:v>11.165315971611557</c:v>
                </c:pt>
                <c:pt idx="22">
                  <c:v>11.082021898703754</c:v>
                </c:pt>
                <c:pt idx="23">
                  <c:v>11.071387187391917</c:v>
                </c:pt>
                <c:pt idx="24">
                  <c:v>11.15692159118991</c:v>
                </c:pt>
                <c:pt idx="25">
                  <c:v>11.245822993900571</c:v>
                </c:pt>
                <c:pt idx="26">
                  <c:v>11.266395628427624</c:v>
                </c:pt>
                <c:pt idx="27">
                  <c:v>11.264942168290487</c:v>
                </c:pt>
                <c:pt idx="28">
                  <c:v>11.451830537142914</c:v>
                </c:pt>
                <c:pt idx="29">
                  <c:v>11.888062769402541</c:v>
                </c:pt>
                <c:pt idx="30">
                  <c:v>12.170015313823987</c:v>
                </c:pt>
                <c:pt idx="31">
                  <c:v>12.114236162189954</c:v>
                </c:pt>
                <c:pt idx="32">
                  <c:v>12.485858380613649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D96-43D1-8EF7-5BC6F18CD40F}"/>
            </c:ext>
          </c:extLst>
        </c:ser>
        <c:ser>
          <c:idx val="12"/>
          <c:order val="11"/>
          <c:tx>
            <c:strRef>
              <c:f>'NET ZERO'!$AL$155</c:f>
              <c:strCache>
                <c:ptCount val="1"/>
                <c:pt idx="0">
                  <c:v>BIPS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ZERO'!$AM$155:$BT$155</c15:sqref>
                  </c15:fullRef>
                </c:ext>
              </c:extLst>
              <c:f>'NET ZERO'!$AN$155:$BT$155</c:f>
              <c:numCache>
                <c:formatCode>"$"#,##0.00</c:formatCode>
                <c:ptCount val="33"/>
                <c:pt idx="0">
                  <c:v>8.8254637803159799</c:v>
                </c:pt>
                <c:pt idx="1">
                  <c:v>11.401697557146466</c:v>
                </c:pt>
                <c:pt idx="2">
                  <c:v>11.962699292802904</c:v>
                </c:pt>
                <c:pt idx="3">
                  <c:v>11.445681608490448</c:v>
                </c:pt>
                <c:pt idx="4">
                  <c:v>11.125188640277166</c:v>
                </c:pt>
                <c:pt idx="5">
                  <c:v>10.773785902583191</c:v>
                </c:pt>
                <c:pt idx="6">
                  <c:v>10.755454944695719</c:v>
                </c:pt>
                <c:pt idx="7">
                  <c:v>10.657692077084091</c:v>
                </c:pt>
                <c:pt idx="8">
                  <c:v>10.664230965117239</c:v>
                </c:pt>
                <c:pt idx="9">
                  <c:v>10.710137916407298</c:v>
                </c:pt>
                <c:pt idx="10">
                  <c:v>10.81668599608145</c:v>
                </c:pt>
                <c:pt idx="11">
                  <c:v>10.904931458749106</c:v>
                </c:pt>
                <c:pt idx="12">
                  <c:v>10.950176565568812</c:v>
                </c:pt>
                <c:pt idx="13">
                  <c:v>10.990553629894592</c:v>
                </c:pt>
                <c:pt idx="14">
                  <c:v>11.011478478778386</c:v>
                </c:pt>
                <c:pt idx="15">
                  <c:v>11.053830472635562</c:v>
                </c:pt>
                <c:pt idx="16">
                  <c:v>11.114092912532014</c:v>
                </c:pt>
                <c:pt idx="17">
                  <c:v>11.17311673795035</c:v>
                </c:pt>
                <c:pt idx="18">
                  <c:v>11.201107542185262</c:v>
                </c:pt>
                <c:pt idx="19">
                  <c:v>11.235140237115642</c:v>
                </c:pt>
                <c:pt idx="20">
                  <c:v>11.286490321047207</c:v>
                </c:pt>
                <c:pt idx="21">
                  <c:v>11.265315971611557</c:v>
                </c:pt>
                <c:pt idx="22">
                  <c:v>11.182021898703754</c:v>
                </c:pt>
                <c:pt idx="23">
                  <c:v>11.171387187391916</c:v>
                </c:pt>
                <c:pt idx="24">
                  <c:v>11.25692159118991</c:v>
                </c:pt>
                <c:pt idx="25">
                  <c:v>11.345822993900571</c:v>
                </c:pt>
                <c:pt idx="26">
                  <c:v>11.366395628427624</c:v>
                </c:pt>
                <c:pt idx="27">
                  <c:v>11.364942168290487</c:v>
                </c:pt>
                <c:pt idx="28">
                  <c:v>11.551830537142914</c:v>
                </c:pt>
                <c:pt idx="29">
                  <c:v>11.988062769402541</c:v>
                </c:pt>
                <c:pt idx="30">
                  <c:v>12.270015313823986</c:v>
                </c:pt>
                <c:pt idx="31">
                  <c:v>12.214236162189954</c:v>
                </c:pt>
                <c:pt idx="32">
                  <c:v>12.585858380613649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D96-43D1-8EF7-5BC6F18CD40F}"/>
            </c:ext>
          </c:extLst>
        </c:ser>
        <c:ser>
          <c:idx val="0"/>
          <c:order val="12"/>
          <c:tx>
            <c:strRef>
              <c:f>'NET ZERO'!$AL$143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ZERO'!$AM$143:$BT$143</c15:sqref>
                  </c15:fullRef>
                </c:ext>
              </c:extLst>
              <c:f>'NET ZERO'!$AN$143:$BT$143</c:f>
              <c:numCache>
                <c:formatCode>"$"#,##0.00</c:formatCode>
                <c:ptCount val="33"/>
                <c:pt idx="0">
                  <c:v>7.6386618521591121</c:v>
                </c:pt>
                <c:pt idx="1">
                  <c:v>10.165692103232693</c:v>
                </c:pt>
                <c:pt idx="2">
                  <c:v>10.645744553471378</c:v>
                </c:pt>
                <c:pt idx="3">
                  <c:v>10.096474921890945</c:v>
                </c:pt>
                <c:pt idx="4">
                  <c:v>9.7763117969916244</c:v>
                </c:pt>
                <c:pt idx="5">
                  <c:v>9.4096446937933198</c:v>
                </c:pt>
                <c:pt idx="6">
                  <c:v>9.3992655269943199</c:v>
                </c:pt>
                <c:pt idx="7">
                  <c:v>9.3267836161640645</c:v>
                </c:pt>
                <c:pt idx="8">
                  <c:v>9.3746433726182659</c:v>
                </c:pt>
                <c:pt idx="9">
                  <c:v>9.4741117285396523</c:v>
                </c:pt>
                <c:pt idx="10">
                  <c:v>9.5889921327865206</c:v>
                </c:pt>
                <c:pt idx="11">
                  <c:v>9.6806643555716363</c:v>
                </c:pt>
                <c:pt idx="12">
                  <c:v>9.7453463211147771</c:v>
                </c:pt>
                <c:pt idx="13">
                  <c:v>9.7720923617543551</c:v>
                </c:pt>
                <c:pt idx="14">
                  <c:v>9.780385231320933</c:v>
                </c:pt>
                <c:pt idx="15">
                  <c:v>9.8324092037540183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  <c:pt idx="31">
                  <c:v>10.674951166252834</c:v>
                </c:pt>
                <c:pt idx="32">
                  <c:v>10.863955756147867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D96-43D1-8EF7-5BC6F18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37103647692103"/>
          <c:y val="7.2994730230705601E-2"/>
          <c:w val="0.83561444949378383"/>
          <c:h val="0.54180300662806258"/>
        </c:manualLayout>
      </c:layout>
      <c:lineChart>
        <c:grouping val="standard"/>
        <c:varyColors val="0"/>
        <c:ser>
          <c:idx val="1"/>
          <c:order val="0"/>
          <c:tx>
            <c:strRef>
              <c:f>'NET ZERO'!$AL$144</c:f>
              <c:strCache>
                <c:ptCount val="1"/>
                <c:pt idx="0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ZERO'!$AM$144:$BT$144</c15:sqref>
                  </c15:fullRef>
                </c:ext>
              </c:extLst>
              <c:f>'NET ZERO'!$AN$144:$BT$144</c:f>
              <c:numCache>
                <c:formatCode>"$"#,##0.00</c:formatCode>
                <c:ptCount val="33"/>
                <c:pt idx="0">
                  <c:v>9.9254637803159795</c:v>
                </c:pt>
                <c:pt idx="1">
                  <c:v>12.501697557146466</c:v>
                </c:pt>
                <c:pt idx="2">
                  <c:v>13.062699292802904</c:v>
                </c:pt>
                <c:pt idx="3">
                  <c:v>12.545681608490447</c:v>
                </c:pt>
                <c:pt idx="4">
                  <c:v>12.225188640277166</c:v>
                </c:pt>
                <c:pt idx="5">
                  <c:v>11.87378590258319</c:v>
                </c:pt>
                <c:pt idx="6">
                  <c:v>11.855454944695719</c:v>
                </c:pt>
                <c:pt idx="7">
                  <c:v>11.757692077084091</c:v>
                </c:pt>
                <c:pt idx="8">
                  <c:v>11.764230965117239</c:v>
                </c:pt>
                <c:pt idx="9">
                  <c:v>11.810137916407298</c:v>
                </c:pt>
                <c:pt idx="10">
                  <c:v>11.91668599608145</c:v>
                </c:pt>
                <c:pt idx="11">
                  <c:v>12.004931458749105</c:v>
                </c:pt>
                <c:pt idx="12">
                  <c:v>12.050176565568812</c:v>
                </c:pt>
                <c:pt idx="13">
                  <c:v>12.090553629894591</c:v>
                </c:pt>
                <c:pt idx="14">
                  <c:v>12.111478478778386</c:v>
                </c:pt>
                <c:pt idx="15">
                  <c:v>12.153830472635562</c:v>
                </c:pt>
                <c:pt idx="16">
                  <c:v>12.214092912532013</c:v>
                </c:pt>
                <c:pt idx="17">
                  <c:v>12.27311673795035</c:v>
                </c:pt>
                <c:pt idx="18">
                  <c:v>12.301107542185262</c:v>
                </c:pt>
                <c:pt idx="19">
                  <c:v>12.335140237115642</c:v>
                </c:pt>
                <c:pt idx="20">
                  <c:v>12.386490321047207</c:v>
                </c:pt>
                <c:pt idx="21">
                  <c:v>12.365315971611556</c:v>
                </c:pt>
                <c:pt idx="22">
                  <c:v>12.282021898703753</c:v>
                </c:pt>
                <c:pt idx="23">
                  <c:v>12.271387187391916</c:v>
                </c:pt>
                <c:pt idx="24">
                  <c:v>12.356921591189909</c:v>
                </c:pt>
                <c:pt idx="25">
                  <c:v>12.44582299390057</c:v>
                </c:pt>
                <c:pt idx="26">
                  <c:v>12.466395628427623</c:v>
                </c:pt>
                <c:pt idx="27">
                  <c:v>12.464942168290486</c:v>
                </c:pt>
                <c:pt idx="28">
                  <c:v>12.651830537142914</c:v>
                </c:pt>
                <c:pt idx="29">
                  <c:v>13.088062769402541</c:v>
                </c:pt>
                <c:pt idx="30">
                  <c:v>13.370015313823986</c:v>
                </c:pt>
                <c:pt idx="31">
                  <c:v>13.314236162189953</c:v>
                </c:pt>
                <c:pt idx="32">
                  <c:v>13.685858380613649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E4-47D0-B200-2B85B5E7A83F}"/>
            </c:ext>
          </c:extLst>
        </c:ser>
        <c:ser>
          <c:idx val="2"/>
          <c:order val="1"/>
          <c:tx>
            <c:strRef>
              <c:f>'NET ZERO'!$AL$145</c:f>
              <c:strCache>
                <c:ptCount val="1"/>
                <c:pt idx="0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ZERO'!$AM$145:$BT$145</c15:sqref>
                  </c15:fullRef>
                </c:ext>
              </c:extLst>
              <c:f>'NET ZERO'!$AN$145:$BT$145</c:f>
              <c:numCache>
                <c:formatCode>"$"#,##0.00</c:formatCode>
                <c:ptCount val="33"/>
                <c:pt idx="0">
                  <c:v>9.4254637803159795</c:v>
                </c:pt>
                <c:pt idx="1">
                  <c:v>12.001697557146466</c:v>
                </c:pt>
                <c:pt idx="2">
                  <c:v>12.562699292802904</c:v>
                </c:pt>
                <c:pt idx="3">
                  <c:v>12.045681608490447</c:v>
                </c:pt>
                <c:pt idx="4">
                  <c:v>11.725188640277166</c:v>
                </c:pt>
                <c:pt idx="5">
                  <c:v>11.37378590258319</c:v>
                </c:pt>
                <c:pt idx="6">
                  <c:v>11.355454944695719</c:v>
                </c:pt>
                <c:pt idx="7">
                  <c:v>11.257692077084091</c:v>
                </c:pt>
                <c:pt idx="8">
                  <c:v>11.264230965117239</c:v>
                </c:pt>
                <c:pt idx="9">
                  <c:v>11.310137916407298</c:v>
                </c:pt>
                <c:pt idx="10">
                  <c:v>11.41668599608145</c:v>
                </c:pt>
                <c:pt idx="11">
                  <c:v>11.504931458749105</c:v>
                </c:pt>
                <c:pt idx="12">
                  <c:v>11.550176565568812</c:v>
                </c:pt>
                <c:pt idx="13">
                  <c:v>11.590553629894591</c:v>
                </c:pt>
                <c:pt idx="14">
                  <c:v>11.611478478778386</c:v>
                </c:pt>
                <c:pt idx="15">
                  <c:v>11.653830472635562</c:v>
                </c:pt>
                <c:pt idx="16">
                  <c:v>11.714092912532013</c:v>
                </c:pt>
                <c:pt idx="17">
                  <c:v>11.77311673795035</c:v>
                </c:pt>
                <c:pt idx="18">
                  <c:v>11.801107542185262</c:v>
                </c:pt>
                <c:pt idx="19">
                  <c:v>11.835140237115642</c:v>
                </c:pt>
                <c:pt idx="20">
                  <c:v>11.886490321047207</c:v>
                </c:pt>
                <c:pt idx="21">
                  <c:v>11.865315971611556</c:v>
                </c:pt>
                <c:pt idx="22">
                  <c:v>11.782021898703753</c:v>
                </c:pt>
                <c:pt idx="23">
                  <c:v>11.771387187391916</c:v>
                </c:pt>
                <c:pt idx="24">
                  <c:v>11.856921591189909</c:v>
                </c:pt>
                <c:pt idx="25">
                  <c:v>11.94582299390057</c:v>
                </c:pt>
                <c:pt idx="26">
                  <c:v>11.966395628427623</c:v>
                </c:pt>
                <c:pt idx="27">
                  <c:v>11.964942168290486</c:v>
                </c:pt>
                <c:pt idx="28">
                  <c:v>12.151830537142914</c:v>
                </c:pt>
                <c:pt idx="29">
                  <c:v>12.588062769402541</c:v>
                </c:pt>
                <c:pt idx="30">
                  <c:v>12.870015313823986</c:v>
                </c:pt>
                <c:pt idx="31">
                  <c:v>12.814236162189953</c:v>
                </c:pt>
                <c:pt idx="32">
                  <c:v>13.185858380613649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4-47D0-B200-2B85B5E7A83F}"/>
            </c:ext>
          </c:extLst>
        </c:ser>
        <c:ser>
          <c:idx val="3"/>
          <c:order val="2"/>
          <c:tx>
            <c:strRef>
              <c:f>'NET ZERO'!$AL$146</c:f>
              <c:strCache>
                <c:ptCount val="1"/>
                <c:pt idx="0">
                  <c:v>Dry Creek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ZERO'!$AM$146:$BT$146</c15:sqref>
                  </c15:fullRef>
                </c:ext>
              </c:extLst>
              <c:f>'NET ZERO'!$AN$146:$BT$146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E4-47D0-B200-2B85B5E7A83F}"/>
            </c:ext>
          </c:extLst>
        </c:ser>
        <c:ser>
          <c:idx val="4"/>
          <c:order val="3"/>
          <c:tx>
            <c:strRef>
              <c:f>'NET ZERO'!$AL$147</c:f>
              <c:strCache>
                <c:ptCount val="1"/>
                <c:pt idx="0">
                  <c:v>Hallett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ZERO'!$AM$147:$BT$147</c15:sqref>
                  </c15:fullRef>
                </c:ext>
              </c:extLst>
              <c:f>'NET ZERO'!$AN$147:$BT$147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E4-47D0-B200-2B85B5E7A83F}"/>
            </c:ext>
          </c:extLst>
        </c:ser>
        <c:ser>
          <c:idx val="5"/>
          <c:order val="4"/>
          <c:tx>
            <c:strRef>
              <c:f>'NET ZERO'!$AL$148</c:f>
              <c:strCache>
                <c:ptCount val="1"/>
                <c:pt idx="0">
                  <c:v>Ladbroke Grove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ZERO'!$AM$148:$BT$148</c15:sqref>
                  </c15:fullRef>
                </c:ext>
              </c:extLst>
              <c:f>'NET ZERO'!$AN$148:$BT$148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E4-47D0-B200-2B85B5E7A83F}"/>
            </c:ext>
          </c:extLst>
        </c:ser>
        <c:ser>
          <c:idx val="6"/>
          <c:order val="5"/>
          <c:tx>
            <c:strRef>
              <c:f>'NET ZERO'!$AL$149</c:f>
              <c:strCache>
                <c:ptCount val="1"/>
                <c:pt idx="0">
                  <c:v>Mintaro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ZERO'!$AM$149:$BT$149</c15:sqref>
                  </c15:fullRef>
                </c:ext>
              </c:extLst>
              <c:f>'NET ZERO'!$AN$149:$BT$149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E4-47D0-B200-2B85B5E7A83F}"/>
            </c:ext>
          </c:extLst>
        </c:ser>
        <c:ser>
          <c:idx val="7"/>
          <c:order val="6"/>
          <c:tx>
            <c:strRef>
              <c:f>'NET ZERO'!$AL$150</c:f>
              <c:strCache>
                <c:ptCount val="1"/>
                <c:pt idx="0">
                  <c:v>Osborne Power Station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ZERO'!$AM$150:$BT$150</c15:sqref>
                  </c15:fullRef>
                </c:ext>
              </c:extLst>
              <c:f>'NET ZERO'!$AN$150:$BT$150</c:f>
              <c:numCache>
                <c:formatCode>"$"#,##0.00</c:formatCode>
                <c:ptCount val="33"/>
                <c:pt idx="0">
                  <c:v>8.7254637803159802</c:v>
                </c:pt>
                <c:pt idx="1">
                  <c:v>11.301697557146467</c:v>
                </c:pt>
                <c:pt idx="2">
                  <c:v>11.862699292802905</c:v>
                </c:pt>
                <c:pt idx="3">
                  <c:v>11.345681608490448</c:v>
                </c:pt>
                <c:pt idx="4">
                  <c:v>11.025188640277166</c:v>
                </c:pt>
                <c:pt idx="5">
                  <c:v>10.673785902583191</c:v>
                </c:pt>
                <c:pt idx="6">
                  <c:v>10.65545494469572</c:v>
                </c:pt>
                <c:pt idx="7">
                  <c:v>10.557692077084091</c:v>
                </c:pt>
                <c:pt idx="8">
                  <c:v>10.56423096511724</c:v>
                </c:pt>
                <c:pt idx="9">
                  <c:v>10.610137916407298</c:v>
                </c:pt>
                <c:pt idx="10">
                  <c:v>10.71668599608145</c:v>
                </c:pt>
                <c:pt idx="11">
                  <c:v>10.804931458749106</c:v>
                </c:pt>
                <c:pt idx="12">
                  <c:v>10.850176565568812</c:v>
                </c:pt>
                <c:pt idx="13">
                  <c:v>10.890553629894592</c:v>
                </c:pt>
                <c:pt idx="14">
                  <c:v>10.911478478778387</c:v>
                </c:pt>
                <c:pt idx="15">
                  <c:v>10.953830472635563</c:v>
                </c:pt>
                <c:pt idx="16">
                  <c:v>11.014092912532014</c:v>
                </c:pt>
                <c:pt idx="17">
                  <c:v>11.07311673795035</c:v>
                </c:pt>
                <c:pt idx="18">
                  <c:v>11.101107542185263</c:v>
                </c:pt>
                <c:pt idx="19">
                  <c:v>11.135140237115642</c:v>
                </c:pt>
                <c:pt idx="20">
                  <c:v>11.186490321047208</c:v>
                </c:pt>
                <c:pt idx="21">
                  <c:v>11.165315971611557</c:v>
                </c:pt>
                <c:pt idx="22">
                  <c:v>11.082021898703754</c:v>
                </c:pt>
                <c:pt idx="23">
                  <c:v>11.071387187391917</c:v>
                </c:pt>
                <c:pt idx="24">
                  <c:v>11.15692159118991</c:v>
                </c:pt>
                <c:pt idx="25">
                  <c:v>11.245822993900571</c:v>
                </c:pt>
                <c:pt idx="26">
                  <c:v>11.266395628427624</c:v>
                </c:pt>
                <c:pt idx="27">
                  <c:v>11.264942168290487</c:v>
                </c:pt>
                <c:pt idx="28">
                  <c:v>11.451830537142914</c:v>
                </c:pt>
                <c:pt idx="29">
                  <c:v>11.888062769402541</c:v>
                </c:pt>
                <c:pt idx="30">
                  <c:v>12.170015313823987</c:v>
                </c:pt>
                <c:pt idx="31">
                  <c:v>12.114236162189954</c:v>
                </c:pt>
                <c:pt idx="32">
                  <c:v>12.485858380613649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E4-47D0-B200-2B85B5E7A83F}"/>
            </c:ext>
          </c:extLst>
        </c:ser>
        <c:ser>
          <c:idx val="8"/>
          <c:order val="7"/>
          <c:tx>
            <c:strRef>
              <c:f>'NET ZERO'!$AL$151</c:f>
              <c:strCache>
                <c:ptCount val="1"/>
                <c:pt idx="0">
                  <c:v>Pelican Point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ZERO'!$AM$151:$BT$151</c15:sqref>
                  </c15:fullRef>
                </c:ext>
              </c:extLst>
              <c:f>'NET ZERO'!$AN$151:$BT$151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E4-47D0-B200-2B85B5E7A83F}"/>
            </c:ext>
          </c:extLst>
        </c:ser>
        <c:ser>
          <c:idx val="9"/>
          <c:order val="8"/>
          <c:tx>
            <c:strRef>
              <c:f>'NET ZERO'!$AL$152</c:f>
              <c:strCache>
                <c:ptCount val="1"/>
                <c:pt idx="0">
                  <c:v>Quarantine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ZERO'!$AM$152:$BT$152</c15:sqref>
                  </c15:fullRef>
                </c:ext>
              </c:extLst>
              <c:f>'NET ZERO'!$AN$152:$BT$152</c:f>
              <c:numCache>
                <c:formatCode>"$"#,##0.00</c:formatCode>
                <c:ptCount val="33"/>
                <c:pt idx="0">
                  <c:v>8.9254637803159795</c:v>
                </c:pt>
                <c:pt idx="1">
                  <c:v>11.501697557146466</c:v>
                </c:pt>
                <c:pt idx="2">
                  <c:v>12.062699292802904</c:v>
                </c:pt>
                <c:pt idx="3">
                  <c:v>11.545681608490447</c:v>
                </c:pt>
                <c:pt idx="4">
                  <c:v>11.225188640277166</c:v>
                </c:pt>
                <c:pt idx="5">
                  <c:v>10.87378590258319</c:v>
                </c:pt>
                <c:pt idx="6">
                  <c:v>10.855454944695719</c:v>
                </c:pt>
                <c:pt idx="7">
                  <c:v>10.757692077084091</c:v>
                </c:pt>
                <c:pt idx="8">
                  <c:v>10.764230965117239</c:v>
                </c:pt>
                <c:pt idx="9">
                  <c:v>10.810137916407298</c:v>
                </c:pt>
                <c:pt idx="10">
                  <c:v>10.91668599608145</c:v>
                </c:pt>
                <c:pt idx="11">
                  <c:v>11.004931458749105</c:v>
                </c:pt>
                <c:pt idx="12">
                  <c:v>11.050176565568812</c:v>
                </c:pt>
                <c:pt idx="13">
                  <c:v>11.090553629894591</c:v>
                </c:pt>
                <c:pt idx="14">
                  <c:v>11.111478478778386</c:v>
                </c:pt>
                <c:pt idx="15">
                  <c:v>11.153830472635562</c:v>
                </c:pt>
                <c:pt idx="16">
                  <c:v>11.214092912532013</c:v>
                </c:pt>
                <c:pt idx="17">
                  <c:v>11.27311673795035</c:v>
                </c:pt>
                <c:pt idx="18">
                  <c:v>11.301107542185262</c:v>
                </c:pt>
                <c:pt idx="19">
                  <c:v>11.335140237115642</c:v>
                </c:pt>
                <c:pt idx="20">
                  <c:v>11.386490321047207</c:v>
                </c:pt>
                <c:pt idx="21">
                  <c:v>11.365315971611556</c:v>
                </c:pt>
                <c:pt idx="22">
                  <c:v>11.282021898703753</c:v>
                </c:pt>
                <c:pt idx="23">
                  <c:v>11.271387187391916</c:v>
                </c:pt>
                <c:pt idx="24">
                  <c:v>11.356921591189909</c:v>
                </c:pt>
                <c:pt idx="25">
                  <c:v>11.44582299390057</c:v>
                </c:pt>
                <c:pt idx="26">
                  <c:v>11.466395628427623</c:v>
                </c:pt>
                <c:pt idx="27">
                  <c:v>11.464942168290486</c:v>
                </c:pt>
                <c:pt idx="28">
                  <c:v>11.651830537142914</c:v>
                </c:pt>
                <c:pt idx="29">
                  <c:v>12.088062769402541</c:v>
                </c:pt>
                <c:pt idx="30">
                  <c:v>12.370015313823986</c:v>
                </c:pt>
                <c:pt idx="31">
                  <c:v>12.314236162189953</c:v>
                </c:pt>
                <c:pt idx="32">
                  <c:v>12.685858380613649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E4-47D0-B200-2B85B5E7A83F}"/>
            </c:ext>
          </c:extLst>
        </c:ser>
        <c:ser>
          <c:idx val="10"/>
          <c:order val="9"/>
          <c:tx>
            <c:strRef>
              <c:f>'NET ZERO'!$AL$153</c:f>
              <c:strCache>
                <c:ptCount val="1"/>
                <c:pt idx="0">
                  <c:v>TIPS 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ZERO'!$AM$153:$BT$153</c15:sqref>
                  </c15:fullRef>
                </c:ext>
              </c:extLst>
              <c:f>'NET ZERO'!$AN$153:$BT$153</c:f>
              <c:numCache>
                <c:formatCode>"$"#,##0.00</c:formatCode>
                <c:ptCount val="33"/>
                <c:pt idx="0">
                  <c:v>8.7254637803159802</c:v>
                </c:pt>
                <c:pt idx="1">
                  <c:v>11.301697557146467</c:v>
                </c:pt>
                <c:pt idx="2">
                  <c:v>11.862699292802905</c:v>
                </c:pt>
                <c:pt idx="3">
                  <c:v>11.345681608490448</c:v>
                </c:pt>
                <c:pt idx="4">
                  <c:v>11.025188640277166</c:v>
                </c:pt>
                <c:pt idx="5">
                  <c:v>10.673785902583191</c:v>
                </c:pt>
                <c:pt idx="6">
                  <c:v>10.65545494469572</c:v>
                </c:pt>
                <c:pt idx="7">
                  <c:v>10.557692077084091</c:v>
                </c:pt>
                <c:pt idx="8">
                  <c:v>10.56423096511724</c:v>
                </c:pt>
                <c:pt idx="9">
                  <c:v>10.610137916407298</c:v>
                </c:pt>
                <c:pt idx="10">
                  <c:v>10.71668599608145</c:v>
                </c:pt>
                <c:pt idx="11">
                  <c:v>10.804931458749106</c:v>
                </c:pt>
                <c:pt idx="12">
                  <c:v>10.850176565568812</c:v>
                </c:pt>
                <c:pt idx="13">
                  <c:v>10.890553629894592</c:v>
                </c:pt>
                <c:pt idx="14">
                  <c:v>10.911478478778387</c:v>
                </c:pt>
                <c:pt idx="15">
                  <c:v>10.953830472635563</c:v>
                </c:pt>
                <c:pt idx="16">
                  <c:v>11.014092912532014</c:v>
                </c:pt>
                <c:pt idx="17">
                  <c:v>11.07311673795035</c:v>
                </c:pt>
                <c:pt idx="18">
                  <c:v>11.101107542185263</c:v>
                </c:pt>
                <c:pt idx="19">
                  <c:v>11.135140237115642</c:v>
                </c:pt>
                <c:pt idx="20">
                  <c:v>11.186490321047208</c:v>
                </c:pt>
                <c:pt idx="21">
                  <c:v>11.165315971611557</c:v>
                </c:pt>
                <c:pt idx="22">
                  <c:v>11.082021898703754</c:v>
                </c:pt>
                <c:pt idx="23">
                  <c:v>11.071387187391917</c:v>
                </c:pt>
                <c:pt idx="24">
                  <c:v>11.15692159118991</c:v>
                </c:pt>
                <c:pt idx="25">
                  <c:v>11.245822993900571</c:v>
                </c:pt>
                <c:pt idx="26">
                  <c:v>11.266395628427624</c:v>
                </c:pt>
                <c:pt idx="27">
                  <c:v>11.264942168290487</c:v>
                </c:pt>
                <c:pt idx="28">
                  <c:v>11.451830537142914</c:v>
                </c:pt>
                <c:pt idx="29">
                  <c:v>11.888062769402541</c:v>
                </c:pt>
                <c:pt idx="30">
                  <c:v>12.170015313823987</c:v>
                </c:pt>
                <c:pt idx="31">
                  <c:v>12.114236162189954</c:v>
                </c:pt>
                <c:pt idx="32">
                  <c:v>12.485858380613649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E4-47D0-B200-2B85B5E7A83F}"/>
            </c:ext>
          </c:extLst>
        </c:ser>
        <c:ser>
          <c:idx val="11"/>
          <c:order val="10"/>
          <c:tx>
            <c:strRef>
              <c:f>'NET ZERO'!$AL$154</c:f>
              <c:strCache>
                <c:ptCount val="1"/>
                <c:pt idx="0">
                  <c:v>TIPS B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ZERO'!$AM$154:$BT$154</c15:sqref>
                  </c15:fullRef>
                </c:ext>
              </c:extLst>
              <c:f>'NET ZERO'!$AN$154:$BT$154</c:f>
              <c:numCache>
                <c:formatCode>"$"#,##0.00</c:formatCode>
                <c:ptCount val="33"/>
                <c:pt idx="0">
                  <c:v>8.7254637803159802</c:v>
                </c:pt>
                <c:pt idx="1">
                  <c:v>11.301697557146467</c:v>
                </c:pt>
                <c:pt idx="2">
                  <c:v>11.862699292802905</c:v>
                </c:pt>
                <c:pt idx="3">
                  <c:v>11.345681608490448</c:v>
                </c:pt>
                <c:pt idx="4">
                  <c:v>11.025188640277166</c:v>
                </c:pt>
                <c:pt idx="5">
                  <c:v>10.673785902583191</c:v>
                </c:pt>
                <c:pt idx="6">
                  <c:v>10.65545494469572</c:v>
                </c:pt>
                <c:pt idx="7">
                  <c:v>10.557692077084091</c:v>
                </c:pt>
                <c:pt idx="8">
                  <c:v>10.56423096511724</c:v>
                </c:pt>
                <c:pt idx="9">
                  <c:v>10.610137916407298</c:v>
                </c:pt>
                <c:pt idx="10">
                  <c:v>10.71668599608145</c:v>
                </c:pt>
                <c:pt idx="11">
                  <c:v>10.804931458749106</c:v>
                </c:pt>
                <c:pt idx="12">
                  <c:v>10.850176565568812</c:v>
                </c:pt>
                <c:pt idx="13">
                  <c:v>10.890553629894592</c:v>
                </c:pt>
                <c:pt idx="14">
                  <c:v>10.911478478778387</c:v>
                </c:pt>
                <c:pt idx="15">
                  <c:v>10.953830472635563</c:v>
                </c:pt>
                <c:pt idx="16">
                  <c:v>11.014092912532014</c:v>
                </c:pt>
                <c:pt idx="17">
                  <c:v>11.07311673795035</c:v>
                </c:pt>
                <c:pt idx="18">
                  <c:v>11.101107542185263</c:v>
                </c:pt>
                <c:pt idx="19">
                  <c:v>11.135140237115642</c:v>
                </c:pt>
                <c:pt idx="20">
                  <c:v>11.186490321047208</c:v>
                </c:pt>
                <c:pt idx="21">
                  <c:v>11.165315971611557</c:v>
                </c:pt>
                <c:pt idx="22">
                  <c:v>11.082021898703754</c:v>
                </c:pt>
                <c:pt idx="23">
                  <c:v>11.071387187391917</c:v>
                </c:pt>
                <c:pt idx="24">
                  <c:v>11.15692159118991</c:v>
                </c:pt>
                <c:pt idx="25">
                  <c:v>11.245822993900571</c:v>
                </c:pt>
                <c:pt idx="26">
                  <c:v>11.266395628427624</c:v>
                </c:pt>
                <c:pt idx="27">
                  <c:v>11.264942168290487</c:v>
                </c:pt>
                <c:pt idx="28">
                  <c:v>11.451830537142914</c:v>
                </c:pt>
                <c:pt idx="29">
                  <c:v>11.888062769402541</c:v>
                </c:pt>
                <c:pt idx="30">
                  <c:v>12.170015313823987</c:v>
                </c:pt>
                <c:pt idx="31">
                  <c:v>12.114236162189954</c:v>
                </c:pt>
                <c:pt idx="32">
                  <c:v>12.485858380613649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E4-47D0-B200-2B85B5E7A83F}"/>
            </c:ext>
          </c:extLst>
        </c:ser>
        <c:ser>
          <c:idx val="12"/>
          <c:order val="11"/>
          <c:tx>
            <c:strRef>
              <c:f>'NET ZERO'!$AL$155</c:f>
              <c:strCache>
                <c:ptCount val="1"/>
                <c:pt idx="0">
                  <c:v>BIPS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ZERO'!$AM$155:$BT$155</c15:sqref>
                  </c15:fullRef>
                </c:ext>
              </c:extLst>
              <c:f>'NET ZERO'!$AN$155:$BT$155</c:f>
              <c:numCache>
                <c:formatCode>"$"#,##0.00</c:formatCode>
                <c:ptCount val="33"/>
                <c:pt idx="0">
                  <c:v>8.8254637803159799</c:v>
                </c:pt>
                <c:pt idx="1">
                  <c:v>11.401697557146466</c:v>
                </c:pt>
                <c:pt idx="2">
                  <c:v>11.962699292802904</c:v>
                </c:pt>
                <c:pt idx="3">
                  <c:v>11.445681608490448</c:v>
                </c:pt>
                <c:pt idx="4">
                  <c:v>11.125188640277166</c:v>
                </c:pt>
                <c:pt idx="5">
                  <c:v>10.773785902583191</c:v>
                </c:pt>
                <c:pt idx="6">
                  <c:v>10.755454944695719</c:v>
                </c:pt>
                <c:pt idx="7">
                  <c:v>10.657692077084091</c:v>
                </c:pt>
                <c:pt idx="8">
                  <c:v>10.664230965117239</c:v>
                </c:pt>
                <c:pt idx="9">
                  <c:v>10.710137916407298</c:v>
                </c:pt>
                <c:pt idx="10">
                  <c:v>10.81668599608145</c:v>
                </c:pt>
                <c:pt idx="11">
                  <c:v>10.904931458749106</c:v>
                </c:pt>
                <c:pt idx="12">
                  <c:v>10.950176565568812</c:v>
                </c:pt>
                <c:pt idx="13">
                  <c:v>10.990553629894592</c:v>
                </c:pt>
                <c:pt idx="14">
                  <c:v>11.011478478778386</c:v>
                </c:pt>
                <c:pt idx="15">
                  <c:v>11.053830472635562</c:v>
                </c:pt>
                <c:pt idx="16">
                  <c:v>11.114092912532014</c:v>
                </c:pt>
                <c:pt idx="17">
                  <c:v>11.17311673795035</c:v>
                </c:pt>
                <c:pt idx="18">
                  <c:v>11.201107542185262</c:v>
                </c:pt>
                <c:pt idx="19">
                  <c:v>11.235140237115642</c:v>
                </c:pt>
                <c:pt idx="20">
                  <c:v>11.286490321047207</c:v>
                </c:pt>
                <c:pt idx="21">
                  <c:v>11.265315971611557</c:v>
                </c:pt>
                <c:pt idx="22">
                  <c:v>11.182021898703754</c:v>
                </c:pt>
                <c:pt idx="23">
                  <c:v>11.171387187391916</c:v>
                </c:pt>
                <c:pt idx="24">
                  <c:v>11.25692159118991</c:v>
                </c:pt>
                <c:pt idx="25">
                  <c:v>11.345822993900571</c:v>
                </c:pt>
                <c:pt idx="26">
                  <c:v>11.366395628427624</c:v>
                </c:pt>
                <c:pt idx="27">
                  <c:v>11.364942168290487</c:v>
                </c:pt>
                <c:pt idx="28">
                  <c:v>11.551830537142914</c:v>
                </c:pt>
                <c:pt idx="29">
                  <c:v>11.988062769402541</c:v>
                </c:pt>
                <c:pt idx="30">
                  <c:v>12.270015313823986</c:v>
                </c:pt>
                <c:pt idx="31">
                  <c:v>12.214236162189954</c:v>
                </c:pt>
                <c:pt idx="32">
                  <c:v>12.585858380613649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E4-47D0-B200-2B85B5E7A83F}"/>
            </c:ext>
          </c:extLst>
        </c:ser>
        <c:ser>
          <c:idx val="0"/>
          <c:order val="12"/>
          <c:tx>
            <c:strRef>
              <c:f>'NET ZERO'!$AL$143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'NET ZERO'!$AM$142:$BT$142</c15:sqref>
                  </c15:fullRef>
                </c:ext>
              </c:extLst>
              <c:f>'NET ZERO'!$AN$142:$BT$142</c:f>
              <c:numCache>
                <c:formatCode>0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'NET ZERO'!$AM$143:$BT$143</c15:sqref>
                  </c15:fullRef>
                </c:ext>
              </c:extLst>
              <c:f>'NET ZERO'!$AN$143:$BT$143</c:f>
              <c:numCache>
                <c:formatCode>"$"#,##0.00</c:formatCode>
                <c:ptCount val="33"/>
                <c:pt idx="0">
                  <c:v>7.6386618521591121</c:v>
                </c:pt>
                <c:pt idx="1">
                  <c:v>10.165692103232693</c:v>
                </c:pt>
                <c:pt idx="2">
                  <c:v>10.645744553471378</c:v>
                </c:pt>
                <c:pt idx="3">
                  <c:v>10.096474921890945</c:v>
                </c:pt>
                <c:pt idx="4">
                  <c:v>9.7763117969916244</c:v>
                </c:pt>
                <c:pt idx="5">
                  <c:v>9.4096446937933198</c:v>
                </c:pt>
                <c:pt idx="6">
                  <c:v>9.3992655269943199</c:v>
                </c:pt>
                <c:pt idx="7">
                  <c:v>9.3267836161640645</c:v>
                </c:pt>
                <c:pt idx="8">
                  <c:v>9.3746433726182659</c:v>
                </c:pt>
                <c:pt idx="9">
                  <c:v>9.4741117285396523</c:v>
                </c:pt>
                <c:pt idx="10">
                  <c:v>9.5889921327865206</c:v>
                </c:pt>
                <c:pt idx="11">
                  <c:v>9.6806643555716363</c:v>
                </c:pt>
                <c:pt idx="12">
                  <c:v>9.7453463211147771</c:v>
                </c:pt>
                <c:pt idx="13">
                  <c:v>9.7720923617543551</c:v>
                </c:pt>
                <c:pt idx="14">
                  <c:v>9.780385231320933</c:v>
                </c:pt>
                <c:pt idx="15">
                  <c:v>9.8324092037540183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  <c:pt idx="31">
                  <c:v>10.674951166252834</c:v>
                </c:pt>
                <c:pt idx="32">
                  <c:v>10.863955756147867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E4-47D0-B200-2B85B5E7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GPG Queensland, Net Zero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60355985092587"/>
          <c:y val="0.17023369674944477"/>
          <c:w val="0.83561444949378383"/>
          <c:h val="0.44776928418967082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F-D5A6-4151-A76F-D452BF550F93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0-D5A6-4151-A76F-D452BF550F93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1-D5A6-4151-A76F-D452BF550F93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2-D5A6-4151-A76F-D452BF550F93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3-D5A6-4151-A76F-D452BF550F93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4-D5A6-4151-A76F-D452BF550F93}"/>
            </c:ext>
          </c:extLst>
        </c:ser>
        <c:ser>
          <c:idx val="8"/>
          <c:order val="6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6-D5A6-4151-A76F-D452BF550F93}"/>
            </c:ext>
          </c:extLst>
        </c:ser>
        <c:ser>
          <c:idx val="9"/>
          <c:order val="7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7-D5A6-4151-A76F-D452BF550F93}"/>
            </c:ext>
          </c:extLst>
        </c:ser>
        <c:ser>
          <c:idx val="10"/>
          <c:order val="8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8-D5A6-4151-A76F-D452BF550F93}"/>
            </c:ext>
          </c:extLst>
        </c:ser>
        <c:ser>
          <c:idx val="7"/>
          <c:order val="9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5-D5A6-4151-A76F-D452BF550F93}"/>
            </c:ext>
          </c:extLst>
        </c:ser>
        <c:ser>
          <c:idx val="0"/>
          <c:order val="1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E-D5A6-4151-A76F-D452BF550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0355985092587"/>
          <c:y val="0.17023369674944477"/>
          <c:w val="0.83561444949378383"/>
          <c:h val="0.44776928418967082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3BD-48AC-BC2E-3767399CAA1B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3BD-48AC-BC2E-3767399CAA1B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93BD-48AC-BC2E-3767399CAA1B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93BD-48AC-BC2E-3767399CAA1B}"/>
            </c:ext>
          </c:extLst>
        </c:ser>
        <c:ser>
          <c:idx val="5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93BD-48AC-BC2E-3767399CAA1B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93BD-48AC-BC2E-3767399CAA1B}"/>
            </c:ext>
          </c:extLst>
        </c:ser>
        <c:ser>
          <c:idx val="8"/>
          <c:order val="6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93BD-48AC-BC2E-3767399CAA1B}"/>
            </c:ext>
          </c:extLst>
        </c:ser>
        <c:ser>
          <c:idx val="9"/>
          <c:order val="7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93BD-48AC-BC2E-3767399CAA1B}"/>
            </c:ext>
          </c:extLst>
        </c:ser>
        <c:ser>
          <c:idx val="10"/>
          <c:order val="8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93BD-48AC-BC2E-3767399CAA1B}"/>
            </c:ext>
          </c:extLst>
        </c:ser>
        <c:ser>
          <c:idx val="7"/>
          <c:order val="9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9-93BD-48AC-BC2E-3767399CAA1B}"/>
            </c:ext>
          </c:extLst>
        </c:ser>
        <c:ser>
          <c:idx val="0"/>
          <c:order val="1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'NET ZERO'!#REF!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'NET ZERO'!#REF!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A-93BD-48AC-BC2E-3767399C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21440"/>
        <c:axId val="987093888"/>
      </c:lineChart>
      <c:catAx>
        <c:axId val="98712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093888"/>
        <c:crosses val="autoZero"/>
        <c:auto val="1"/>
        <c:lblAlgn val="ctr"/>
        <c:lblOffset val="100"/>
        <c:noMultiLvlLbl val="0"/>
      </c:catAx>
      <c:valAx>
        <c:axId val="9870938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1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2890789313587"/>
          <c:y val="3.1473533619456366E-2"/>
          <c:w val="0.86059682239756263"/>
          <c:h val="0.6635560038742766"/>
        </c:manualLayout>
      </c:layout>
      <c:lineChart>
        <c:grouping val="standard"/>
        <c:varyColors val="0"/>
        <c:ser>
          <c:idx val="0"/>
          <c:order val="0"/>
          <c:tx>
            <c:strRef>
              <c:f>'OCGT- NET ZERO'!$A$3:$B$3</c:f>
              <c:strCache>
                <c:ptCount val="2"/>
                <c:pt idx="0">
                  <c:v>QLD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ZERO'!$C$3:$AH$3</c:f>
              <c:numCache>
                <c:formatCode>_-"$"* #,##0.00_-;\-"$"* #,##0.00_-;_-"$"* "-"??_-;_-@_-</c:formatCode>
                <c:ptCount val="32"/>
                <c:pt idx="0">
                  <c:v>11.318193426955947</c:v>
                </c:pt>
                <c:pt idx="1">
                  <c:v>11.883380828351147</c:v>
                </c:pt>
                <c:pt idx="2">
                  <c:v>11.669258085184243</c:v>
                </c:pt>
                <c:pt idx="3">
                  <c:v>11.205136952300091</c:v>
                </c:pt>
                <c:pt idx="4">
                  <c:v>10.517064090977403</c:v>
                </c:pt>
                <c:pt idx="5">
                  <c:v>10.117432007791418</c:v>
                </c:pt>
                <c:pt idx="6">
                  <c:v>9.9086307442657073</c:v>
                </c:pt>
                <c:pt idx="7">
                  <c:v>10.018069577283754</c:v>
                </c:pt>
                <c:pt idx="8">
                  <c:v>10.181914692113804</c:v>
                </c:pt>
                <c:pt idx="9">
                  <c:v>10.261658079374964</c:v>
                </c:pt>
                <c:pt idx="10">
                  <c:v>10.296985779139288</c:v>
                </c:pt>
                <c:pt idx="11">
                  <c:v>10.348652447791778</c:v>
                </c:pt>
                <c:pt idx="12">
                  <c:v>10.363020337098472</c:v>
                </c:pt>
                <c:pt idx="13">
                  <c:v>10.382972056632344</c:v>
                </c:pt>
                <c:pt idx="14">
                  <c:v>10.440266157063697</c:v>
                </c:pt>
                <c:pt idx="15">
                  <c:v>10.475874859317692</c:v>
                </c:pt>
                <c:pt idx="16">
                  <c:v>10.413001949506626</c:v>
                </c:pt>
                <c:pt idx="17">
                  <c:v>10.284714280859266</c:v>
                </c:pt>
                <c:pt idx="18">
                  <c:v>10.239711311296929</c:v>
                </c:pt>
                <c:pt idx="19">
                  <c:v>10.339457325421936</c:v>
                </c:pt>
                <c:pt idx="20">
                  <c:v>10.539971104907632</c:v>
                </c:pt>
                <c:pt idx="21">
                  <c:v>10.705750421396473</c:v>
                </c:pt>
                <c:pt idx="22">
                  <c:v>10.761594741952536</c:v>
                </c:pt>
                <c:pt idx="23">
                  <c:v>10.669769500923252</c:v>
                </c:pt>
                <c:pt idx="24">
                  <c:v>10.452878125436303</c:v>
                </c:pt>
                <c:pt idx="25">
                  <c:v>10.326082904747004</c:v>
                </c:pt>
                <c:pt idx="26">
                  <c:v>10.393807655895603</c:v>
                </c:pt>
                <c:pt idx="27">
                  <c:v>10.620955073257615</c:v>
                </c:pt>
                <c:pt idx="28">
                  <c:v>10.891206371221202</c:v>
                </c:pt>
                <c:pt idx="29">
                  <c:v>11.008016802316746</c:v>
                </c:pt>
                <c:pt idx="30">
                  <c:v>11.126485032963032</c:v>
                </c:pt>
                <c:pt idx="31">
                  <c:v>11.357619681077672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C-4714-9E3C-4D97344DF304}"/>
            </c:ext>
          </c:extLst>
        </c:ser>
        <c:ser>
          <c:idx val="1"/>
          <c:order val="1"/>
          <c:tx>
            <c:strRef>
              <c:f>'OCGT- NET ZERO'!$A$4:$B$4</c:f>
              <c:strCache>
                <c:ptCount val="2"/>
                <c:pt idx="0">
                  <c:v>NSW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ZERO'!$C$4:$AH$4</c:f>
              <c:numCache>
                <c:formatCode>_-"$"* #,##0.00_-;\-"$"* #,##0.00_-;_-"$"* "-"??_-;_-@_-</c:formatCode>
                <c:ptCount val="32"/>
                <c:pt idx="0">
                  <c:v>13.716486760579762</c:v>
                </c:pt>
                <c:pt idx="1">
                  <c:v>14.737047836384667</c:v>
                </c:pt>
                <c:pt idx="2">
                  <c:v>15.090251000636108</c:v>
                </c:pt>
                <c:pt idx="3">
                  <c:v>15.27334097281925</c:v>
                </c:pt>
                <c:pt idx="4">
                  <c:v>14.647564947857987</c:v>
                </c:pt>
                <c:pt idx="5">
                  <c:v>14.204877077051561</c:v>
                </c:pt>
                <c:pt idx="6">
                  <c:v>14.003713657871801</c:v>
                </c:pt>
                <c:pt idx="7">
                  <c:v>14.160712544852554</c:v>
                </c:pt>
                <c:pt idx="8">
                  <c:v>14.190595123063897</c:v>
                </c:pt>
                <c:pt idx="9">
                  <c:v>14.187372387390155</c:v>
                </c:pt>
                <c:pt idx="10">
                  <c:v>14.216793888532296</c:v>
                </c:pt>
                <c:pt idx="11">
                  <c:v>14.225363849721417</c:v>
                </c:pt>
                <c:pt idx="12">
                  <c:v>14.211689345970631</c:v>
                </c:pt>
                <c:pt idx="13">
                  <c:v>14.206541933375711</c:v>
                </c:pt>
                <c:pt idx="14">
                  <c:v>14.286195799216383</c:v>
                </c:pt>
                <c:pt idx="15">
                  <c:v>14.37818890819603</c:v>
                </c:pt>
                <c:pt idx="16">
                  <c:v>14.477135555535185</c:v>
                </c:pt>
                <c:pt idx="17">
                  <c:v>14.633745475357046</c:v>
                </c:pt>
                <c:pt idx="18">
                  <c:v>14.812971983233385</c:v>
                </c:pt>
                <c:pt idx="19">
                  <c:v>14.875273363364593</c:v>
                </c:pt>
                <c:pt idx="20">
                  <c:v>14.736795099034374</c:v>
                </c:pt>
                <c:pt idx="21">
                  <c:v>14.552663703094034</c:v>
                </c:pt>
                <c:pt idx="22">
                  <c:v>14.562078717656814</c:v>
                </c:pt>
                <c:pt idx="23">
                  <c:v>14.715202912644454</c:v>
                </c:pt>
                <c:pt idx="24">
                  <c:v>14.833988274230869</c:v>
                </c:pt>
                <c:pt idx="25">
                  <c:v>14.840939237761797</c:v>
                </c:pt>
                <c:pt idx="26">
                  <c:v>14.856497935820901</c:v>
                </c:pt>
                <c:pt idx="27">
                  <c:v>15.067782426498589</c:v>
                </c:pt>
                <c:pt idx="28">
                  <c:v>15.369212148916013</c:v>
                </c:pt>
                <c:pt idx="29">
                  <c:v>15.411615806733352</c:v>
                </c:pt>
                <c:pt idx="30">
                  <c:v>15.153556845436613</c:v>
                </c:pt>
                <c:pt idx="31">
                  <c:v>15.114525316643453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C-4714-9E3C-4D97344DF304}"/>
            </c:ext>
          </c:extLst>
        </c:ser>
        <c:ser>
          <c:idx val="2"/>
          <c:order val="2"/>
          <c:tx>
            <c:strRef>
              <c:f>'OCGT- NET ZERO'!$A$5:$B$5</c:f>
              <c:strCache>
                <c:ptCount val="2"/>
                <c:pt idx="0">
                  <c:v>VIC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ZERO'!$C$5:$AH$5</c:f>
              <c:numCache>
                <c:formatCode>_-"$"* #,##0.00_-;\-"$"* #,##0.00_-;_-"$"* "-"??_-;_-@_-</c:formatCode>
                <c:ptCount val="32"/>
                <c:pt idx="0">
                  <c:v>10.176458896868324</c:v>
                </c:pt>
                <c:pt idx="1">
                  <c:v>11.611526679914137</c:v>
                </c:pt>
                <c:pt idx="2">
                  <c:v>12.564943956770783</c:v>
                </c:pt>
                <c:pt idx="3">
                  <c:v>12.881251672419619</c:v>
                </c:pt>
                <c:pt idx="4">
                  <c:v>11.981738185529483</c:v>
                </c:pt>
                <c:pt idx="5">
                  <c:v>11.448358789722937</c:v>
                </c:pt>
                <c:pt idx="6">
                  <c:v>11.251640325776265</c:v>
                </c:pt>
                <c:pt idx="7">
                  <c:v>11.673501259942849</c:v>
                </c:pt>
                <c:pt idx="8">
                  <c:v>12.035132686030741</c:v>
                </c:pt>
                <c:pt idx="9">
                  <c:v>12.249331309504058</c:v>
                </c:pt>
                <c:pt idx="10">
                  <c:v>12.393906081024515</c:v>
                </c:pt>
                <c:pt idx="11">
                  <c:v>12.559420160310191</c:v>
                </c:pt>
                <c:pt idx="12">
                  <c:v>12.736859713281847</c:v>
                </c:pt>
                <c:pt idx="13">
                  <c:v>12.818892276646611</c:v>
                </c:pt>
                <c:pt idx="14">
                  <c:v>12.892627713679664</c:v>
                </c:pt>
                <c:pt idx="15">
                  <c:v>12.919713102045526</c:v>
                </c:pt>
                <c:pt idx="16">
                  <c:v>13.008297519770149</c:v>
                </c:pt>
                <c:pt idx="17">
                  <c:v>13.221866023963392</c:v>
                </c:pt>
                <c:pt idx="18">
                  <c:v>13.476285419465162</c:v>
                </c:pt>
                <c:pt idx="19">
                  <c:v>13.585609382673583</c:v>
                </c:pt>
                <c:pt idx="20">
                  <c:v>13.537629208450282</c:v>
                </c:pt>
                <c:pt idx="21">
                  <c:v>13.479370461420615</c:v>
                </c:pt>
                <c:pt idx="22">
                  <c:v>13.505431412481377</c:v>
                </c:pt>
                <c:pt idx="23">
                  <c:v>13.600237762057748</c:v>
                </c:pt>
                <c:pt idx="24">
                  <c:v>13.677439830002577</c:v>
                </c:pt>
                <c:pt idx="25">
                  <c:v>13.685972846669838</c:v>
                </c:pt>
                <c:pt idx="26">
                  <c:v>13.796851034092066</c:v>
                </c:pt>
                <c:pt idx="27">
                  <c:v>14.218606109789453</c:v>
                </c:pt>
                <c:pt idx="28">
                  <c:v>14.757160899304177</c:v>
                </c:pt>
                <c:pt idx="29">
                  <c:v>15.054484619499924</c:v>
                </c:pt>
                <c:pt idx="30">
                  <c:v>15.043470035350214</c:v>
                </c:pt>
                <c:pt idx="31">
                  <c:v>15.19997759452035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C-4714-9E3C-4D97344DF304}"/>
            </c:ext>
          </c:extLst>
        </c:ser>
        <c:ser>
          <c:idx val="3"/>
          <c:order val="3"/>
          <c:tx>
            <c:strRef>
              <c:f>'OCGT- NET ZERO'!$A$6:$B$6</c:f>
              <c:strCache>
                <c:ptCount val="2"/>
                <c:pt idx="0">
                  <c:v>SA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ZERO'!$C$6:$AH$6</c:f>
              <c:numCache>
                <c:formatCode>_-"$"* #,##0.00_-;\-"$"* #,##0.00_-;_-"$"* "-"??_-;_-@_-</c:formatCode>
                <c:ptCount val="32"/>
                <c:pt idx="0">
                  <c:v>12.501697557146466</c:v>
                </c:pt>
                <c:pt idx="1">
                  <c:v>13.062699292802904</c:v>
                </c:pt>
                <c:pt idx="2">
                  <c:v>12.545681608490447</c:v>
                </c:pt>
                <c:pt idx="3">
                  <c:v>12.225188640277166</c:v>
                </c:pt>
                <c:pt idx="4">
                  <c:v>11.87378590258319</c:v>
                </c:pt>
                <c:pt idx="5">
                  <c:v>11.855454944695719</c:v>
                </c:pt>
                <c:pt idx="6">
                  <c:v>11.757692077084091</c:v>
                </c:pt>
                <c:pt idx="7">
                  <c:v>11.764230965117239</c:v>
                </c:pt>
                <c:pt idx="8">
                  <c:v>11.810137916407298</c:v>
                </c:pt>
                <c:pt idx="9">
                  <c:v>11.91668599608145</c:v>
                </c:pt>
                <c:pt idx="10">
                  <c:v>12.004931458749105</c:v>
                </c:pt>
                <c:pt idx="11">
                  <c:v>12.050176565568812</c:v>
                </c:pt>
                <c:pt idx="12">
                  <c:v>12.090553629894591</c:v>
                </c:pt>
                <c:pt idx="13">
                  <c:v>12.111478478778386</c:v>
                </c:pt>
                <c:pt idx="14">
                  <c:v>12.153830472635562</c:v>
                </c:pt>
                <c:pt idx="15">
                  <c:v>12.214092912532013</c:v>
                </c:pt>
                <c:pt idx="16">
                  <c:v>12.27311673795035</c:v>
                </c:pt>
                <c:pt idx="17">
                  <c:v>12.301107542185262</c:v>
                </c:pt>
                <c:pt idx="18">
                  <c:v>12.335140237115642</c:v>
                </c:pt>
                <c:pt idx="19">
                  <c:v>12.386490321047207</c:v>
                </c:pt>
                <c:pt idx="20">
                  <c:v>12.365315971611556</c:v>
                </c:pt>
                <c:pt idx="21">
                  <c:v>12.282021898703753</c:v>
                </c:pt>
                <c:pt idx="22">
                  <c:v>12.271387187391916</c:v>
                </c:pt>
                <c:pt idx="23">
                  <c:v>12.356921591189909</c:v>
                </c:pt>
                <c:pt idx="24">
                  <c:v>12.44582299390057</c:v>
                </c:pt>
                <c:pt idx="25">
                  <c:v>12.466395628427623</c:v>
                </c:pt>
                <c:pt idx="26">
                  <c:v>12.464942168290486</c:v>
                </c:pt>
                <c:pt idx="27">
                  <c:v>12.651830537142914</c:v>
                </c:pt>
                <c:pt idx="28">
                  <c:v>13.088062769402541</c:v>
                </c:pt>
                <c:pt idx="29">
                  <c:v>13.370015313823986</c:v>
                </c:pt>
                <c:pt idx="30">
                  <c:v>13.314236162189953</c:v>
                </c:pt>
                <c:pt idx="31">
                  <c:v>13.685858380613649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AC-4714-9E3C-4D97344DF304}"/>
            </c:ext>
          </c:extLst>
        </c:ser>
        <c:ser>
          <c:idx val="4"/>
          <c:order val="4"/>
          <c:tx>
            <c:strRef>
              <c:f>'OCGT- NET ZERO'!$A$7:$B$7</c:f>
              <c:strCache>
                <c:ptCount val="2"/>
                <c:pt idx="0">
                  <c:v>TAS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ZERO'!$C$7:$AH$7</c:f>
              <c:numCache>
                <c:formatCode>_-"$"* #,##0.00_-;\-"$"* #,##0.00_-;_-"$"* "-"??_-;_-@_-</c:formatCode>
                <c:ptCount val="32"/>
                <c:pt idx="0">
                  <c:v>13.914439713687091</c:v>
                </c:pt>
                <c:pt idx="1">
                  <c:v>15.467830327197193</c:v>
                </c:pt>
                <c:pt idx="2">
                  <c:v>16.45043571744382</c:v>
                </c:pt>
                <c:pt idx="3">
                  <c:v>16.805453689241315</c:v>
                </c:pt>
                <c:pt idx="4">
                  <c:v>16.048261248427995</c:v>
                </c:pt>
                <c:pt idx="5">
                  <c:v>15.679805060527718</c:v>
                </c:pt>
                <c:pt idx="6">
                  <c:v>15.591384845693828</c:v>
                </c:pt>
                <c:pt idx="7">
                  <c:v>16.037761341659127</c:v>
                </c:pt>
                <c:pt idx="8">
                  <c:v>16.307892194677809</c:v>
                </c:pt>
                <c:pt idx="9">
                  <c:v>16.466715044705701</c:v>
                </c:pt>
                <c:pt idx="10">
                  <c:v>16.63226164683644</c:v>
                </c:pt>
                <c:pt idx="11">
                  <c:v>16.826266709659116</c:v>
                </c:pt>
                <c:pt idx="12">
                  <c:v>17.048097131964539</c:v>
                </c:pt>
                <c:pt idx="13">
                  <c:v>17.133589262496283</c:v>
                </c:pt>
                <c:pt idx="14">
                  <c:v>17.214311411783292</c:v>
                </c:pt>
                <c:pt idx="15">
                  <c:v>17.324030175174517</c:v>
                </c:pt>
                <c:pt idx="16">
                  <c:v>17.535310403056975</c:v>
                </c:pt>
                <c:pt idx="17">
                  <c:v>17.850385627630981</c:v>
                </c:pt>
                <c:pt idx="18">
                  <c:v>18.158420115401256</c:v>
                </c:pt>
                <c:pt idx="19">
                  <c:v>18.287136664633394</c:v>
                </c:pt>
                <c:pt idx="20">
                  <c:v>18.247350649747737</c:v>
                </c:pt>
                <c:pt idx="21">
                  <c:v>18.191253332818878</c:v>
                </c:pt>
                <c:pt idx="22">
                  <c:v>18.249307580930139</c:v>
                </c:pt>
                <c:pt idx="23">
                  <c:v>18.406494073050307</c:v>
                </c:pt>
                <c:pt idx="24">
                  <c:v>18.525258096897318</c:v>
                </c:pt>
                <c:pt idx="25">
                  <c:v>18.545605356926622</c:v>
                </c:pt>
                <c:pt idx="26">
                  <c:v>18.733693256880759</c:v>
                </c:pt>
                <c:pt idx="27">
                  <c:v>18.733693256880759</c:v>
                </c:pt>
                <c:pt idx="28">
                  <c:v>18.733693256880759</c:v>
                </c:pt>
                <c:pt idx="29">
                  <c:v>18.733693256880759</c:v>
                </c:pt>
                <c:pt idx="30">
                  <c:v>18.733693256880759</c:v>
                </c:pt>
                <c:pt idx="31">
                  <c:v>18.733693256880759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AC-4714-9E3C-4D97344DF304}"/>
            </c:ext>
          </c:extLst>
        </c:ser>
        <c:ser>
          <c:idx val="5"/>
          <c:order val="5"/>
          <c:tx>
            <c:strRef>
              <c:f>'OCGT- NET ZERO'!$A$9:$B$9</c:f>
              <c:strCache>
                <c:ptCount val="2"/>
                <c:pt idx="0">
                  <c:v>QLD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ZERO'!$C$9:$AF$9</c:f>
              <c:numCache>
                <c:formatCode>_-"$"* #,##0.00_-;\-"$"* #,##0.00_-;_-"$"* "-"??_-;_-@_-</c:formatCode>
                <c:ptCount val="30"/>
                <c:pt idx="0">
                  <c:v>10.241414210535783</c:v>
                </c:pt>
                <c:pt idx="1">
                  <c:v>10.75626037577069</c:v>
                </c:pt>
                <c:pt idx="2">
                  <c:v>10.707216594037769</c:v>
                </c:pt>
                <c:pt idx="3">
                  <c:v>10.570163561002289</c:v>
                </c:pt>
                <c:pt idx="4">
                  <c:v>10.516517568916534</c:v>
                </c:pt>
                <c:pt idx="5">
                  <c:v>10.575751532124682</c:v>
                </c:pt>
                <c:pt idx="6">
                  <c:v>10.681424490137248</c:v>
                </c:pt>
                <c:pt idx="7">
                  <c:v>10.750120908649176</c:v>
                </c:pt>
                <c:pt idx="8">
                  <c:v>10.740333585350117</c:v>
                </c:pt>
                <c:pt idx="9">
                  <c:v>10.694539738131306</c:v>
                </c:pt>
                <c:pt idx="10">
                  <c:v>10.65578408818741</c:v>
                </c:pt>
                <c:pt idx="11">
                  <c:v>10.636324046450127</c:v>
                </c:pt>
                <c:pt idx="12">
                  <c:v>10.637204284614565</c:v>
                </c:pt>
                <c:pt idx="13">
                  <c:v>10.651248764432273</c:v>
                </c:pt>
                <c:pt idx="14">
                  <c:v>10.658142593894494</c:v>
                </c:pt>
                <c:pt idx="15">
                  <c:v>10.659175981555984</c:v>
                </c:pt>
                <c:pt idx="16">
                  <c:v>10.66226616552334</c:v>
                </c:pt>
                <c:pt idx="17">
                  <c:v>10.67509177161428</c:v>
                </c:pt>
                <c:pt idx="18">
                  <c:v>10.697192903701238</c:v>
                </c:pt>
                <c:pt idx="19">
                  <c:v>10.71977020556203</c:v>
                </c:pt>
                <c:pt idx="20">
                  <c:v>10.742728498733038</c:v>
                </c:pt>
                <c:pt idx="21">
                  <c:v>10.765686791904047</c:v>
                </c:pt>
                <c:pt idx="22">
                  <c:v>10.788645085075053</c:v>
                </c:pt>
                <c:pt idx="23">
                  <c:v>10.81160337824606</c:v>
                </c:pt>
                <c:pt idx="24">
                  <c:v>10.834561671417067</c:v>
                </c:pt>
                <c:pt idx="25">
                  <c:v>10.857519964588075</c:v>
                </c:pt>
                <c:pt idx="26">
                  <c:v>10.880478257759082</c:v>
                </c:pt>
                <c:pt idx="27">
                  <c:v>10.903436550930088</c:v>
                </c:pt>
                <c:pt idx="28">
                  <c:v>10.926394844101095</c:v>
                </c:pt>
                <c:pt idx="29">
                  <c:v>10.949353137272103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AC-4714-9E3C-4D97344DF304}"/>
            </c:ext>
          </c:extLst>
        </c:ser>
        <c:ser>
          <c:idx val="6"/>
          <c:order val="6"/>
          <c:tx>
            <c:strRef>
              <c:f>'OCGT- NET ZERO'!$A$10:$B$10</c:f>
              <c:strCache>
                <c:ptCount val="2"/>
                <c:pt idx="0">
                  <c:v>NSW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ZERO'!$C$10:$AF$10</c:f>
              <c:numCache>
                <c:formatCode>_-"$"* #,##0.00_-;\-"$"* #,##0.00_-;_-"$"* "-"??_-;_-@_-</c:formatCode>
                <c:ptCount val="30"/>
                <c:pt idx="0">
                  <c:v>11.873200006104845</c:v>
                </c:pt>
                <c:pt idx="1">
                  <c:v>12.423397388273862</c:v>
                </c:pt>
                <c:pt idx="2">
                  <c:v>12.376369251210937</c:v>
                </c:pt>
                <c:pt idx="3">
                  <c:v>12.362962619770181</c:v>
                </c:pt>
                <c:pt idx="4">
                  <c:v>12.493103447714111</c:v>
                </c:pt>
                <c:pt idx="5">
                  <c:v>12.647378772303364</c:v>
                </c:pt>
                <c:pt idx="6">
                  <c:v>12.778789577713065</c:v>
                </c:pt>
                <c:pt idx="7">
                  <c:v>12.907251210164288</c:v>
                </c:pt>
                <c:pt idx="8">
                  <c:v>13.027928007771836</c:v>
                </c:pt>
                <c:pt idx="9">
                  <c:v>13.124057099851608</c:v>
                </c:pt>
                <c:pt idx="10">
                  <c:v>13.20090289326164</c:v>
                </c:pt>
                <c:pt idx="11">
                  <c:v>13.270060417163194</c:v>
                </c:pt>
                <c:pt idx="12">
                  <c:v>13.316946873246016</c:v>
                </c:pt>
                <c:pt idx="13">
                  <c:v>13.333015053850406</c:v>
                </c:pt>
                <c:pt idx="14">
                  <c:v>13.350104574790045</c:v>
                </c:pt>
                <c:pt idx="15">
                  <c:v>13.378019841614147</c:v>
                </c:pt>
                <c:pt idx="16">
                  <c:v>13.401361755745935</c:v>
                </c:pt>
                <c:pt idx="17">
                  <c:v>13.41873756720805</c:v>
                </c:pt>
                <c:pt idx="18">
                  <c:v>13.433663734045624</c:v>
                </c:pt>
                <c:pt idx="19">
                  <c:v>13.447168976511451</c:v>
                </c:pt>
                <c:pt idx="20">
                  <c:v>13.459991613159326</c:v>
                </c:pt>
                <c:pt idx="21">
                  <c:v>13.4728142498072</c:v>
                </c:pt>
                <c:pt idx="22">
                  <c:v>13.485636886455076</c:v>
                </c:pt>
                <c:pt idx="23">
                  <c:v>13.49845952310295</c:v>
                </c:pt>
                <c:pt idx="24">
                  <c:v>13.511282159750825</c:v>
                </c:pt>
                <c:pt idx="25">
                  <c:v>13.524104796398698</c:v>
                </c:pt>
                <c:pt idx="26">
                  <c:v>13.536927433046575</c:v>
                </c:pt>
                <c:pt idx="27">
                  <c:v>13.549750069694447</c:v>
                </c:pt>
                <c:pt idx="28">
                  <c:v>13.562572706342324</c:v>
                </c:pt>
                <c:pt idx="29">
                  <c:v>13.575395342990197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AC-4714-9E3C-4D97344DF304}"/>
            </c:ext>
          </c:extLst>
        </c:ser>
        <c:ser>
          <c:idx val="7"/>
          <c:order val="7"/>
          <c:tx>
            <c:strRef>
              <c:f>'OCGT- NET ZERO'!$A$11:$B$11</c:f>
              <c:strCache>
                <c:ptCount val="2"/>
                <c:pt idx="0">
                  <c:v>VIC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ZERO'!$C$11:$AF$11</c:f>
              <c:numCache>
                <c:formatCode>_-"$"* #,##0.00_-;\-"$"* #,##0.00_-;_-"$"* "-"??_-;_-@_-</c:formatCode>
                <c:ptCount val="30"/>
                <c:pt idx="0">
                  <c:v>11.001727459936005</c:v>
                </c:pt>
                <c:pt idx="1">
                  <c:v>11.893999754831635</c:v>
                </c:pt>
                <c:pt idx="2">
                  <c:v>12.331114479714143</c:v>
                </c:pt>
                <c:pt idx="3">
                  <c:v>12.784717882464481</c:v>
                </c:pt>
                <c:pt idx="4">
                  <c:v>13.05498617976089</c:v>
                </c:pt>
                <c:pt idx="5">
                  <c:v>13.062834738104002</c:v>
                </c:pt>
                <c:pt idx="6">
                  <c:v>13.01591177241502</c:v>
                </c:pt>
                <c:pt idx="7">
                  <c:v>13.014251605704317</c:v>
                </c:pt>
                <c:pt idx="8">
                  <c:v>13.122881179587173</c:v>
                </c:pt>
                <c:pt idx="9">
                  <c:v>13.348039124100076</c:v>
                </c:pt>
                <c:pt idx="10">
                  <c:v>13.596979073298481</c:v>
                </c:pt>
                <c:pt idx="11">
                  <c:v>13.82645152467037</c:v>
                </c:pt>
                <c:pt idx="12">
                  <c:v>14.023548178080299</c:v>
                </c:pt>
                <c:pt idx="13">
                  <c:v>14.145796248856927</c:v>
                </c:pt>
                <c:pt idx="14">
                  <c:v>14.302407146980173</c:v>
                </c:pt>
                <c:pt idx="15">
                  <c:v>14.49708498210952</c:v>
                </c:pt>
                <c:pt idx="16">
                  <c:v>14.627738028135839</c:v>
                </c:pt>
                <c:pt idx="17">
                  <c:v>14.708294166244064</c:v>
                </c:pt>
                <c:pt idx="18">
                  <c:v>14.752592468985714</c:v>
                </c:pt>
                <c:pt idx="19">
                  <c:v>14.77580699455922</c:v>
                </c:pt>
                <c:pt idx="20">
                  <c:v>14.791671899181935</c:v>
                </c:pt>
                <c:pt idx="21">
                  <c:v>14.807536803804648</c:v>
                </c:pt>
                <c:pt idx="22">
                  <c:v>14.823401708427365</c:v>
                </c:pt>
                <c:pt idx="23">
                  <c:v>14.839266613050079</c:v>
                </c:pt>
                <c:pt idx="24">
                  <c:v>14.855131517672794</c:v>
                </c:pt>
                <c:pt idx="25">
                  <c:v>14.870996422295507</c:v>
                </c:pt>
                <c:pt idx="26">
                  <c:v>14.88686132691822</c:v>
                </c:pt>
                <c:pt idx="27">
                  <c:v>14.902726231540937</c:v>
                </c:pt>
                <c:pt idx="28">
                  <c:v>14.918591136163652</c:v>
                </c:pt>
                <c:pt idx="29">
                  <c:v>14.934456040786365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AC-4714-9E3C-4D97344DF304}"/>
            </c:ext>
          </c:extLst>
        </c:ser>
        <c:ser>
          <c:idx val="8"/>
          <c:order val="8"/>
          <c:tx>
            <c:strRef>
              <c:f>'OCGT- NET ZERO'!$A$12:$B$12</c:f>
              <c:strCache>
                <c:ptCount val="2"/>
                <c:pt idx="0">
                  <c:v>SA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ZERO'!$C$12:$AF$12</c:f>
              <c:numCache>
                <c:formatCode>_-"$"* #,##0.00_-;\-"$"* #,##0.00_-;_-"$"* "-"??_-;_-@_-</c:formatCode>
                <c:ptCount val="30"/>
                <c:pt idx="0">
                  <c:v>12.462918817191371</c:v>
                </c:pt>
                <c:pt idx="1">
                  <c:v>13.020199966747569</c:v>
                </c:pt>
                <c:pt idx="2">
                  <c:v>12.884807335413075</c:v>
                </c:pt>
                <c:pt idx="3">
                  <c:v>12.833035862922808</c:v>
                </c:pt>
                <c:pt idx="4">
                  <c:v>12.974048661540877</c:v>
                </c:pt>
                <c:pt idx="5">
                  <c:v>13.106374512678627</c:v>
                </c:pt>
                <c:pt idx="6">
                  <c:v>13.156488426017356</c:v>
                </c:pt>
                <c:pt idx="7">
                  <c:v>13.207204953628285</c:v>
                </c:pt>
                <c:pt idx="8">
                  <c:v>13.25522324233642</c:v>
                </c:pt>
                <c:pt idx="9">
                  <c:v>13.284538588209291</c:v>
                </c:pt>
                <c:pt idx="10">
                  <c:v>13.330145788619015</c:v>
                </c:pt>
                <c:pt idx="11">
                  <c:v>13.416567916746791</c:v>
                </c:pt>
                <c:pt idx="12">
                  <c:v>13.501173488122733</c:v>
                </c:pt>
                <c:pt idx="13">
                  <c:v>13.547649783958173</c:v>
                </c:pt>
                <c:pt idx="14">
                  <c:v>13.584557775439093</c:v>
                </c:pt>
                <c:pt idx="15">
                  <c:v>13.627257633527794</c:v>
                </c:pt>
                <c:pt idx="16">
                  <c:v>13.662920725750153</c:v>
                </c:pt>
                <c:pt idx="17">
                  <c:v>13.687487690163186</c:v>
                </c:pt>
                <c:pt idx="18">
                  <c:v>13.706057514006039</c:v>
                </c:pt>
                <c:pt idx="19">
                  <c:v>13.720733231674439</c:v>
                </c:pt>
                <c:pt idx="20">
                  <c:v>13.733678302069363</c:v>
                </c:pt>
                <c:pt idx="21">
                  <c:v>13.746623372464288</c:v>
                </c:pt>
                <c:pt idx="22">
                  <c:v>13.759568442859216</c:v>
                </c:pt>
                <c:pt idx="23">
                  <c:v>13.77251351325414</c:v>
                </c:pt>
                <c:pt idx="24">
                  <c:v>13.785458583649064</c:v>
                </c:pt>
                <c:pt idx="25">
                  <c:v>13.798403654043989</c:v>
                </c:pt>
                <c:pt idx="26">
                  <c:v>13.811348724438915</c:v>
                </c:pt>
                <c:pt idx="27">
                  <c:v>13.824293794833839</c:v>
                </c:pt>
                <c:pt idx="28">
                  <c:v>13.837238865228764</c:v>
                </c:pt>
                <c:pt idx="29">
                  <c:v>13.85018393562369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AC-4714-9E3C-4D97344DF304}"/>
            </c:ext>
          </c:extLst>
        </c:ser>
        <c:ser>
          <c:idx val="9"/>
          <c:order val="9"/>
          <c:tx>
            <c:strRef>
              <c:f>'OCGT- NET ZERO'!$A$13:$B$13</c:f>
              <c:strCache>
                <c:ptCount val="2"/>
                <c:pt idx="0">
                  <c:v>TAS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 NET ZERO'!$C$2:$AH$2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 NET ZERO'!$C$13:$AF$13</c:f>
              <c:numCache>
                <c:formatCode>_-"$"* #,##0.00_-;\-"$"* #,##0.00_-;_-"$"* "-"??_-;_-@_-</c:formatCode>
                <c:ptCount val="30"/>
                <c:pt idx="0">
                  <c:v>12.753516725570698</c:v>
                </c:pt>
                <c:pt idx="1">
                  <c:v>13.565348172212911</c:v>
                </c:pt>
                <c:pt idx="2">
                  <c:v>13.951227509675654</c:v>
                </c:pt>
                <c:pt idx="3">
                  <c:v>14.351472262490837</c:v>
                </c:pt>
                <c:pt idx="4">
                  <c:v>14.623317639156491</c:v>
                </c:pt>
                <c:pt idx="5">
                  <c:v>14.679318187563293</c:v>
                </c:pt>
                <c:pt idx="6">
                  <c:v>14.679646727689429</c:v>
                </c:pt>
                <c:pt idx="7">
                  <c:v>14.727654313901654</c:v>
                </c:pt>
                <c:pt idx="8">
                  <c:v>14.85250989663222</c:v>
                </c:pt>
                <c:pt idx="9">
                  <c:v>15.061090977300992</c:v>
                </c:pt>
                <c:pt idx="10">
                  <c:v>15.290007253703926</c:v>
                </c:pt>
                <c:pt idx="11">
                  <c:v>15.498803701868061</c:v>
                </c:pt>
                <c:pt idx="12">
                  <c:v>15.676506824159272</c:v>
                </c:pt>
                <c:pt idx="13">
                  <c:v>15.793914555940839</c:v>
                </c:pt>
                <c:pt idx="14">
                  <c:v>15.932775422078253</c:v>
                </c:pt>
                <c:pt idx="15">
                  <c:v>16.093058326891704</c:v>
                </c:pt>
                <c:pt idx="16">
                  <c:v>16.199252410701785</c:v>
                </c:pt>
                <c:pt idx="17">
                  <c:v>16.266968152523411</c:v>
                </c:pt>
                <c:pt idx="18">
                  <c:v>16.306864813878384</c:v>
                </c:pt>
                <c:pt idx="19">
                  <c:v>16.329346475025492</c:v>
                </c:pt>
                <c:pt idx="20">
                  <c:v>16.345212124396756</c:v>
                </c:pt>
                <c:pt idx="21">
                  <c:v>16.36107777376802</c:v>
                </c:pt>
                <c:pt idx="22">
                  <c:v>16.376943423139288</c:v>
                </c:pt>
                <c:pt idx="23">
                  <c:v>16.392809072510552</c:v>
                </c:pt>
                <c:pt idx="24">
                  <c:v>16.40867472188182</c:v>
                </c:pt>
                <c:pt idx="25">
                  <c:v>16.424540371253084</c:v>
                </c:pt>
                <c:pt idx="26">
                  <c:v>16.440406020624348</c:v>
                </c:pt>
                <c:pt idx="27">
                  <c:v>16.456271669995616</c:v>
                </c:pt>
                <c:pt idx="28">
                  <c:v>16.47213731936688</c:v>
                </c:pt>
                <c:pt idx="29">
                  <c:v>16.488002968738144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AC-4714-9E3C-4D97344DF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125440"/>
        <c:axId val="1051125768"/>
      </c:lineChart>
      <c:catAx>
        <c:axId val="10511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25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1125768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A$2021/GJ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2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23838937855977E-3"/>
          <c:y val="0.77932428659183561"/>
          <c:w val="0.98135523221242882"/>
          <c:h val="0.20537922121436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'SCENARIO COMPARISON'!$B$29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COMPARISON'!$C$27:$AJ$27</c15:sqref>
                  </c15:fullRef>
                </c:ext>
              </c:extLst>
              <c:f>'SCENARIO COMPARISON'!$D$27:$AJ$27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COMPARISON'!$C$29:$AJ$29</c15:sqref>
                  </c15:fullRef>
                </c:ext>
              </c:extLst>
              <c:f>'SCENARIO COMPARISON'!$D$29:$AJ$29</c:f>
              <c:numCache>
                <c:formatCode>"$"#,##0.00</c:formatCode>
                <c:ptCount val="33"/>
                <c:pt idx="0">
                  <c:v>10.151895704703321</c:v>
                </c:pt>
                <c:pt idx="1">
                  <c:v>10.213034569833502</c:v>
                </c:pt>
                <c:pt idx="2">
                  <c:v>10.21341090269965</c:v>
                </c:pt>
                <c:pt idx="3">
                  <c:v>10.136626186276162</c:v>
                </c:pt>
                <c:pt idx="4">
                  <c:v>9.9888846927335013</c:v>
                </c:pt>
                <c:pt idx="5">
                  <c:v>9.7951961525680638</c:v>
                </c:pt>
                <c:pt idx="6">
                  <c:v>9.5968844863566432</c:v>
                </c:pt>
                <c:pt idx="7">
                  <c:v>9.4957718496462071</c:v>
                </c:pt>
                <c:pt idx="8">
                  <c:v>9.4778261576861844</c:v>
                </c:pt>
                <c:pt idx="9">
                  <c:v>9.5297407907097789</c:v>
                </c:pt>
                <c:pt idx="10">
                  <c:v>9.6380482829860785</c:v>
                </c:pt>
                <c:pt idx="11">
                  <c:v>9.7186971724400379</c:v>
                </c:pt>
                <c:pt idx="12">
                  <c:v>9.777337807082203</c:v>
                </c:pt>
                <c:pt idx="13">
                  <c:v>9.7981510866282253</c:v>
                </c:pt>
                <c:pt idx="14">
                  <c:v>9.8018206671895722</c:v>
                </c:pt>
                <c:pt idx="15">
                  <c:v>9.835443316866133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  <c:pt idx="23">
                  <c:v>10.019413338820101</c:v>
                </c:pt>
                <c:pt idx="24">
                  <c:v>10.114181249327423</c:v>
                </c:pt>
                <c:pt idx="25">
                  <c:v>10.194141370033467</c:v>
                </c:pt>
                <c:pt idx="26">
                  <c:v>10.189826404677667</c:v>
                </c:pt>
                <c:pt idx="27">
                  <c:v>10.168526228816765</c:v>
                </c:pt>
                <c:pt idx="28">
                  <c:v>10.277900875411708</c:v>
                </c:pt>
                <c:pt idx="29">
                  <c:v>10.52703666290774</c:v>
                </c:pt>
                <c:pt idx="30">
                  <c:v>10.670211573760213</c:v>
                </c:pt>
                <c:pt idx="31">
                  <c:v>10.674951166252834</c:v>
                </c:pt>
                <c:pt idx="32">
                  <c:v>10.863955756147867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5-455E-A723-0FA5BD52C35B}"/>
            </c:ext>
          </c:extLst>
        </c:ser>
        <c:ser>
          <c:idx val="0"/>
          <c:order val="1"/>
          <c:tx>
            <c:strRef>
              <c:f>'SCENARIO COMPARISON'!$B$18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COMPARISON'!$C$27:$AJ$27</c15:sqref>
                  </c15:fullRef>
                </c:ext>
              </c:extLst>
              <c:f>'SCENARIO COMPARISON'!$D$27:$AJ$27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COMPARISON'!$C$28:$AH$28</c15:sqref>
                  </c15:fullRef>
                </c:ext>
              </c:extLst>
              <c:f>'SCENARIO COMPARISON'!$D$28:$AH$28</c:f>
              <c:numCache>
                <c:formatCode>"$"#,##0.00</c:formatCode>
                <c:ptCount val="31"/>
                <c:pt idx="0">
                  <c:v>9.7294237001216732</c:v>
                </c:pt>
                <c:pt idx="1">
                  <c:v>9.8102239958536703</c:v>
                </c:pt>
                <c:pt idx="2">
                  <c:v>9.4693436501832213</c:v>
                </c:pt>
                <c:pt idx="3">
                  <c:v>9.1875014169561275</c:v>
                </c:pt>
                <c:pt idx="4">
                  <c:v>9.2161056921544837</c:v>
                </c:pt>
                <c:pt idx="5">
                  <c:v>9.4238571737556942</c:v>
                </c:pt>
                <c:pt idx="6">
                  <c:v>9.5761739243962403</c:v>
                </c:pt>
                <c:pt idx="7">
                  <c:v>9.6701502448149448</c:v>
                </c:pt>
                <c:pt idx="8">
                  <c:v>9.7794654182651382</c:v>
                </c:pt>
                <c:pt idx="9">
                  <c:v>9.8382904119582104</c:v>
                </c:pt>
                <c:pt idx="10">
                  <c:v>9.870496517623021</c:v>
                </c:pt>
                <c:pt idx="11">
                  <c:v>9.9470784174892586</c:v>
                </c:pt>
                <c:pt idx="12">
                  <c:v>10.038214820430552</c:v>
                </c:pt>
                <c:pt idx="13">
                  <c:v>10.08878042017529</c:v>
                </c:pt>
                <c:pt idx="14">
                  <c:v>10.110570686942554</c:v>
                </c:pt>
                <c:pt idx="15">
                  <c:v>10.141801733685863</c:v>
                </c:pt>
                <c:pt idx="16">
                  <c:v>10.172957464277321</c:v>
                </c:pt>
                <c:pt idx="17">
                  <c:v>10.189126581538932</c:v>
                </c:pt>
                <c:pt idx="18">
                  <c:v>10.197154274448023</c:v>
                </c:pt>
                <c:pt idx="19">
                  <c:v>10.200617617948243</c:v>
                </c:pt>
                <c:pt idx="20">
                  <c:v>10.200617617948243</c:v>
                </c:pt>
                <c:pt idx="21">
                  <c:v>10.200617617948243</c:v>
                </c:pt>
                <c:pt idx="22">
                  <c:v>10.200617617948243</c:v>
                </c:pt>
                <c:pt idx="23">
                  <c:v>10.200617617948243</c:v>
                </c:pt>
                <c:pt idx="24">
                  <c:v>10.200617617948243</c:v>
                </c:pt>
                <c:pt idx="25">
                  <c:v>10.200617617948243</c:v>
                </c:pt>
                <c:pt idx="26">
                  <c:v>10.200617617948243</c:v>
                </c:pt>
                <c:pt idx="27">
                  <c:v>10.200617617948243</c:v>
                </c:pt>
                <c:pt idx="28">
                  <c:v>10.200617617948243</c:v>
                </c:pt>
                <c:pt idx="29">
                  <c:v>10.200617617948243</c:v>
                </c:pt>
                <c:pt idx="30">
                  <c:v>10.200617617948243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5-455E-A723-0FA5BD52C35B}"/>
            </c:ext>
          </c:extLst>
        </c:ser>
        <c:ser>
          <c:idx val="2"/>
          <c:order val="2"/>
          <c:tx>
            <c:strRef>
              <c:f>'SCENARIO COMPARISON'!$B$30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COMPARISON'!$C$27:$AJ$27</c15:sqref>
                  </c15:fullRef>
                </c:ext>
              </c:extLst>
              <c:f>'SCENARIO COMPARISON'!$D$27:$AJ$27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COMPARISON'!$C$30:$AJ$30</c15:sqref>
                  </c15:fullRef>
                </c:ext>
              </c:extLst>
              <c:f>'SCENARIO COMPARISON'!$D$30:$AJ$30</c:f>
              <c:numCache>
                <c:formatCode>"$"#,##0.00</c:formatCode>
                <c:ptCount val="33"/>
                <c:pt idx="0">
                  <c:v>10.15000156980029</c:v>
                </c:pt>
                <c:pt idx="1">
                  <c:v>10.230142873824832</c:v>
                </c:pt>
                <c:pt idx="2">
                  <c:v>10.318307562398896</c:v>
                </c:pt>
                <c:pt idx="3">
                  <c:v>10.331793876398006</c:v>
                </c:pt>
                <c:pt idx="4">
                  <c:v>10.213484475810986</c:v>
                </c:pt>
                <c:pt idx="5">
                  <c:v>9.9902843874187166</c:v>
                </c:pt>
                <c:pt idx="6">
                  <c:v>9.7607425091467945</c:v>
                </c:pt>
                <c:pt idx="7">
                  <c:v>9.7166856119306058</c:v>
                </c:pt>
                <c:pt idx="8">
                  <c:v>9.6906072055414203</c:v>
                </c:pt>
                <c:pt idx="9">
                  <c:v>9.6336569078216119</c:v>
                </c:pt>
                <c:pt idx="10">
                  <c:v>9.7021619188930366</c:v>
                </c:pt>
                <c:pt idx="11">
                  <c:v>9.8283215086048621</c:v>
                </c:pt>
                <c:pt idx="12">
                  <c:v>9.9288165639655919</c:v>
                </c:pt>
                <c:pt idx="13">
                  <c:v>9.9137055545431281</c:v>
                </c:pt>
                <c:pt idx="14">
                  <c:v>9.7516857554544885</c:v>
                </c:pt>
                <c:pt idx="15">
                  <c:v>9.4993859062836599</c:v>
                </c:pt>
                <c:pt idx="16">
                  <c:v>9.3297887272602829</c:v>
                </c:pt>
                <c:pt idx="17">
                  <c:v>9.3677024289161999</c:v>
                </c:pt>
                <c:pt idx="18">
                  <c:v>9.5256310199938952</c:v>
                </c:pt>
                <c:pt idx="19">
                  <c:v>9.6541577739362729</c:v>
                </c:pt>
                <c:pt idx="20">
                  <c:v>9.6999323188674147</c:v>
                </c:pt>
                <c:pt idx="21">
                  <c:v>9.7635635622462544</c:v>
                </c:pt>
                <c:pt idx="22">
                  <c:v>9.9597199288351757</c:v>
                </c:pt>
                <c:pt idx="23">
                  <c:v>10.193907389955911</c:v>
                </c:pt>
                <c:pt idx="24">
                  <c:v>10.346448601405696</c:v>
                </c:pt>
                <c:pt idx="25">
                  <c:v>10.464249012622179</c:v>
                </c:pt>
                <c:pt idx="26">
                  <c:v>10.587644731614093</c:v>
                </c:pt>
                <c:pt idx="27">
                  <c:v>10.638074063849267</c:v>
                </c:pt>
                <c:pt idx="28">
                  <c:v>10.596039628498069</c:v>
                </c:pt>
                <c:pt idx="29">
                  <c:v>10.5917486194686</c:v>
                </c:pt>
                <c:pt idx="30">
                  <c:v>10.654808372020144</c:v>
                </c:pt>
                <c:pt idx="31">
                  <c:v>10.726175647571768</c:v>
                </c:pt>
                <c:pt idx="32">
                  <c:v>10.804338737083951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15-455E-A723-0FA5BD52C35B}"/>
            </c:ext>
          </c:extLst>
        </c:ser>
        <c:ser>
          <c:idx val="3"/>
          <c:order val="3"/>
          <c:tx>
            <c:strRef>
              <c:f>'SCENARIO COMPARISON'!$B$31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COMPARISON'!$C$27:$AJ$27</c15:sqref>
                  </c15:fullRef>
                </c:ext>
              </c:extLst>
              <c:f>'SCENARIO COMPARISON'!$D$27:$AJ$27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COMPARISON'!$C$31:$AJ$31</c15:sqref>
                  </c15:fullRef>
                </c:ext>
              </c:extLst>
              <c:f>'SCENARIO COMPARISON'!$D$31:$AJ$31</c:f>
              <c:numCache>
                <c:formatCode>"$"#,##0.00</c:formatCode>
                <c:ptCount val="33"/>
                <c:pt idx="0">
                  <c:v>10.142319881669648</c:v>
                </c:pt>
                <c:pt idx="1">
                  <c:v>10.22989148784206</c:v>
                </c:pt>
                <c:pt idx="2">
                  <c:v>10.33185462556639</c:v>
                </c:pt>
                <c:pt idx="3">
                  <c:v>10.297963694180968</c:v>
                </c:pt>
                <c:pt idx="4">
                  <c:v>10.075992014412822</c:v>
                </c:pt>
                <c:pt idx="5">
                  <c:v>9.7923128739853329</c:v>
                </c:pt>
                <c:pt idx="6">
                  <c:v>9.5742138011335491</c:v>
                </c:pt>
                <c:pt idx="7">
                  <c:v>9.584371384477361</c:v>
                </c:pt>
                <c:pt idx="8">
                  <c:v>9.5285946486394657</c:v>
                </c:pt>
                <c:pt idx="9">
                  <c:v>9.3024731258622673</c:v>
                </c:pt>
                <c:pt idx="10">
                  <c:v>9.2256117056778013</c:v>
                </c:pt>
                <c:pt idx="11">
                  <c:v>9.3029502209804509</c:v>
                </c:pt>
                <c:pt idx="12">
                  <c:v>9.4249364211163176</c:v>
                </c:pt>
                <c:pt idx="13">
                  <c:v>9.5385076465996619</c:v>
                </c:pt>
                <c:pt idx="14">
                  <c:v>9.7294774108603477</c:v>
                </c:pt>
                <c:pt idx="15">
                  <c:v>10.001279627621225</c:v>
                </c:pt>
                <c:pt idx="16">
                  <c:v>10.169824337271587</c:v>
                </c:pt>
                <c:pt idx="17">
                  <c:v>10.344210096751745</c:v>
                </c:pt>
                <c:pt idx="18">
                  <c:v>10.649185045528972</c:v>
                </c:pt>
                <c:pt idx="19">
                  <c:v>10.930079033669482</c:v>
                </c:pt>
                <c:pt idx="20">
                  <c:v>10.879965736299319</c:v>
                </c:pt>
                <c:pt idx="21">
                  <c:v>10.500779335972961</c:v>
                </c:pt>
                <c:pt idx="22">
                  <c:v>10.336500875382214</c:v>
                </c:pt>
                <c:pt idx="23">
                  <c:v>10.466984636335878</c:v>
                </c:pt>
                <c:pt idx="24">
                  <c:v>10.587043982054634</c:v>
                </c:pt>
                <c:pt idx="25">
                  <c:v>10.68846219254619</c:v>
                </c:pt>
                <c:pt idx="26">
                  <c:v>11.184148208309063</c:v>
                </c:pt>
                <c:pt idx="27">
                  <c:v>12.014534231659759</c:v>
                </c:pt>
                <c:pt idx="28">
                  <c:v>12.424616680883826</c:v>
                </c:pt>
                <c:pt idx="29">
                  <c:v>12.587208710094705</c:v>
                </c:pt>
                <c:pt idx="30">
                  <c:v>12.936186915165937</c:v>
                </c:pt>
                <c:pt idx="31">
                  <c:v>13.244883002396612</c:v>
                </c:pt>
                <c:pt idx="32">
                  <c:v>13.12631908725368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15-455E-A723-0FA5BD52C35B}"/>
            </c:ext>
          </c:extLst>
        </c:ser>
        <c:ser>
          <c:idx val="4"/>
          <c:order val="4"/>
          <c:tx>
            <c:strRef>
              <c:f>'SCENARIO COMPARISON'!$B$71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COMPARISON'!$C$27:$AJ$27</c15:sqref>
                  </c15:fullRef>
                </c:ext>
              </c:extLst>
              <c:f>'SCENARIO COMPARISON'!$D$27:$AJ$27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COMPARISON'!$C$32:$AJ$32</c15:sqref>
                  </c15:fullRef>
                </c:ext>
              </c:extLst>
              <c:f>'SCENARIO COMPARISON'!$D$32:$AJ$32</c:f>
              <c:numCache>
                <c:formatCode>"$"#,##0.00</c:formatCode>
                <c:ptCount val="33"/>
                <c:pt idx="0">
                  <c:v>10.18574580203153</c:v>
                </c:pt>
                <c:pt idx="1">
                  <c:v>10.352231204462317</c:v>
                </c:pt>
                <c:pt idx="2">
                  <c:v>10.500509325581147</c:v>
                </c:pt>
                <c:pt idx="3">
                  <c:v>10.624446132345561</c:v>
                </c:pt>
                <c:pt idx="4">
                  <c:v>10.684432882778374</c:v>
                </c:pt>
                <c:pt idx="5">
                  <c:v>10.607639415390786</c:v>
                </c:pt>
                <c:pt idx="6">
                  <c:v>10.456200691723154</c:v>
                </c:pt>
                <c:pt idx="7">
                  <c:v>10.359229665492583</c:v>
                </c:pt>
                <c:pt idx="8">
                  <c:v>10.351100077091484</c:v>
                </c:pt>
                <c:pt idx="9">
                  <c:v>10.422962042655335</c:v>
                </c:pt>
                <c:pt idx="10">
                  <c:v>10.529718762298636</c:v>
                </c:pt>
                <c:pt idx="11">
                  <c:v>10.656004572332893</c:v>
                </c:pt>
                <c:pt idx="12">
                  <c:v>10.780466098252216</c:v>
                </c:pt>
                <c:pt idx="13">
                  <c:v>10.819139261636419</c:v>
                </c:pt>
                <c:pt idx="14">
                  <c:v>10.801583258621722</c:v>
                </c:pt>
                <c:pt idx="15">
                  <c:v>10.810865828621383</c:v>
                </c:pt>
                <c:pt idx="16">
                  <c:v>10.898409911601483</c:v>
                </c:pt>
                <c:pt idx="17">
                  <c:v>11.007738823349502</c:v>
                </c:pt>
                <c:pt idx="18">
                  <c:v>11.067512801943062</c:v>
                </c:pt>
                <c:pt idx="19">
                  <c:v>11.077713886100858</c:v>
                </c:pt>
                <c:pt idx="20">
                  <c:v>11.072141094691929</c:v>
                </c:pt>
                <c:pt idx="21">
                  <c:v>11.076239348951908</c:v>
                </c:pt>
                <c:pt idx="22">
                  <c:v>11.133043284338273</c:v>
                </c:pt>
                <c:pt idx="23">
                  <c:v>11.299161728762016</c:v>
                </c:pt>
                <c:pt idx="24">
                  <c:v>11.547386527950588</c:v>
                </c:pt>
                <c:pt idx="25">
                  <c:v>11.716353692051035</c:v>
                </c:pt>
                <c:pt idx="26">
                  <c:v>11.673877128760029</c:v>
                </c:pt>
                <c:pt idx="27">
                  <c:v>11.561599504584944</c:v>
                </c:pt>
                <c:pt idx="28">
                  <c:v>11.537057697118856</c:v>
                </c:pt>
                <c:pt idx="29">
                  <c:v>11.612081677427273</c:v>
                </c:pt>
                <c:pt idx="30">
                  <c:v>11.749498727720528</c:v>
                </c:pt>
                <c:pt idx="31">
                  <c:v>11.839631418375232</c:v>
                </c:pt>
                <c:pt idx="32">
                  <c:v>11.801841377384658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15-455E-A723-0FA5BD52C35B}"/>
            </c:ext>
          </c:extLst>
        </c:ser>
        <c:ser>
          <c:idx val="5"/>
          <c:order val="5"/>
          <c:tx>
            <c:strRef>
              <c:f>'SCENARIO COMPARISON'!$B$33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COMPARISON'!$C$27:$AJ$27</c15:sqref>
                  </c15:fullRef>
                </c:ext>
              </c:extLst>
              <c:f>'SCENARIO COMPARISON'!$D$27:$AJ$27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COMPARISON'!$C$33:$AJ$33</c15:sqref>
                  </c15:fullRef>
                </c:ext>
              </c:extLst>
              <c:f>'SCENARIO COMPARISON'!$D$33:$AJ$33</c:f>
              <c:numCache>
                <c:formatCode>"$"#,##0.00</c:formatCode>
                <c:ptCount val="33"/>
                <c:pt idx="0">
                  <c:v>9.9728866361920083</c:v>
                </c:pt>
                <c:pt idx="1">
                  <c:v>10.035751808154037</c:v>
                </c:pt>
                <c:pt idx="2">
                  <c:v>10.151296304982175</c:v>
                </c:pt>
                <c:pt idx="3">
                  <c:v>10.251414623133341</c:v>
                </c:pt>
                <c:pt idx="4">
                  <c:v>10.071321965497166</c:v>
                </c:pt>
                <c:pt idx="5">
                  <c:v>9.5283792633229609</c:v>
                </c:pt>
                <c:pt idx="6">
                  <c:v>8.8476164165450086</c:v>
                </c:pt>
                <c:pt idx="7">
                  <c:v>8.4610280149517152</c:v>
                </c:pt>
                <c:pt idx="8">
                  <c:v>8.2726688920290208</c:v>
                </c:pt>
                <c:pt idx="9">
                  <c:v>8.1009533856921205</c:v>
                </c:pt>
                <c:pt idx="10">
                  <c:v>8.0544729305643532</c:v>
                </c:pt>
                <c:pt idx="11">
                  <c:v>8.051034967938584</c:v>
                </c:pt>
                <c:pt idx="12">
                  <c:v>8.029975754593929</c:v>
                </c:pt>
                <c:pt idx="13">
                  <c:v>8.0033867328602692</c:v>
                </c:pt>
                <c:pt idx="14">
                  <c:v>8.0051229913451429</c:v>
                </c:pt>
                <c:pt idx="15">
                  <c:v>7.9997780683090856</c:v>
                </c:pt>
                <c:pt idx="16">
                  <c:v>7.951813175877386</c:v>
                </c:pt>
                <c:pt idx="17">
                  <c:v>7.9303931126804033</c:v>
                </c:pt>
                <c:pt idx="18">
                  <c:v>7.9798672524858043</c:v>
                </c:pt>
                <c:pt idx="19">
                  <c:v>8.0562157783015778</c:v>
                </c:pt>
                <c:pt idx="20">
                  <c:v>8.0932800795921089</c:v>
                </c:pt>
                <c:pt idx="21">
                  <c:v>8.0647266837416094</c:v>
                </c:pt>
                <c:pt idx="22">
                  <c:v>8.0162568523166762</c:v>
                </c:pt>
                <c:pt idx="23">
                  <c:v>8.0268088878465598</c:v>
                </c:pt>
                <c:pt idx="24">
                  <c:v>8.0960833392877358</c:v>
                </c:pt>
                <c:pt idx="25">
                  <c:v>8.1528720124360099</c:v>
                </c:pt>
                <c:pt idx="26">
                  <c:v>8.1428525124496112</c:v>
                </c:pt>
                <c:pt idx="27">
                  <c:v>8.0758257883314464</c:v>
                </c:pt>
                <c:pt idx="28">
                  <c:v>8.0142874630067276</c:v>
                </c:pt>
                <c:pt idx="29">
                  <c:v>8.0179772597685215</c:v>
                </c:pt>
                <c:pt idx="30">
                  <c:v>8.0803059641601678</c:v>
                </c:pt>
                <c:pt idx="31">
                  <c:v>8.1336275941628493</c:v>
                </c:pt>
                <c:pt idx="32">
                  <c:v>8.1458491096162895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15-455E-A723-0FA5BD52C35B}"/>
            </c:ext>
          </c:extLst>
        </c:ser>
        <c:ser>
          <c:idx val="6"/>
          <c:order val="6"/>
          <c:tx>
            <c:strRef>
              <c:f>'SCENARIO COMPARISON'!$B$34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COMPARISON'!$C$27:$AJ$27</c15:sqref>
                  </c15:fullRef>
                </c:ext>
              </c:extLst>
              <c:f>'SCENARIO COMPARISON'!$D$27:$AJ$27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COMPARISON'!$C$34:$AJ$34</c15:sqref>
                  </c15:fullRef>
                </c:ext>
              </c:extLst>
              <c:f>'SCENARIO COMPARISON'!$D$34:$AJ$34</c:f>
              <c:numCache>
                <c:formatCode>"$"#,##0.00</c:formatCode>
                <c:ptCount val="33"/>
                <c:pt idx="0">
                  <c:v>10.152841728920263</c:v>
                </c:pt>
                <c:pt idx="1">
                  <c:v>10.22064834897094</c:v>
                </c:pt>
                <c:pt idx="2">
                  <c:v>10.298153525738956</c:v>
                </c:pt>
                <c:pt idx="3">
                  <c:v>10.320833366652142</c:v>
                </c:pt>
                <c:pt idx="4">
                  <c:v>10.158089957444249</c:v>
                </c:pt>
                <c:pt idx="5">
                  <c:v>9.8375521615479631</c:v>
                </c:pt>
                <c:pt idx="6">
                  <c:v>9.5124899997898975</c:v>
                </c:pt>
                <c:pt idx="7">
                  <c:v>9.3979460075190353</c:v>
                </c:pt>
                <c:pt idx="8">
                  <c:v>9.3862073831434341</c:v>
                </c:pt>
                <c:pt idx="9">
                  <c:v>9.3776056437315027</c:v>
                </c:pt>
                <c:pt idx="10">
                  <c:v>9.4323818276999667</c:v>
                </c:pt>
                <c:pt idx="11">
                  <c:v>9.4855439946854965</c:v>
                </c:pt>
                <c:pt idx="12">
                  <c:v>9.5380195763561275</c:v>
                </c:pt>
                <c:pt idx="13">
                  <c:v>9.6017984696174921</c:v>
                </c:pt>
                <c:pt idx="14">
                  <c:v>9.5868350896856853</c:v>
                </c:pt>
                <c:pt idx="15">
                  <c:v>9.4825564301487599</c:v>
                </c:pt>
                <c:pt idx="16">
                  <c:v>9.4935715449516778</c:v>
                </c:pt>
                <c:pt idx="17">
                  <c:v>9.6923498574965947</c:v>
                </c:pt>
                <c:pt idx="18">
                  <c:v>9.929962841440485</c:v>
                </c:pt>
                <c:pt idx="19">
                  <c:v>10.072261704127841</c:v>
                </c:pt>
                <c:pt idx="20">
                  <c:v>10.211653324743763</c:v>
                </c:pt>
                <c:pt idx="21">
                  <c:v>10.419093844809543</c:v>
                </c:pt>
                <c:pt idx="22">
                  <c:v>10.600925048605182</c:v>
                </c:pt>
                <c:pt idx="23">
                  <c:v>10.76318529975684</c:v>
                </c:pt>
                <c:pt idx="24">
                  <c:v>10.876556521884485</c:v>
                </c:pt>
                <c:pt idx="25">
                  <c:v>10.8992299020779</c:v>
                </c:pt>
                <c:pt idx="26">
                  <c:v>10.891767659000154</c:v>
                </c:pt>
                <c:pt idx="27">
                  <c:v>10.840077051238989</c:v>
                </c:pt>
                <c:pt idx="28">
                  <c:v>10.747270950998789</c:v>
                </c:pt>
                <c:pt idx="29">
                  <c:v>10.760047009137708</c:v>
                </c:pt>
                <c:pt idx="30">
                  <c:v>10.939902912590341</c:v>
                </c:pt>
                <c:pt idx="31">
                  <c:v>11.152176556636391</c:v>
                </c:pt>
                <c:pt idx="32">
                  <c:v>11.219314797705406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7-47FC-A99C-F3606E0F2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4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$2021/GJ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'STEP CHANGE'!$B$30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CHANGE'!$C$30:$AH$30</c15:sqref>
                  </c15:fullRef>
                </c:ext>
              </c:extLst>
              <c:f>'STEP CHANGE'!$D$30:$AH$30</c:f>
              <c:numCache>
                <c:formatCode>"$"#,##0.00</c:formatCode>
                <c:ptCount val="31"/>
                <c:pt idx="0">
                  <c:v>9.1436442195178032</c:v>
                </c:pt>
                <c:pt idx="1">
                  <c:v>9.3203527587891273</c:v>
                </c:pt>
                <c:pt idx="2">
                  <c:v>10.058207779748976</c:v>
                </c:pt>
                <c:pt idx="3">
                  <c:v>11.114306983950556</c:v>
                </c:pt>
                <c:pt idx="4">
                  <c:v>11.26974442603998</c:v>
                </c:pt>
                <c:pt idx="5">
                  <c:v>10.530895782847255</c:v>
                </c:pt>
                <c:pt idx="6">
                  <c:v>9.8561111511172399</c:v>
                </c:pt>
                <c:pt idx="7">
                  <c:v>10.003066303133323</c:v>
                </c:pt>
                <c:pt idx="8">
                  <c:v>10.445043119625904</c:v>
                </c:pt>
                <c:pt idx="9">
                  <c:v>10.61931983516974</c:v>
                </c:pt>
                <c:pt idx="10">
                  <c:v>10.707247092799566</c:v>
                </c:pt>
                <c:pt idx="11">
                  <c:v>10.72633171885675</c:v>
                </c:pt>
                <c:pt idx="12">
                  <c:v>10.74471749897784</c:v>
                </c:pt>
                <c:pt idx="13">
                  <c:v>10.790542144874539</c:v>
                </c:pt>
                <c:pt idx="14">
                  <c:v>10.793765940538236</c:v>
                </c:pt>
                <c:pt idx="15">
                  <c:v>10.685539732434567</c:v>
                </c:pt>
                <c:pt idx="16">
                  <c:v>10.578647249365885</c:v>
                </c:pt>
                <c:pt idx="17">
                  <c:v>10.619659919409079</c:v>
                </c:pt>
                <c:pt idx="18">
                  <c:v>10.786238634922583</c:v>
                </c:pt>
                <c:pt idx="19">
                  <c:v>10.92618757940531</c:v>
                </c:pt>
                <c:pt idx="20">
                  <c:v>10.953457329063449</c:v>
                </c:pt>
                <c:pt idx="21">
                  <c:v>10.961033974478383</c:v>
                </c:pt>
                <c:pt idx="22">
                  <c:v>11.056966997327548</c:v>
                </c:pt>
                <c:pt idx="23">
                  <c:v>11.208791053256302</c:v>
                </c:pt>
                <c:pt idx="24">
                  <c:v>11.349480393277794</c:v>
                </c:pt>
                <c:pt idx="25">
                  <c:v>11.465778703192036</c:v>
                </c:pt>
                <c:pt idx="26">
                  <c:v>11.537814545286237</c:v>
                </c:pt>
                <c:pt idx="27">
                  <c:v>11.57023416419289</c:v>
                </c:pt>
                <c:pt idx="28">
                  <c:v>11.604387684741567</c:v>
                </c:pt>
                <c:pt idx="29">
                  <c:v>11.648760935565701</c:v>
                </c:pt>
                <c:pt idx="30">
                  <c:v>11.821758233978139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C-4AC4-89BA-9CC642617699}"/>
            </c:ext>
          </c:extLst>
        </c:ser>
        <c:ser>
          <c:idx val="2"/>
          <c:order val="1"/>
          <c:tx>
            <c:strRef>
              <c:f>'STEP CHANGE'!$B$31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CHANGE'!$C$31:$AH$31</c15:sqref>
                  </c15:fullRef>
                </c:ext>
              </c:extLst>
              <c:f>'STEP CHANGE'!$D$31:$AH$31</c:f>
              <c:numCache>
                <c:formatCode>"$"#,##0.00</c:formatCode>
                <c:ptCount val="31"/>
                <c:pt idx="0">
                  <c:v>10.301599716254216</c:v>
                </c:pt>
                <c:pt idx="1">
                  <c:v>10.421710655068793</c:v>
                </c:pt>
                <c:pt idx="2">
                  <c:v>10.770613565525764</c:v>
                </c:pt>
                <c:pt idx="3">
                  <c:v>11.280930969109562</c:v>
                </c:pt>
                <c:pt idx="4">
                  <c:v>11.424380632805258</c:v>
                </c:pt>
                <c:pt idx="5">
                  <c:v>11.022211801860596</c:v>
                </c:pt>
                <c:pt idx="6">
                  <c:v>10.479557314365696</c:v>
                </c:pt>
                <c:pt idx="7">
                  <c:v>10.379739873230793</c:v>
                </c:pt>
                <c:pt idx="8">
                  <c:v>10.519343848805228</c:v>
                </c:pt>
                <c:pt idx="9">
                  <c:v>10.588954485037391</c:v>
                </c:pt>
                <c:pt idx="10">
                  <c:v>10.675816143543987</c:v>
                </c:pt>
                <c:pt idx="11">
                  <c:v>10.748821029240943</c:v>
                </c:pt>
                <c:pt idx="12">
                  <c:v>10.761296419206751</c:v>
                </c:pt>
                <c:pt idx="13">
                  <c:v>10.642537885031558</c:v>
                </c:pt>
                <c:pt idx="14">
                  <c:v>10.344043582248124</c:v>
                </c:pt>
                <c:pt idx="15">
                  <c:v>9.9669605147599007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C-4AC4-89BA-9CC642617699}"/>
            </c:ext>
          </c:extLst>
        </c:ser>
        <c:ser>
          <c:idx val="3"/>
          <c:order val="2"/>
          <c:tx>
            <c:strRef>
              <c:f>'STEP CHANGE'!$B$32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CHANGE'!$C$32:$AH$32</c15:sqref>
                  </c15:fullRef>
                </c:ext>
              </c:extLst>
              <c:f>'STEP CHANGE'!$D$32:$AH$32</c:f>
              <c:numCache>
                <c:formatCode>"$"#,##0.00</c:formatCode>
                <c:ptCount val="31"/>
                <c:pt idx="0">
                  <c:v>10.15000156980029</c:v>
                </c:pt>
                <c:pt idx="1">
                  <c:v>10.230142873824832</c:v>
                </c:pt>
                <c:pt idx="2">
                  <c:v>10.318307562398896</c:v>
                </c:pt>
                <c:pt idx="3">
                  <c:v>10.331793876398006</c:v>
                </c:pt>
                <c:pt idx="4">
                  <c:v>10.213484475810986</c:v>
                </c:pt>
                <c:pt idx="5">
                  <c:v>9.9902843874187166</c:v>
                </c:pt>
                <c:pt idx="6">
                  <c:v>9.7607425091467945</c:v>
                </c:pt>
                <c:pt idx="7">
                  <c:v>9.7166856119306058</c:v>
                </c:pt>
                <c:pt idx="8">
                  <c:v>9.6906072055414203</c:v>
                </c:pt>
                <c:pt idx="9">
                  <c:v>9.6336569078216119</c:v>
                </c:pt>
                <c:pt idx="10">
                  <c:v>9.7021619188930366</c:v>
                </c:pt>
                <c:pt idx="11">
                  <c:v>9.8283215086048621</c:v>
                </c:pt>
                <c:pt idx="12">
                  <c:v>9.9288165639655919</c:v>
                </c:pt>
                <c:pt idx="13">
                  <c:v>9.9137055545431281</c:v>
                </c:pt>
                <c:pt idx="14">
                  <c:v>9.7516857554544885</c:v>
                </c:pt>
                <c:pt idx="15">
                  <c:v>9.4993859062836599</c:v>
                </c:pt>
                <c:pt idx="16">
                  <c:v>9.3297887272602829</c:v>
                </c:pt>
                <c:pt idx="17">
                  <c:v>9.3677024289161999</c:v>
                </c:pt>
                <c:pt idx="18">
                  <c:v>9.5256310199938952</c:v>
                </c:pt>
                <c:pt idx="19">
                  <c:v>9.6541577739362729</c:v>
                </c:pt>
                <c:pt idx="20">
                  <c:v>9.6999323188674147</c:v>
                </c:pt>
                <c:pt idx="21">
                  <c:v>9.7635635622462544</c:v>
                </c:pt>
                <c:pt idx="22">
                  <c:v>9.9597199288351757</c:v>
                </c:pt>
                <c:pt idx="23">
                  <c:v>10.193907389955911</c:v>
                </c:pt>
                <c:pt idx="24">
                  <c:v>10.346448601405696</c:v>
                </c:pt>
                <c:pt idx="25">
                  <c:v>10.464249012622179</c:v>
                </c:pt>
                <c:pt idx="26">
                  <c:v>10.587644731614093</c:v>
                </c:pt>
                <c:pt idx="27">
                  <c:v>10.638074063849267</c:v>
                </c:pt>
                <c:pt idx="28">
                  <c:v>10.596039628498069</c:v>
                </c:pt>
                <c:pt idx="29">
                  <c:v>10.5917486194686</c:v>
                </c:pt>
                <c:pt idx="30">
                  <c:v>10.654808372020144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9C-4AC4-89BA-9CC642617699}"/>
            </c:ext>
          </c:extLst>
        </c:ser>
        <c:ser>
          <c:idx val="4"/>
          <c:order val="3"/>
          <c:tx>
            <c:strRef>
              <c:f>'STEP CHANGE'!$B$33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CHANGE'!$C$33:$AH$33</c15:sqref>
                  </c15:fullRef>
                </c:ext>
              </c:extLst>
              <c:f>'STEP CHANGE'!$D$33:$AH$33</c:f>
              <c:numCache>
                <c:formatCode>"$"#,##0.00</c:formatCode>
                <c:ptCount val="31"/>
                <c:pt idx="0">
                  <c:v>9.1994777212384715</c:v>
                </c:pt>
                <c:pt idx="1">
                  <c:v>9.3545738888737109</c:v>
                </c:pt>
                <c:pt idx="2">
                  <c:v>9.6192665592548732</c:v>
                </c:pt>
                <c:pt idx="3">
                  <c:v>9.9559609546606751</c:v>
                </c:pt>
                <c:pt idx="4">
                  <c:v>9.8885279888043307</c:v>
                </c:pt>
                <c:pt idx="5">
                  <c:v>9.4003673961987015</c:v>
                </c:pt>
                <c:pt idx="6">
                  <c:v>8.7924403087410301</c:v>
                </c:pt>
                <c:pt idx="7">
                  <c:v>8.4592345948729424</c:v>
                </c:pt>
                <c:pt idx="8">
                  <c:v>8.4297358643064495</c:v>
                </c:pt>
                <c:pt idx="9">
                  <c:v>8.449680683545516</c:v>
                </c:pt>
                <c:pt idx="10">
                  <c:v>8.4914657701330469</c:v>
                </c:pt>
                <c:pt idx="11">
                  <c:v>8.5832176066277359</c:v>
                </c:pt>
                <c:pt idx="12">
                  <c:v>8.7128784091648512</c:v>
                </c:pt>
                <c:pt idx="13">
                  <c:v>8.7510260285207124</c:v>
                </c:pt>
                <c:pt idx="14">
                  <c:v>8.6472260426989003</c:v>
                </c:pt>
                <c:pt idx="15">
                  <c:v>8.4192753397725308</c:v>
                </c:pt>
                <c:pt idx="16">
                  <c:v>8.2265539708178359</c:v>
                </c:pt>
                <c:pt idx="17">
                  <c:v>8.2340101302255757</c:v>
                </c:pt>
                <c:pt idx="18">
                  <c:v>8.2739220023819353</c:v>
                </c:pt>
                <c:pt idx="19">
                  <c:v>8.1919540832517797</c:v>
                </c:pt>
                <c:pt idx="20">
                  <c:v>8.127680470229409</c:v>
                </c:pt>
                <c:pt idx="21">
                  <c:v>8.1468883431964674</c:v>
                </c:pt>
                <c:pt idx="22">
                  <c:v>8.2292865398887152</c:v>
                </c:pt>
                <c:pt idx="23">
                  <c:v>8.340266794727615</c:v>
                </c:pt>
                <c:pt idx="24">
                  <c:v>8.3346372678154026</c:v>
                </c:pt>
                <c:pt idx="25">
                  <c:v>8.2220143290140335</c:v>
                </c:pt>
                <c:pt idx="26">
                  <c:v>8.1890709975251248</c:v>
                </c:pt>
                <c:pt idx="27">
                  <c:v>8.3229551182348889</c:v>
                </c:pt>
                <c:pt idx="28">
                  <c:v>8.5349021715575688</c:v>
                </c:pt>
                <c:pt idx="29">
                  <c:v>8.6512151131556081</c:v>
                </c:pt>
                <c:pt idx="30">
                  <c:v>8.6020181942987417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9C-4AC4-89BA-9CC642617699}"/>
            </c:ext>
          </c:extLst>
        </c:ser>
        <c:ser>
          <c:idx val="5"/>
          <c:order val="4"/>
          <c:tx>
            <c:strRef>
              <c:f>'STEP CHANGE'!$B$34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CHANGE'!$C$34:$AH$34</c15:sqref>
                  </c15:fullRef>
                </c:ext>
              </c:extLst>
              <c:f>'STEP CHANGE'!$D$34:$AH$34</c:f>
              <c:numCache>
                <c:formatCode>"$"#,##0.00</c:formatCode>
                <c:ptCount val="31"/>
                <c:pt idx="0">
                  <c:v>10.301599716254216</c:v>
                </c:pt>
                <c:pt idx="1">
                  <c:v>10.421710655068793</c:v>
                </c:pt>
                <c:pt idx="2">
                  <c:v>10.770613565525764</c:v>
                </c:pt>
                <c:pt idx="3">
                  <c:v>11.280930969109562</c:v>
                </c:pt>
                <c:pt idx="4">
                  <c:v>11.424380632805258</c:v>
                </c:pt>
                <c:pt idx="5">
                  <c:v>11.022211801860596</c:v>
                </c:pt>
                <c:pt idx="6">
                  <c:v>10.479557314365696</c:v>
                </c:pt>
                <c:pt idx="7">
                  <c:v>10.379739873230793</c:v>
                </c:pt>
                <c:pt idx="8">
                  <c:v>10.519343848805228</c:v>
                </c:pt>
                <c:pt idx="9">
                  <c:v>10.588954485037391</c:v>
                </c:pt>
                <c:pt idx="10">
                  <c:v>10.675816143543987</c:v>
                </c:pt>
                <c:pt idx="11">
                  <c:v>10.748821029240943</c:v>
                </c:pt>
                <c:pt idx="12">
                  <c:v>10.761296419206751</c:v>
                </c:pt>
                <c:pt idx="13">
                  <c:v>10.642537885031558</c:v>
                </c:pt>
                <c:pt idx="14">
                  <c:v>10.344043582248124</c:v>
                </c:pt>
                <c:pt idx="15">
                  <c:v>9.9669605147599007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9C-4AC4-89BA-9CC642617699}"/>
            </c:ext>
          </c:extLst>
        </c:ser>
        <c:ser>
          <c:idx val="6"/>
          <c:order val="5"/>
          <c:tx>
            <c:strRef>
              <c:f>'STEP CHANGE'!$B$35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CHANGE'!$C$35:$AH$35</c15:sqref>
                  </c15:fullRef>
                </c:ext>
              </c:extLst>
              <c:f>'STEP CHANGE'!$D$35:$AH$35</c:f>
              <c:numCache>
                <c:formatCode>"$"#,##0.00</c:formatCode>
                <c:ptCount val="31"/>
                <c:pt idx="0">
                  <c:v>11.011997160694273</c:v>
                </c:pt>
                <c:pt idx="1">
                  <c:v>11.200221949594228</c:v>
                </c:pt>
                <c:pt idx="2">
                  <c:v>12.059620485785604</c:v>
                </c:pt>
                <c:pt idx="3">
                  <c:v>13.183303169944196</c:v>
                </c:pt>
                <c:pt idx="4">
                  <c:v>13.413496860334565</c:v>
                </c:pt>
                <c:pt idx="5">
                  <c:v>12.751078266823049</c:v>
                </c:pt>
                <c:pt idx="6">
                  <c:v>12.173259729568212</c:v>
                </c:pt>
                <c:pt idx="7">
                  <c:v>12.403665024973652</c:v>
                </c:pt>
                <c:pt idx="8">
                  <c:v>12.87648963664706</c:v>
                </c:pt>
                <c:pt idx="9">
                  <c:v>13.014813750809315</c:v>
                </c:pt>
                <c:pt idx="10">
                  <c:v>13.044371063713028</c:v>
                </c:pt>
                <c:pt idx="11">
                  <c:v>13.034262137294149</c:v>
                </c:pt>
                <c:pt idx="12">
                  <c:v>13.023123495891619</c:v>
                </c:pt>
                <c:pt idx="13">
                  <c:v>13.038159988484249</c:v>
                </c:pt>
                <c:pt idx="14">
                  <c:v>13.054815658429563</c:v>
                </c:pt>
                <c:pt idx="15">
                  <c:v>13.003740508115978</c:v>
                </c:pt>
                <c:pt idx="16">
                  <c:v>12.982769414730786</c:v>
                </c:pt>
                <c:pt idx="17">
                  <c:v>13.133994759023304</c:v>
                </c:pt>
                <c:pt idx="18">
                  <c:v>13.393606167228285</c:v>
                </c:pt>
                <c:pt idx="19">
                  <c:v>13.617183026670689</c:v>
                </c:pt>
                <c:pt idx="20">
                  <c:v>13.644452776328828</c:v>
                </c:pt>
                <c:pt idx="21">
                  <c:v>13.701251167883683</c:v>
                </c:pt>
                <c:pt idx="22">
                  <c:v>14.000502899226277</c:v>
                </c:pt>
                <c:pt idx="23">
                  <c:v>14.42734377586739</c:v>
                </c:pt>
                <c:pt idx="24">
                  <c:v>14.584669097451961</c:v>
                </c:pt>
                <c:pt idx="25">
                  <c:v>14.685199308371921</c:v>
                </c:pt>
                <c:pt idx="26">
                  <c:v>14.875385596239632</c:v>
                </c:pt>
                <c:pt idx="27">
                  <c:v>15.025034624412715</c:v>
                </c:pt>
                <c:pt idx="28">
                  <c:v>15.100967127788827</c:v>
                </c:pt>
                <c:pt idx="29">
                  <c:v>15.184801715422704</c:v>
                </c:pt>
                <c:pt idx="30">
                  <c:v>15.433824918621907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9C-4AC4-89BA-9CC642617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Weighted Oil 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'STEP CHANGE'!$B$79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CHANGE'!$C$79:$AH$79</c15:sqref>
                  </c15:fullRef>
                </c:ext>
              </c:extLst>
              <c:f>'STEP CHANGE'!$D$79:$AH$79</c:f>
              <c:numCache>
                <c:formatCode>"$"#,##0.00</c:formatCode>
                <c:ptCount val="31"/>
                <c:pt idx="0">
                  <c:v>6.2886020604323427</c:v>
                </c:pt>
                <c:pt idx="1">
                  <c:v>8.8733547145113949</c:v>
                </c:pt>
                <c:pt idx="2">
                  <c:v>10.108279431929326</c:v>
                </c:pt>
                <c:pt idx="3">
                  <c:v>10.230184509065957</c:v>
                </c:pt>
                <c:pt idx="4">
                  <c:v>10.191875848111398</c:v>
                </c:pt>
                <c:pt idx="5">
                  <c:v>9.3166909688824529</c:v>
                </c:pt>
                <c:pt idx="6">
                  <c:v>9.0929406109423958</c:v>
                </c:pt>
                <c:pt idx="7">
                  <c:v>9.2575108813984137</c:v>
                </c:pt>
                <c:pt idx="8">
                  <c:v>9.9100250859715988</c:v>
                </c:pt>
                <c:pt idx="9">
                  <c:v>10.297298575907085</c:v>
                </c:pt>
                <c:pt idx="10">
                  <c:v>10.386797465590409</c:v>
                </c:pt>
                <c:pt idx="11">
                  <c:v>10.445910526707502</c:v>
                </c:pt>
                <c:pt idx="12">
                  <c:v>10.474399686072605</c:v>
                </c:pt>
                <c:pt idx="13">
                  <c:v>10.520950456199039</c:v>
                </c:pt>
                <c:pt idx="14">
                  <c:v>10.545373828786948</c:v>
                </c:pt>
                <c:pt idx="15">
                  <c:v>10.646217276375063</c:v>
                </c:pt>
                <c:pt idx="16">
                  <c:v>10.578647249365885</c:v>
                </c:pt>
                <c:pt idx="17">
                  <c:v>10.619659919409079</c:v>
                </c:pt>
                <c:pt idx="18">
                  <c:v>10.786238634922583</c:v>
                </c:pt>
                <c:pt idx="19">
                  <c:v>10.92618757940531</c:v>
                </c:pt>
                <c:pt idx="20">
                  <c:v>10.953457329063449</c:v>
                </c:pt>
                <c:pt idx="21">
                  <c:v>10.961033974478383</c:v>
                </c:pt>
                <c:pt idx="22">
                  <c:v>11.056966997327548</c:v>
                </c:pt>
                <c:pt idx="23">
                  <c:v>11.208791053256302</c:v>
                </c:pt>
                <c:pt idx="24">
                  <c:v>11.349480393277794</c:v>
                </c:pt>
                <c:pt idx="25">
                  <c:v>11.465778703192036</c:v>
                </c:pt>
                <c:pt idx="26">
                  <c:v>11.537814545286237</c:v>
                </c:pt>
                <c:pt idx="27">
                  <c:v>11.57023416419289</c:v>
                </c:pt>
                <c:pt idx="28">
                  <c:v>11.604387684741567</c:v>
                </c:pt>
                <c:pt idx="29">
                  <c:v>11.648760935565701</c:v>
                </c:pt>
                <c:pt idx="30">
                  <c:v>11.821758233978139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F-4DFE-BFC6-1ACA109E1A64}"/>
            </c:ext>
          </c:extLst>
        </c:ser>
        <c:ser>
          <c:idx val="2"/>
          <c:order val="1"/>
          <c:tx>
            <c:strRef>
              <c:f>'STEP CHANGE'!$B$80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CHANGE'!$C$80:$AH$80</c15:sqref>
                  </c15:fullRef>
                </c:ext>
              </c:extLst>
              <c:f>'STEP CHANGE'!$D$80:$AH$80</c:f>
              <c:numCache>
                <c:formatCode>"$"#,##0.00</c:formatCode>
                <c:ptCount val="31"/>
                <c:pt idx="0">
                  <c:v>7.6225285808442313</c:v>
                </c:pt>
                <c:pt idx="1">
                  <c:v>10.18793303310377</c:v>
                </c:pt>
                <c:pt idx="2">
                  <c:v>11.031920076162397</c:v>
                </c:pt>
                <c:pt idx="3">
                  <c:v>10.668964858681599</c:v>
                </c:pt>
                <c:pt idx="4">
                  <c:v>10.616672606608052</c:v>
                </c:pt>
                <c:pt idx="5">
                  <c:v>10.066955533457438</c:v>
                </c:pt>
                <c:pt idx="6">
                  <c:v>9.8627777193086619</c:v>
                </c:pt>
                <c:pt idx="7">
                  <c:v>9.7973894901058429</c:v>
                </c:pt>
                <c:pt idx="8">
                  <c:v>10.112980328698807</c:v>
                </c:pt>
                <c:pt idx="9">
                  <c:v>10.344342568073435</c:v>
                </c:pt>
                <c:pt idx="10">
                  <c:v>10.43075953564613</c:v>
                </c:pt>
                <c:pt idx="11">
                  <c:v>10.531771527451827</c:v>
                </c:pt>
                <c:pt idx="12">
                  <c:v>10.550940442573451</c:v>
                </c:pt>
                <c:pt idx="13">
                  <c:v>10.435338181345427</c:v>
                </c:pt>
                <c:pt idx="14">
                  <c:v>10.156221728361825</c:v>
                </c:pt>
                <c:pt idx="15">
                  <c:v>9.9374780139962891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F-4DFE-BFC6-1ACA109E1A64}"/>
            </c:ext>
          </c:extLst>
        </c:ser>
        <c:ser>
          <c:idx val="3"/>
          <c:order val="2"/>
          <c:tx>
            <c:strRef>
              <c:f>'STEP CHANGE'!$B$81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CHANGE'!$C$81:$AH$81</c15:sqref>
                  </c15:fullRef>
                </c:ext>
              </c:extLst>
              <c:f>'STEP CHANGE'!$D$81:$AH$81</c:f>
              <c:numCache>
                <c:formatCode>"$"#,##0.00</c:formatCode>
                <c:ptCount val="31"/>
                <c:pt idx="0">
                  <c:v>7.6423551925166331</c:v>
                </c:pt>
                <c:pt idx="1">
                  <c:v>10.193515650804116</c:v>
                </c:pt>
                <c:pt idx="2">
                  <c:v>10.762979072497233</c:v>
                </c:pt>
                <c:pt idx="3">
                  <c:v>9.9139178115507214</c:v>
                </c:pt>
                <c:pt idx="4">
                  <c:v>9.6006590661943072</c:v>
                </c:pt>
                <c:pt idx="5">
                  <c:v>9.2299684033793348</c:v>
                </c:pt>
                <c:pt idx="6">
                  <c:v>9.2393738580861395</c:v>
                </c:pt>
                <c:pt idx="7">
                  <c:v>9.2158810043683292</c:v>
                </c:pt>
                <c:pt idx="8">
                  <c:v>9.3452278432092726</c:v>
                </c:pt>
                <c:pt idx="9">
                  <c:v>9.4280428278328401</c:v>
                </c:pt>
                <c:pt idx="10">
                  <c:v>9.4952410237418352</c:v>
                </c:pt>
                <c:pt idx="11">
                  <c:v>9.6429509015851611</c:v>
                </c:pt>
                <c:pt idx="12">
                  <c:v>9.7465993108008906</c:v>
                </c:pt>
                <c:pt idx="13">
                  <c:v>9.7319570926936425</c:v>
                </c:pt>
                <c:pt idx="14">
                  <c:v>9.5850898506841169</c:v>
                </c:pt>
                <c:pt idx="15">
                  <c:v>9.4730656110512577</c:v>
                </c:pt>
                <c:pt idx="16">
                  <c:v>9.3297887272602829</c:v>
                </c:pt>
                <c:pt idx="17">
                  <c:v>9.3677024289161999</c:v>
                </c:pt>
                <c:pt idx="18">
                  <c:v>9.5256310199938952</c:v>
                </c:pt>
                <c:pt idx="19">
                  <c:v>9.6541577739362729</c:v>
                </c:pt>
                <c:pt idx="20">
                  <c:v>9.6999323188674147</c:v>
                </c:pt>
                <c:pt idx="21">
                  <c:v>9.7635635622462544</c:v>
                </c:pt>
                <c:pt idx="22">
                  <c:v>9.9597199288351757</c:v>
                </c:pt>
                <c:pt idx="23">
                  <c:v>10.193907389955911</c:v>
                </c:pt>
                <c:pt idx="24">
                  <c:v>10.346448601405696</c:v>
                </c:pt>
                <c:pt idx="25">
                  <c:v>10.464249012622179</c:v>
                </c:pt>
                <c:pt idx="26">
                  <c:v>10.587644731614093</c:v>
                </c:pt>
                <c:pt idx="27">
                  <c:v>10.638074063849267</c:v>
                </c:pt>
                <c:pt idx="28">
                  <c:v>10.596039628498069</c:v>
                </c:pt>
                <c:pt idx="29">
                  <c:v>10.5917486194686</c:v>
                </c:pt>
                <c:pt idx="30">
                  <c:v>10.654808372020144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0F-4DFE-BFC6-1ACA109E1A64}"/>
            </c:ext>
          </c:extLst>
        </c:ser>
        <c:ser>
          <c:idx val="4"/>
          <c:order val="3"/>
          <c:tx>
            <c:strRef>
              <c:f>'STEP CHANGE'!$B$82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CHANGE'!$C$82:$AH$82</c15:sqref>
                  </c15:fullRef>
                </c:ext>
              </c:extLst>
              <c:f>'STEP CHANGE'!$D$82:$AH$82</c:f>
              <c:numCache>
                <c:formatCode>"$"#,##0.00</c:formatCode>
                <c:ptCount val="31"/>
                <c:pt idx="0">
                  <c:v>7.7620027550923663</c:v>
                </c:pt>
                <c:pt idx="1">
                  <c:v>9.5145008075860211</c:v>
                </c:pt>
                <c:pt idx="2">
                  <c:v>10.106902463136358</c:v>
                </c:pt>
                <c:pt idx="3">
                  <c:v>9.8058652243493594</c:v>
                </c:pt>
                <c:pt idx="4">
                  <c:v>9.5542222347057635</c:v>
                </c:pt>
                <c:pt idx="5">
                  <c:v>8.9646483049020667</c:v>
                </c:pt>
                <c:pt idx="6">
                  <c:v>8.4945283299865633</c:v>
                </c:pt>
                <c:pt idx="7">
                  <c:v>8.1847861395028954</c:v>
                </c:pt>
                <c:pt idx="8">
                  <c:v>8.2411782980885189</c:v>
                </c:pt>
                <c:pt idx="9">
                  <c:v>8.33716150356695</c:v>
                </c:pt>
                <c:pt idx="10">
                  <c:v>8.3791793901137179</c:v>
                </c:pt>
                <c:pt idx="11">
                  <c:v>8.4833919718312352</c:v>
                </c:pt>
                <c:pt idx="12">
                  <c:v>8.6148346456636933</c:v>
                </c:pt>
                <c:pt idx="13">
                  <c:v>8.6523131694120483</c:v>
                </c:pt>
                <c:pt idx="14">
                  <c:v>8.5551515777009541</c:v>
                </c:pt>
                <c:pt idx="15">
                  <c:v>8.4045174511112872</c:v>
                </c:pt>
                <c:pt idx="16">
                  <c:v>8.2265539708178359</c:v>
                </c:pt>
                <c:pt idx="17">
                  <c:v>8.2340101302255757</c:v>
                </c:pt>
                <c:pt idx="18">
                  <c:v>8.2739220023819353</c:v>
                </c:pt>
                <c:pt idx="19">
                  <c:v>8.1919540832517797</c:v>
                </c:pt>
                <c:pt idx="20">
                  <c:v>8.127680470229409</c:v>
                </c:pt>
                <c:pt idx="21">
                  <c:v>8.1468883431964674</c:v>
                </c:pt>
                <c:pt idx="22">
                  <c:v>8.2292865398887152</c:v>
                </c:pt>
                <c:pt idx="23">
                  <c:v>8.340266794727615</c:v>
                </c:pt>
                <c:pt idx="24">
                  <c:v>8.3346372678154026</c:v>
                </c:pt>
                <c:pt idx="25">
                  <c:v>8.2220143290140335</c:v>
                </c:pt>
                <c:pt idx="26">
                  <c:v>8.1890709975251248</c:v>
                </c:pt>
                <c:pt idx="27">
                  <c:v>8.3229551182348889</c:v>
                </c:pt>
                <c:pt idx="28">
                  <c:v>8.5349021715575688</c:v>
                </c:pt>
                <c:pt idx="29">
                  <c:v>8.6512151131556081</c:v>
                </c:pt>
                <c:pt idx="30">
                  <c:v>8.6020181942987417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0F-4DFE-BFC6-1ACA109E1A64}"/>
            </c:ext>
          </c:extLst>
        </c:ser>
        <c:ser>
          <c:idx val="5"/>
          <c:order val="4"/>
          <c:tx>
            <c:strRef>
              <c:f>'STEP CHANGE'!$B$83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CHANGE'!$C$83:$AH$83</c15:sqref>
                  </c15:fullRef>
                </c:ext>
              </c:extLst>
              <c:f>'STEP CHANGE'!$D$83:$AH$83</c:f>
              <c:numCache>
                <c:formatCode>"$"#,##0.00</c:formatCode>
                <c:ptCount val="31"/>
                <c:pt idx="0">
                  <c:v>7.6225285808442313</c:v>
                </c:pt>
                <c:pt idx="1">
                  <c:v>10.18793303310377</c:v>
                </c:pt>
                <c:pt idx="2">
                  <c:v>11.031920076162397</c:v>
                </c:pt>
                <c:pt idx="3">
                  <c:v>10.668964858681599</c:v>
                </c:pt>
                <c:pt idx="4">
                  <c:v>10.616672606608052</c:v>
                </c:pt>
                <c:pt idx="5">
                  <c:v>10.066955533457438</c:v>
                </c:pt>
                <c:pt idx="6">
                  <c:v>9.8627777193086619</c:v>
                </c:pt>
                <c:pt idx="7">
                  <c:v>9.7973894901058429</c:v>
                </c:pt>
                <c:pt idx="8">
                  <c:v>10.112980328698807</c:v>
                </c:pt>
                <c:pt idx="9">
                  <c:v>10.344342568073435</c:v>
                </c:pt>
                <c:pt idx="10">
                  <c:v>10.43075953564613</c:v>
                </c:pt>
                <c:pt idx="11">
                  <c:v>10.531771527451827</c:v>
                </c:pt>
                <c:pt idx="12">
                  <c:v>10.550940442573451</c:v>
                </c:pt>
                <c:pt idx="13">
                  <c:v>10.435338181345427</c:v>
                </c:pt>
                <c:pt idx="14">
                  <c:v>10.156221728361825</c:v>
                </c:pt>
                <c:pt idx="15">
                  <c:v>9.9374780139962891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0F-4DFE-BFC6-1ACA109E1A64}"/>
            </c:ext>
          </c:extLst>
        </c:ser>
        <c:ser>
          <c:idx val="6"/>
          <c:order val="5"/>
          <c:tx>
            <c:strRef>
              <c:f>'STEP CHANGE'!$B$84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CHANGE'!$C$84:$AH$84</c15:sqref>
                  </c15:fullRef>
                </c:ext>
              </c:extLst>
              <c:f>'STEP CHANGE'!$D$84:$AH$84</c:f>
              <c:numCache>
                <c:formatCode>"$"#,##0.00</c:formatCode>
                <c:ptCount val="31"/>
                <c:pt idx="0">
                  <c:v>8.1583422082679444</c:v>
                </c:pt>
                <c:pt idx="1">
                  <c:v>10.754632534708257</c:v>
                </c:pt>
                <c:pt idx="2">
                  <c:v>12.111185150652329</c:v>
                </c:pt>
                <c:pt idx="3">
                  <c:v>12.300448873854009</c:v>
                </c:pt>
                <c:pt idx="4">
                  <c:v>12.336652238218292</c:v>
                </c:pt>
                <c:pt idx="5">
                  <c:v>11.537888581345737</c:v>
                </c:pt>
                <c:pt idx="6">
                  <c:v>11.410668835602175</c:v>
                </c:pt>
                <c:pt idx="7">
                  <c:v>11.658682985447051</c:v>
                </c:pt>
                <c:pt idx="8">
                  <c:v>12.341879186115721</c:v>
                </c:pt>
                <c:pt idx="9">
                  <c:v>12.693035371333156</c:v>
                </c:pt>
                <c:pt idx="10">
                  <c:v>12.724160535764277</c:v>
                </c:pt>
                <c:pt idx="11">
                  <c:v>12.754048996457561</c:v>
                </c:pt>
                <c:pt idx="12">
                  <c:v>12.753004983332081</c:v>
                </c:pt>
                <c:pt idx="13">
                  <c:v>12.768765990500295</c:v>
                </c:pt>
                <c:pt idx="14">
                  <c:v>12.80660691836818</c:v>
                </c:pt>
                <c:pt idx="15">
                  <c:v>12.964447627929855</c:v>
                </c:pt>
                <c:pt idx="16">
                  <c:v>12.982769414730786</c:v>
                </c:pt>
                <c:pt idx="17">
                  <c:v>13.133994759023304</c:v>
                </c:pt>
                <c:pt idx="18">
                  <c:v>13.393606167228285</c:v>
                </c:pt>
                <c:pt idx="19">
                  <c:v>13.617183026670689</c:v>
                </c:pt>
                <c:pt idx="20">
                  <c:v>13.644452776328828</c:v>
                </c:pt>
                <c:pt idx="21">
                  <c:v>13.701251167883683</c:v>
                </c:pt>
                <c:pt idx="22">
                  <c:v>14.000502899226277</c:v>
                </c:pt>
                <c:pt idx="23">
                  <c:v>14.42734377586739</c:v>
                </c:pt>
                <c:pt idx="24">
                  <c:v>14.584669097451961</c:v>
                </c:pt>
                <c:pt idx="25">
                  <c:v>14.685199308371921</c:v>
                </c:pt>
                <c:pt idx="26">
                  <c:v>14.875385596239632</c:v>
                </c:pt>
                <c:pt idx="27">
                  <c:v>15.025034624412715</c:v>
                </c:pt>
                <c:pt idx="28">
                  <c:v>15.100967127788827</c:v>
                </c:pt>
                <c:pt idx="29">
                  <c:v>15.184801715422704</c:v>
                </c:pt>
                <c:pt idx="30">
                  <c:v>15.433824918621907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0F-4DFE-BFC6-1ACA109E1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'STEP CHANGE'!$B$35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CHANGE'!$C$29:$AJ$29</c15:sqref>
                  </c15:fullRef>
                </c:ext>
              </c:extLst>
              <c:f>'STEP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CHANGE'!$C$35:$AJ$35</c15:sqref>
                  </c15:fullRef>
                </c:ext>
              </c:extLst>
              <c:f>'STEP CHANGE'!$D$35:$AJ$35</c:f>
              <c:numCache>
                <c:formatCode>"$"#,##0.00</c:formatCode>
                <c:ptCount val="33"/>
                <c:pt idx="0">
                  <c:v>11.011997160694273</c:v>
                </c:pt>
                <c:pt idx="1">
                  <c:v>11.200221949594228</c:v>
                </c:pt>
                <c:pt idx="2">
                  <c:v>12.059620485785604</c:v>
                </c:pt>
                <c:pt idx="3">
                  <c:v>13.183303169944196</c:v>
                </c:pt>
                <c:pt idx="4">
                  <c:v>13.413496860334565</c:v>
                </c:pt>
                <c:pt idx="5">
                  <c:v>12.751078266823049</c:v>
                </c:pt>
                <c:pt idx="6">
                  <c:v>12.173259729568212</c:v>
                </c:pt>
                <c:pt idx="7">
                  <c:v>12.403665024973652</c:v>
                </c:pt>
                <c:pt idx="8">
                  <c:v>12.87648963664706</c:v>
                </c:pt>
                <c:pt idx="9">
                  <c:v>13.014813750809315</c:v>
                </c:pt>
                <c:pt idx="10">
                  <c:v>13.044371063713028</c:v>
                </c:pt>
                <c:pt idx="11">
                  <c:v>13.034262137294149</c:v>
                </c:pt>
                <c:pt idx="12">
                  <c:v>13.023123495891619</c:v>
                </c:pt>
                <c:pt idx="13">
                  <c:v>13.038159988484249</c:v>
                </c:pt>
                <c:pt idx="14">
                  <c:v>13.054815658429563</c:v>
                </c:pt>
                <c:pt idx="15">
                  <c:v>13.003740508115978</c:v>
                </c:pt>
                <c:pt idx="16">
                  <c:v>12.982769414730786</c:v>
                </c:pt>
                <c:pt idx="17">
                  <c:v>13.133994759023304</c:v>
                </c:pt>
                <c:pt idx="18">
                  <c:v>13.393606167228285</c:v>
                </c:pt>
                <c:pt idx="19">
                  <c:v>13.617183026670689</c:v>
                </c:pt>
                <c:pt idx="20">
                  <c:v>13.644452776328828</c:v>
                </c:pt>
                <c:pt idx="21">
                  <c:v>13.701251167883683</c:v>
                </c:pt>
                <c:pt idx="22">
                  <c:v>14.000502899226277</c:v>
                </c:pt>
                <c:pt idx="23">
                  <c:v>14.42734377586739</c:v>
                </c:pt>
                <c:pt idx="24">
                  <c:v>14.584669097451961</c:v>
                </c:pt>
                <c:pt idx="25">
                  <c:v>14.685199308371921</c:v>
                </c:pt>
                <c:pt idx="26">
                  <c:v>14.875385596239632</c:v>
                </c:pt>
                <c:pt idx="27">
                  <c:v>15.025034624412715</c:v>
                </c:pt>
                <c:pt idx="28">
                  <c:v>15.100967127788827</c:v>
                </c:pt>
                <c:pt idx="29">
                  <c:v>15.184801715422704</c:v>
                </c:pt>
                <c:pt idx="30">
                  <c:v>15.433824918621907</c:v>
                </c:pt>
                <c:pt idx="31">
                  <c:v>15.731579163432411</c:v>
                </c:pt>
                <c:pt idx="32">
                  <c:v>15.90186090821252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D0-474E-8944-01902E2DF447}"/>
            </c:ext>
          </c:extLst>
        </c:ser>
        <c:ser>
          <c:idx val="1"/>
          <c:order val="1"/>
          <c:tx>
            <c:strRef>
              <c:f>'STEP CHANGE'!$B$30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CHANGE'!$C$29:$AJ$29</c15:sqref>
                  </c15:fullRef>
                </c:ext>
              </c:extLst>
              <c:f>'STEP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CHANGE'!$C$30:$AJ$30</c15:sqref>
                  </c15:fullRef>
                </c:ext>
              </c:extLst>
              <c:f>'STEP CHANGE'!$D$30:$AJ$30</c:f>
              <c:numCache>
                <c:formatCode>"$"#,##0.00</c:formatCode>
                <c:ptCount val="33"/>
                <c:pt idx="0">
                  <c:v>9.1436442195178032</c:v>
                </c:pt>
                <c:pt idx="1">
                  <c:v>9.3203527587891273</c:v>
                </c:pt>
                <c:pt idx="2">
                  <c:v>10.058207779748976</c:v>
                </c:pt>
                <c:pt idx="3">
                  <c:v>11.114306983950556</c:v>
                </c:pt>
                <c:pt idx="4">
                  <c:v>11.26974442603998</c:v>
                </c:pt>
                <c:pt idx="5">
                  <c:v>10.530895782847255</c:v>
                </c:pt>
                <c:pt idx="6">
                  <c:v>9.8561111511172399</c:v>
                </c:pt>
                <c:pt idx="7">
                  <c:v>10.003066303133323</c:v>
                </c:pt>
                <c:pt idx="8">
                  <c:v>10.445043119625904</c:v>
                </c:pt>
                <c:pt idx="9">
                  <c:v>10.61931983516974</c:v>
                </c:pt>
                <c:pt idx="10">
                  <c:v>10.707247092799566</c:v>
                </c:pt>
                <c:pt idx="11">
                  <c:v>10.72633171885675</c:v>
                </c:pt>
                <c:pt idx="12">
                  <c:v>10.74471749897784</c:v>
                </c:pt>
                <c:pt idx="13">
                  <c:v>10.790542144874539</c:v>
                </c:pt>
                <c:pt idx="14">
                  <c:v>10.793765940538236</c:v>
                </c:pt>
                <c:pt idx="15">
                  <c:v>10.685539732434567</c:v>
                </c:pt>
                <c:pt idx="16">
                  <c:v>10.578647249365885</c:v>
                </c:pt>
                <c:pt idx="17">
                  <c:v>10.619659919409079</c:v>
                </c:pt>
                <c:pt idx="18">
                  <c:v>10.786238634922583</c:v>
                </c:pt>
                <c:pt idx="19">
                  <c:v>10.92618757940531</c:v>
                </c:pt>
                <c:pt idx="20">
                  <c:v>10.953457329063449</c:v>
                </c:pt>
                <c:pt idx="21">
                  <c:v>10.961033974478383</c:v>
                </c:pt>
                <c:pt idx="22">
                  <c:v>11.056966997327548</c:v>
                </c:pt>
                <c:pt idx="23">
                  <c:v>11.208791053256302</c:v>
                </c:pt>
                <c:pt idx="24">
                  <c:v>11.349480393277794</c:v>
                </c:pt>
                <c:pt idx="25">
                  <c:v>11.465778703192036</c:v>
                </c:pt>
                <c:pt idx="26">
                  <c:v>11.537814545286237</c:v>
                </c:pt>
                <c:pt idx="27">
                  <c:v>11.57023416419289</c:v>
                </c:pt>
                <c:pt idx="28">
                  <c:v>11.604387684741567</c:v>
                </c:pt>
                <c:pt idx="29">
                  <c:v>11.648760935565701</c:v>
                </c:pt>
                <c:pt idx="30">
                  <c:v>11.821758233978139</c:v>
                </c:pt>
                <c:pt idx="31">
                  <c:v>12.119512478788643</c:v>
                </c:pt>
                <c:pt idx="32">
                  <c:v>12.289794223568752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0-474E-8944-01902E2DF447}"/>
            </c:ext>
          </c:extLst>
        </c:ser>
        <c:ser>
          <c:idx val="3"/>
          <c:order val="2"/>
          <c:tx>
            <c:strRef>
              <c:f>'STEP CHANGE'!$B$32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CHANGE'!$C$29:$AJ$29</c15:sqref>
                  </c15:fullRef>
                </c:ext>
              </c:extLst>
              <c:f>'STEP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CHANGE'!$C$32:$AJ$32</c15:sqref>
                  </c15:fullRef>
                </c:ext>
              </c:extLst>
              <c:f>'STEP CHANGE'!$D$32:$AJ$32</c:f>
              <c:numCache>
                <c:formatCode>"$"#,##0.00</c:formatCode>
                <c:ptCount val="33"/>
                <c:pt idx="0">
                  <c:v>10.15000156980029</c:v>
                </c:pt>
                <c:pt idx="1">
                  <c:v>10.230142873824832</c:v>
                </c:pt>
                <c:pt idx="2">
                  <c:v>10.318307562398896</c:v>
                </c:pt>
                <c:pt idx="3">
                  <c:v>10.331793876398006</c:v>
                </c:pt>
                <c:pt idx="4">
                  <c:v>10.213484475810986</c:v>
                </c:pt>
                <c:pt idx="5">
                  <c:v>9.9902843874187166</c:v>
                </c:pt>
                <c:pt idx="6">
                  <c:v>9.7607425091467945</c:v>
                </c:pt>
                <c:pt idx="7">
                  <c:v>9.7166856119306058</c:v>
                </c:pt>
                <c:pt idx="8">
                  <c:v>9.6906072055414203</c:v>
                </c:pt>
                <c:pt idx="9">
                  <c:v>9.6336569078216119</c:v>
                </c:pt>
                <c:pt idx="10">
                  <c:v>9.7021619188930366</c:v>
                </c:pt>
                <c:pt idx="11">
                  <c:v>9.8283215086048621</c:v>
                </c:pt>
                <c:pt idx="12">
                  <c:v>9.9288165639655919</c:v>
                </c:pt>
                <c:pt idx="13">
                  <c:v>9.9137055545431281</c:v>
                </c:pt>
                <c:pt idx="14">
                  <c:v>9.7516857554544885</c:v>
                </c:pt>
                <c:pt idx="15">
                  <c:v>9.4993859062836599</c:v>
                </c:pt>
                <c:pt idx="16">
                  <c:v>9.3297887272602829</c:v>
                </c:pt>
                <c:pt idx="17">
                  <c:v>9.3677024289161999</c:v>
                </c:pt>
                <c:pt idx="18">
                  <c:v>9.5256310199938952</c:v>
                </c:pt>
                <c:pt idx="19">
                  <c:v>9.6541577739362729</c:v>
                </c:pt>
                <c:pt idx="20">
                  <c:v>9.6999323188674147</c:v>
                </c:pt>
                <c:pt idx="21">
                  <c:v>9.7635635622462544</c:v>
                </c:pt>
                <c:pt idx="22">
                  <c:v>9.9597199288351757</c:v>
                </c:pt>
                <c:pt idx="23">
                  <c:v>10.193907389955911</c:v>
                </c:pt>
                <c:pt idx="24">
                  <c:v>10.346448601405696</c:v>
                </c:pt>
                <c:pt idx="25">
                  <c:v>10.464249012622179</c:v>
                </c:pt>
                <c:pt idx="26">
                  <c:v>10.587644731614093</c:v>
                </c:pt>
                <c:pt idx="27">
                  <c:v>10.638074063849267</c:v>
                </c:pt>
                <c:pt idx="28">
                  <c:v>10.596039628498069</c:v>
                </c:pt>
                <c:pt idx="29">
                  <c:v>10.5917486194686</c:v>
                </c:pt>
                <c:pt idx="30">
                  <c:v>10.654808372020144</c:v>
                </c:pt>
                <c:pt idx="31">
                  <c:v>10.726175647571768</c:v>
                </c:pt>
                <c:pt idx="32">
                  <c:v>10.804338737083951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D0-474E-8944-01902E2DF447}"/>
            </c:ext>
          </c:extLst>
        </c:ser>
        <c:ser>
          <c:idx val="4"/>
          <c:order val="3"/>
          <c:tx>
            <c:strRef>
              <c:f>'STEP CHANGE'!$B$33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CHANGE'!$C$29:$AJ$29</c15:sqref>
                  </c15:fullRef>
                </c:ext>
              </c:extLst>
              <c:f>'STEP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CHANGE'!$C$33:$AJ$33</c15:sqref>
                  </c15:fullRef>
                </c:ext>
              </c:extLst>
              <c:f>'STEP CHANGE'!$D$33:$AJ$33</c:f>
              <c:numCache>
                <c:formatCode>"$"#,##0.00</c:formatCode>
                <c:ptCount val="33"/>
                <c:pt idx="0">
                  <c:v>9.1994777212384715</c:v>
                </c:pt>
                <c:pt idx="1">
                  <c:v>9.3545738888737109</c:v>
                </c:pt>
                <c:pt idx="2">
                  <c:v>9.6192665592548732</c:v>
                </c:pt>
                <c:pt idx="3">
                  <c:v>9.9559609546606751</c:v>
                </c:pt>
                <c:pt idx="4">
                  <c:v>9.8885279888043307</c:v>
                </c:pt>
                <c:pt idx="5">
                  <c:v>9.4003673961987015</c:v>
                </c:pt>
                <c:pt idx="6">
                  <c:v>8.7924403087410301</c:v>
                </c:pt>
                <c:pt idx="7">
                  <c:v>8.4592345948729424</c:v>
                </c:pt>
                <c:pt idx="8">
                  <c:v>8.4297358643064495</c:v>
                </c:pt>
                <c:pt idx="9">
                  <c:v>8.449680683545516</c:v>
                </c:pt>
                <c:pt idx="10">
                  <c:v>8.4914657701330469</c:v>
                </c:pt>
                <c:pt idx="11">
                  <c:v>8.5832176066277359</c:v>
                </c:pt>
                <c:pt idx="12">
                  <c:v>8.7128784091648512</c:v>
                </c:pt>
                <c:pt idx="13">
                  <c:v>8.7510260285207124</c:v>
                </c:pt>
                <c:pt idx="14">
                  <c:v>8.6472260426989003</c:v>
                </c:pt>
                <c:pt idx="15">
                  <c:v>8.4192753397725308</c:v>
                </c:pt>
                <c:pt idx="16">
                  <c:v>8.2265539708178359</c:v>
                </c:pt>
                <c:pt idx="17">
                  <c:v>8.2340101302255757</c:v>
                </c:pt>
                <c:pt idx="18">
                  <c:v>8.2739220023819353</c:v>
                </c:pt>
                <c:pt idx="19">
                  <c:v>8.1919540832517797</c:v>
                </c:pt>
                <c:pt idx="20">
                  <c:v>8.127680470229409</c:v>
                </c:pt>
                <c:pt idx="21">
                  <c:v>8.1468883431964674</c:v>
                </c:pt>
                <c:pt idx="22">
                  <c:v>8.2292865398887152</c:v>
                </c:pt>
                <c:pt idx="23">
                  <c:v>8.340266794727615</c:v>
                </c:pt>
                <c:pt idx="24">
                  <c:v>8.3346372678154026</c:v>
                </c:pt>
                <c:pt idx="25">
                  <c:v>8.2220143290140335</c:v>
                </c:pt>
                <c:pt idx="26">
                  <c:v>8.1890709975251248</c:v>
                </c:pt>
                <c:pt idx="27">
                  <c:v>8.3229551182348889</c:v>
                </c:pt>
                <c:pt idx="28">
                  <c:v>8.5349021715575688</c:v>
                </c:pt>
                <c:pt idx="29">
                  <c:v>8.6512151131556081</c:v>
                </c:pt>
                <c:pt idx="30">
                  <c:v>8.6020181942987417</c:v>
                </c:pt>
                <c:pt idx="31">
                  <c:v>8.4773697555705319</c:v>
                </c:pt>
                <c:pt idx="32">
                  <c:v>8.4344991414073878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D0-474E-8944-01902E2DF447}"/>
            </c:ext>
          </c:extLst>
        </c:ser>
        <c:ser>
          <c:idx val="5"/>
          <c:order val="4"/>
          <c:tx>
            <c:strRef>
              <c:f>'STEP CHANGE'!$B$34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CHANGE'!$C$29:$AJ$29</c15:sqref>
                  </c15:fullRef>
                </c:ext>
              </c:extLst>
              <c:f>'STEP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CHANGE'!$C$34:$AJ$34</c15:sqref>
                  </c15:fullRef>
                </c:ext>
              </c:extLst>
              <c:f>'STEP CHANGE'!$D$34:$AJ$34</c:f>
              <c:numCache>
                <c:formatCode>"$"#,##0.00</c:formatCode>
                <c:ptCount val="33"/>
                <c:pt idx="0">
                  <c:v>10.301599716254216</c:v>
                </c:pt>
                <c:pt idx="1">
                  <c:v>10.421710655068793</c:v>
                </c:pt>
                <c:pt idx="2">
                  <c:v>10.770613565525764</c:v>
                </c:pt>
                <c:pt idx="3">
                  <c:v>11.280930969109562</c:v>
                </c:pt>
                <c:pt idx="4">
                  <c:v>11.424380632805258</c:v>
                </c:pt>
                <c:pt idx="5">
                  <c:v>11.022211801860596</c:v>
                </c:pt>
                <c:pt idx="6">
                  <c:v>10.479557314365696</c:v>
                </c:pt>
                <c:pt idx="7">
                  <c:v>10.379739873230793</c:v>
                </c:pt>
                <c:pt idx="8">
                  <c:v>10.519343848805228</c:v>
                </c:pt>
                <c:pt idx="9">
                  <c:v>10.588954485037391</c:v>
                </c:pt>
                <c:pt idx="10">
                  <c:v>10.675816143543987</c:v>
                </c:pt>
                <c:pt idx="11">
                  <c:v>10.748821029240943</c:v>
                </c:pt>
                <c:pt idx="12">
                  <c:v>10.761296419206751</c:v>
                </c:pt>
                <c:pt idx="13">
                  <c:v>10.642537885031558</c:v>
                </c:pt>
                <c:pt idx="14">
                  <c:v>10.344043582248124</c:v>
                </c:pt>
                <c:pt idx="15">
                  <c:v>9.9669605147599007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  <c:pt idx="31">
                  <c:v>9.8799244243848623</c:v>
                </c:pt>
                <c:pt idx="32">
                  <c:v>9.8495798306302582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D0-474E-8944-01902E2DF447}"/>
            </c:ext>
          </c:extLst>
        </c:ser>
        <c:ser>
          <c:idx val="2"/>
          <c:order val="5"/>
          <c:tx>
            <c:strRef>
              <c:f>'STEP CHANGE'!$B$31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CHANGE'!$C$29:$AJ$29</c15:sqref>
                  </c15:fullRef>
                </c:ext>
              </c:extLst>
              <c:f>'STEP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CHANGE'!$C$31:$AJ$31</c15:sqref>
                  </c15:fullRef>
                </c:ext>
              </c:extLst>
              <c:f>'STEP CHANGE'!$D$31:$AJ$31</c:f>
              <c:numCache>
                <c:formatCode>"$"#,##0.00</c:formatCode>
                <c:ptCount val="33"/>
                <c:pt idx="0">
                  <c:v>10.301599716254216</c:v>
                </c:pt>
                <c:pt idx="1">
                  <c:v>10.421710655068793</c:v>
                </c:pt>
                <c:pt idx="2">
                  <c:v>10.770613565525764</c:v>
                </c:pt>
                <c:pt idx="3">
                  <c:v>11.280930969109562</c:v>
                </c:pt>
                <c:pt idx="4">
                  <c:v>11.424380632805258</c:v>
                </c:pt>
                <c:pt idx="5">
                  <c:v>11.022211801860596</c:v>
                </c:pt>
                <c:pt idx="6">
                  <c:v>10.479557314365696</c:v>
                </c:pt>
                <c:pt idx="7">
                  <c:v>10.379739873230793</c:v>
                </c:pt>
                <c:pt idx="8">
                  <c:v>10.519343848805228</c:v>
                </c:pt>
                <c:pt idx="9">
                  <c:v>10.588954485037391</c:v>
                </c:pt>
                <c:pt idx="10">
                  <c:v>10.675816143543987</c:v>
                </c:pt>
                <c:pt idx="11">
                  <c:v>10.748821029240943</c:v>
                </c:pt>
                <c:pt idx="12">
                  <c:v>10.761296419206751</c:v>
                </c:pt>
                <c:pt idx="13">
                  <c:v>10.642537885031558</c:v>
                </c:pt>
                <c:pt idx="14">
                  <c:v>10.344043582248124</c:v>
                </c:pt>
                <c:pt idx="15">
                  <c:v>9.9669605147599007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  <c:pt idx="31">
                  <c:v>9.8799244243848623</c:v>
                </c:pt>
                <c:pt idx="32">
                  <c:v>9.8495798306302582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0-474E-8944-01902E2DF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'STEP CHANGE'!$B$84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CHANGE'!$C$84:$AH$84</c15:sqref>
                  </c15:fullRef>
                </c:ext>
              </c:extLst>
              <c:f>'STEP CHANGE'!$D$84:$AH$84</c:f>
              <c:numCache>
                <c:formatCode>"$"#,##0.00</c:formatCode>
                <c:ptCount val="31"/>
                <c:pt idx="0">
                  <c:v>8.1583422082679444</c:v>
                </c:pt>
                <c:pt idx="1">
                  <c:v>10.754632534708257</c:v>
                </c:pt>
                <c:pt idx="2">
                  <c:v>12.111185150652329</c:v>
                </c:pt>
                <c:pt idx="3">
                  <c:v>12.300448873854009</c:v>
                </c:pt>
                <c:pt idx="4">
                  <c:v>12.336652238218292</c:v>
                </c:pt>
                <c:pt idx="5">
                  <c:v>11.537888581345737</c:v>
                </c:pt>
                <c:pt idx="6">
                  <c:v>11.410668835602175</c:v>
                </c:pt>
                <c:pt idx="7">
                  <c:v>11.658682985447051</c:v>
                </c:pt>
                <c:pt idx="8">
                  <c:v>12.341879186115721</c:v>
                </c:pt>
                <c:pt idx="9">
                  <c:v>12.693035371333156</c:v>
                </c:pt>
                <c:pt idx="10">
                  <c:v>12.724160535764277</c:v>
                </c:pt>
                <c:pt idx="11">
                  <c:v>12.754048996457561</c:v>
                </c:pt>
                <c:pt idx="12">
                  <c:v>12.753004983332081</c:v>
                </c:pt>
                <c:pt idx="13">
                  <c:v>12.768765990500295</c:v>
                </c:pt>
                <c:pt idx="14">
                  <c:v>12.80660691836818</c:v>
                </c:pt>
                <c:pt idx="15">
                  <c:v>12.964447627929855</c:v>
                </c:pt>
                <c:pt idx="16">
                  <c:v>12.982769414730786</c:v>
                </c:pt>
                <c:pt idx="17">
                  <c:v>13.133994759023304</c:v>
                </c:pt>
                <c:pt idx="18">
                  <c:v>13.393606167228285</c:v>
                </c:pt>
                <c:pt idx="19">
                  <c:v>13.617183026670689</c:v>
                </c:pt>
                <c:pt idx="20">
                  <c:v>13.644452776328828</c:v>
                </c:pt>
                <c:pt idx="21">
                  <c:v>13.701251167883683</c:v>
                </c:pt>
                <c:pt idx="22">
                  <c:v>14.000502899226277</c:v>
                </c:pt>
                <c:pt idx="23">
                  <c:v>14.42734377586739</c:v>
                </c:pt>
                <c:pt idx="24">
                  <c:v>14.584669097451961</c:v>
                </c:pt>
                <c:pt idx="25">
                  <c:v>14.685199308371921</c:v>
                </c:pt>
                <c:pt idx="26">
                  <c:v>14.875385596239632</c:v>
                </c:pt>
                <c:pt idx="27">
                  <c:v>15.025034624412715</c:v>
                </c:pt>
                <c:pt idx="28">
                  <c:v>15.100967127788827</c:v>
                </c:pt>
                <c:pt idx="29">
                  <c:v>15.184801715422704</c:v>
                </c:pt>
                <c:pt idx="30">
                  <c:v>15.433824918621907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E7-4EEA-AEDA-D788DEDADB20}"/>
            </c:ext>
          </c:extLst>
        </c:ser>
        <c:ser>
          <c:idx val="1"/>
          <c:order val="1"/>
          <c:tx>
            <c:strRef>
              <c:f>'STEP CHANGE'!$B$79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CHANGE'!$C$79:$AH$79</c15:sqref>
                  </c15:fullRef>
                </c:ext>
              </c:extLst>
              <c:f>'STEP CHANGE'!$D$79:$AH$79</c:f>
              <c:numCache>
                <c:formatCode>"$"#,##0.00</c:formatCode>
                <c:ptCount val="31"/>
                <c:pt idx="0">
                  <c:v>6.2886020604323427</c:v>
                </c:pt>
                <c:pt idx="1">
                  <c:v>8.8733547145113949</c:v>
                </c:pt>
                <c:pt idx="2">
                  <c:v>10.108279431929326</c:v>
                </c:pt>
                <c:pt idx="3">
                  <c:v>10.230184509065957</c:v>
                </c:pt>
                <c:pt idx="4">
                  <c:v>10.191875848111398</c:v>
                </c:pt>
                <c:pt idx="5">
                  <c:v>9.3166909688824529</c:v>
                </c:pt>
                <c:pt idx="6">
                  <c:v>9.0929406109423958</c:v>
                </c:pt>
                <c:pt idx="7">
                  <c:v>9.2575108813984137</c:v>
                </c:pt>
                <c:pt idx="8">
                  <c:v>9.9100250859715988</c:v>
                </c:pt>
                <c:pt idx="9">
                  <c:v>10.297298575907085</c:v>
                </c:pt>
                <c:pt idx="10">
                  <c:v>10.386797465590409</c:v>
                </c:pt>
                <c:pt idx="11">
                  <c:v>10.445910526707502</c:v>
                </c:pt>
                <c:pt idx="12">
                  <c:v>10.474399686072605</c:v>
                </c:pt>
                <c:pt idx="13">
                  <c:v>10.520950456199039</c:v>
                </c:pt>
                <c:pt idx="14">
                  <c:v>10.545373828786948</c:v>
                </c:pt>
                <c:pt idx="15">
                  <c:v>10.646217276375063</c:v>
                </c:pt>
                <c:pt idx="16">
                  <c:v>10.578647249365885</c:v>
                </c:pt>
                <c:pt idx="17">
                  <c:v>10.619659919409079</c:v>
                </c:pt>
                <c:pt idx="18">
                  <c:v>10.786238634922583</c:v>
                </c:pt>
                <c:pt idx="19">
                  <c:v>10.92618757940531</c:v>
                </c:pt>
                <c:pt idx="20">
                  <c:v>10.953457329063449</c:v>
                </c:pt>
                <c:pt idx="21">
                  <c:v>10.961033974478383</c:v>
                </c:pt>
                <c:pt idx="22">
                  <c:v>11.056966997327548</c:v>
                </c:pt>
                <c:pt idx="23">
                  <c:v>11.208791053256302</c:v>
                </c:pt>
                <c:pt idx="24">
                  <c:v>11.349480393277794</c:v>
                </c:pt>
                <c:pt idx="25">
                  <c:v>11.465778703192036</c:v>
                </c:pt>
                <c:pt idx="26">
                  <c:v>11.537814545286237</c:v>
                </c:pt>
                <c:pt idx="27">
                  <c:v>11.57023416419289</c:v>
                </c:pt>
                <c:pt idx="28">
                  <c:v>11.604387684741567</c:v>
                </c:pt>
                <c:pt idx="29">
                  <c:v>11.648760935565701</c:v>
                </c:pt>
                <c:pt idx="30">
                  <c:v>11.821758233978139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7-4EEA-AEDA-D788DEDADB20}"/>
            </c:ext>
          </c:extLst>
        </c:ser>
        <c:ser>
          <c:idx val="3"/>
          <c:order val="2"/>
          <c:tx>
            <c:strRef>
              <c:f>'STEP CHANGE'!$B$81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CHANGE'!$C$81:$AH$81</c15:sqref>
                  </c15:fullRef>
                </c:ext>
              </c:extLst>
              <c:f>'STEP CHANGE'!$D$81:$AH$81</c:f>
              <c:numCache>
                <c:formatCode>"$"#,##0.00</c:formatCode>
                <c:ptCount val="31"/>
                <c:pt idx="0">
                  <c:v>7.6423551925166331</c:v>
                </c:pt>
                <c:pt idx="1">
                  <c:v>10.193515650804116</c:v>
                </c:pt>
                <c:pt idx="2">
                  <c:v>10.762979072497233</c:v>
                </c:pt>
                <c:pt idx="3">
                  <c:v>9.9139178115507214</c:v>
                </c:pt>
                <c:pt idx="4">
                  <c:v>9.6006590661943072</c:v>
                </c:pt>
                <c:pt idx="5">
                  <c:v>9.2299684033793348</c:v>
                </c:pt>
                <c:pt idx="6">
                  <c:v>9.2393738580861395</c:v>
                </c:pt>
                <c:pt idx="7">
                  <c:v>9.2158810043683292</c:v>
                </c:pt>
                <c:pt idx="8">
                  <c:v>9.3452278432092726</c:v>
                </c:pt>
                <c:pt idx="9">
                  <c:v>9.4280428278328401</c:v>
                </c:pt>
                <c:pt idx="10">
                  <c:v>9.4952410237418352</c:v>
                </c:pt>
                <c:pt idx="11">
                  <c:v>9.6429509015851611</c:v>
                </c:pt>
                <c:pt idx="12">
                  <c:v>9.7465993108008906</c:v>
                </c:pt>
                <c:pt idx="13">
                  <c:v>9.7319570926936425</c:v>
                </c:pt>
                <c:pt idx="14">
                  <c:v>9.5850898506841169</c:v>
                </c:pt>
                <c:pt idx="15">
                  <c:v>9.4730656110512577</c:v>
                </c:pt>
                <c:pt idx="16">
                  <c:v>9.3297887272602829</c:v>
                </c:pt>
                <c:pt idx="17">
                  <c:v>9.3677024289161999</c:v>
                </c:pt>
                <c:pt idx="18">
                  <c:v>9.5256310199938952</c:v>
                </c:pt>
                <c:pt idx="19">
                  <c:v>9.6541577739362729</c:v>
                </c:pt>
                <c:pt idx="20">
                  <c:v>9.6999323188674147</c:v>
                </c:pt>
                <c:pt idx="21">
                  <c:v>9.7635635622462544</c:v>
                </c:pt>
                <c:pt idx="22">
                  <c:v>9.9597199288351757</c:v>
                </c:pt>
                <c:pt idx="23">
                  <c:v>10.193907389955911</c:v>
                </c:pt>
                <c:pt idx="24">
                  <c:v>10.346448601405696</c:v>
                </c:pt>
                <c:pt idx="25">
                  <c:v>10.464249012622179</c:v>
                </c:pt>
                <c:pt idx="26">
                  <c:v>10.587644731614093</c:v>
                </c:pt>
                <c:pt idx="27">
                  <c:v>10.638074063849267</c:v>
                </c:pt>
                <c:pt idx="28">
                  <c:v>10.596039628498069</c:v>
                </c:pt>
                <c:pt idx="29">
                  <c:v>10.5917486194686</c:v>
                </c:pt>
                <c:pt idx="30">
                  <c:v>10.654808372020144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7-4EEA-AEDA-D788DEDADB20}"/>
            </c:ext>
          </c:extLst>
        </c:ser>
        <c:ser>
          <c:idx val="4"/>
          <c:order val="3"/>
          <c:tx>
            <c:strRef>
              <c:f>'STEP CHANGE'!$B$82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CHANGE'!$C$82:$AH$82</c15:sqref>
                  </c15:fullRef>
                </c:ext>
              </c:extLst>
              <c:f>'STEP CHANGE'!$D$82:$AH$82</c:f>
              <c:numCache>
                <c:formatCode>"$"#,##0.00</c:formatCode>
                <c:ptCount val="31"/>
                <c:pt idx="0">
                  <c:v>7.7620027550923663</c:v>
                </c:pt>
                <c:pt idx="1">
                  <c:v>9.5145008075860211</c:v>
                </c:pt>
                <c:pt idx="2">
                  <c:v>10.106902463136358</c:v>
                </c:pt>
                <c:pt idx="3">
                  <c:v>9.8058652243493594</c:v>
                </c:pt>
                <c:pt idx="4">
                  <c:v>9.5542222347057635</c:v>
                </c:pt>
                <c:pt idx="5">
                  <c:v>8.9646483049020667</c:v>
                </c:pt>
                <c:pt idx="6">
                  <c:v>8.4945283299865633</c:v>
                </c:pt>
                <c:pt idx="7">
                  <c:v>8.1847861395028954</c:v>
                </c:pt>
                <c:pt idx="8">
                  <c:v>8.2411782980885189</c:v>
                </c:pt>
                <c:pt idx="9">
                  <c:v>8.33716150356695</c:v>
                </c:pt>
                <c:pt idx="10">
                  <c:v>8.3791793901137179</c:v>
                </c:pt>
                <c:pt idx="11">
                  <c:v>8.4833919718312352</c:v>
                </c:pt>
                <c:pt idx="12">
                  <c:v>8.6148346456636933</c:v>
                </c:pt>
                <c:pt idx="13">
                  <c:v>8.6523131694120483</c:v>
                </c:pt>
                <c:pt idx="14">
                  <c:v>8.5551515777009541</c:v>
                </c:pt>
                <c:pt idx="15">
                  <c:v>8.4045174511112872</c:v>
                </c:pt>
                <c:pt idx="16">
                  <c:v>8.2265539708178359</c:v>
                </c:pt>
                <c:pt idx="17">
                  <c:v>8.2340101302255757</c:v>
                </c:pt>
                <c:pt idx="18">
                  <c:v>8.2739220023819353</c:v>
                </c:pt>
                <c:pt idx="19">
                  <c:v>8.1919540832517797</c:v>
                </c:pt>
                <c:pt idx="20">
                  <c:v>8.127680470229409</c:v>
                </c:pt>
                <c:pt idx="21">
                  <c:v>8.1468883431964674</c:v>
                </c:pt>
                <c:pt idx="22">
                  <c:v>8.2292865398887152</c:v>
                </c:pt>
                <c:pt idx="23">
                  <c:v>8.340266794727615</c:v>
                </c:pt>
                <c:pt idx="24">
                  <c:v>8.3346372678154026</c:v>
                </c:pt>
                <c:pt idx="25">
                  <c:v>8.2220143290140335</c:v>
                </c:pt>
                <c:pt idx="26">
                  <c:v>8.1890709975251248</c:v>
                </c:pt>
                <c:pt idx="27">
                  <c:v>8.3229551182348889</c:v>
                </c:pt>
                <c:pt idx="28">
                  <c:v>8.5349021715575688</c:v>
                </c:pt>
                <c:pt idx="29">
                  <c:v>8.6512151131556081</c:v>
                </c:pt>
                <c:pt idx="30">
                  <c:v>8.6020181942987417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7-4EEA-AEDA-D788DEDADB20}"/>
            </c:ext>
          </c:extLst>
        </c:ser>
        <c:ser>
          <c:idx val="5"/>
          <c:order val="4"/>
          <c:tx>
            <c:strRef>
              <c:f>'STEP CHANGE'!$B$83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CHANGE'!$C$83:$AH$83</c15:sqref>
                  </c15:fullRef>
                </c:ext>
              </c:extLst>
              <c:f>'STEP CHANGE'!$D$83:$AH$83</c:f>
              <c:numCache>
                <c:formatCode>"$"#,##0.00</c:formatCode>
                <c:ptCount val="31"/>
                <c:pt idx="0">
                  <c:v>7.6225285808442313</c:v>
                </c:pt>
                <c:pt idx="1">
                  <c:v>10.18793303310377</c:v>
                </c:pt>
                <c:pt idx="2">
                  <c:v>11.031920076162397</c:v>
                </c:pt>
                <c:pt idx="3">
                  <c:v>10.668964858681599</c:v>
                </c:pt>
                <c:pt idx="4">
                  <c:v>10.616672606608052</c:v>
                </c:pt>
                <c:pt idx="5">
                  <c:v>10.066955533457438</c:v>
                </c:pt>
                <c:pt idx="6">
                  <c:v>9.8627777193086619</c:v>
                </c:pt>
                <c:pt idx="7">
                  <c:v>9.7973894901058429</c:v>
                </c:pt>
                <c:pt idx="8">
                  <c:v>10.112980328698807</c:v>
                </c:pt>
                <c:pt idx="9">
                  <c:v>10.344342568073435</c:v>
                </c:pt>
                <c:pt idx="10">
                  <c:v>10.43075953564613</c:v>
                </c:pt>
                <c:pt idx="11">
                  <c:v>10.531771527451827</c:v>
                </c:pt>
                <c:pt idx="12">
                  <c:v>10.550940442573451</c:v>
                </c:pt>
                <c:pt idx="13">
                  <c:v>10.435338181345427</c:v>
                </c:pt>
                <c:pt idx="14">
                  <c:v>10.156221728361825</c:v>
                </c:pt>
                <c:pt idx="15">
                  <c:v>9.9374780139962891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E7-4EEA-AEDA-D788DEDADB20}"/>
            </c:ext>
          </c:extLst>
        </c:ser>
        <c:ser>
          <c:idx val="2"/>
          <c:order val="5"/>
          <c:tx>
            <c:strRef>
              <c:f>'STEP CHANGE'!$B$80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CHANGE'!$C$29:$AH$29</c15:sqref>
                  </c15:fullRef>
                </c:ext>
              </c:extLst>
              <c:f>'STEP CHANGE'!$D$29:$AH$29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CHANGE'!$C$80:$AH$80</c15:sqref>
                  </c15:fullRef>
                </c:ext>
              </c:extLst>
              <c:f>'STEP CHANGE'!$D$80:$AH$80</c:f>
              <c:numCache>
                <c:formatCode>"$"#,##0.00</c:formatCode>
                <c:ptCount val="31"/>
                <c:pt idx="0">
                  <c:v>7.6225285808442313</c:v>
                </c:pt>
                <c:pt idx="1">
                  <c:v>10.18793303310377</c:v>
                </c:pt>
                <c:pt idx="2">
                  <c:v>11.031920076162397</c:v>
                </c:pt>
                <c:pt idx="3">
                  <c:v>10.668964858681599</c:v>
                </c:pt>
                <c:pt idx="4">
                  <c:v>10.616672606608052</c:v>
                </c:pt>
                <c:pt idx="5">
                  <c:v>10.066955533457438</c:v>
                </c:pt>
                <c:pt idx="6">
                  <c:v>9.8627777193086619</c:v>
                </c:pt>
                <c:pt idx="7">
                  <c:v>9.7973894901058429</c:v>
                </c:pt>
                <c:pt idx="8">
                  <c:v>10.112980328698807</c:v>
                </c:pt>
                <c:pt idx="9">
                  <c:v>10.344342568073435</c:v>
                </c:pt>
                <c:pt idx="10">
                  <c:v>10.43075953564613</c:v>
                </c:pt>
                <c:pt idx="11">
                  <c:v>10.531771527451827</c:v>
                </c:pt>
                <c:pt idx="12">
                  <c:v>10.550940442573451</c:v>
                </c:pt>
                <c:pt idx="13">
                  <c:v>10.435338181345427</c:v>
                </c:pt>
                <c:pt idx="14">
                  <c:v>10.156221728361825</c:v>
                </c:pt>
                <c:pt idx="15">
                  <c:v>9.9374780139962891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  <c:pt idx="23">
                  <c:v>9.5992400263640718</c:v>
                </c:pt>
                <c:pt idx="24">
                  <c:v>9.6590155929723185</c:v>
                </c:pt>
                <c:pt idx="25">
                  <c:v>9.7365662788269027</c:v>
                </c:pt>
                <c:pt idx="26">
                  <c:v>9.7515748684018941</c:v>
                </c:pt>
                <c:pt idx="27">
                  <c:v>9.6986749301916326</c:v>
                </c:pt>
                <c:pt idx="28">
                  <c:v>9.653826997613784</c:v>
                </c:pt>
                <c:pt idx="29">
                  <c:v>9.7187336350630318</c:v>
                </c:pt>
                <c:pt idx="30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7-4EEA-AEDA-D788DEDAD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tickLblSkip val="2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'STEP CHANGE'!$B$30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CHANGE'!$C$7:$AH$7</c:f>
              <c:numCache>
                <c:formatCode>"$"#,##0.00</c:formatCode>
                <c:ptCount val="32"/>
                <c:pt idx="0">
                  <c:v>0</c:v>
                </c:pt>
                <c:pt idx="1">
                  <c:v>8.6954110003929639</c:v>
                </c:pt>
                <c:pt idx="2">
                  <c:v>8.8812224370216821</c:v>
                </c:pt>
                <c:pt idx="3">
                  <c:v>9.5837884928052404</c:v>
                </c:pt>
                <c:pt idx="4">
                  <c:v>10.584343240948499</c:v>
                </c:pt>
                <c:pt idx="5">
                  <c:v>10.711175043603074</c:v>
                </c:pt>
                <c:pt idx="6">
                  <c:v>9.8857485886436756</c:v>
                </c:pt>
                <c:pt idx="7">
                  <c:v>9.0907945246610673</c:v>
                </c:pt>
                <c:pt idx="8">
                  <c:v>9.1582961392141762</c:v>
                </c:pt>
                <c:pt idx="9">
                  <c:v>9.5284160372038276</c:v>
                </c:pt>
                <c:pt idx="10">
                  <c:v>9.6598933364208825</c:v>
                </c:pt>
                <c:pt idx="11">
                  <c:v>9.7260585061525919</c:v>
                </c:pt>
                <c:pt idx="12">
                  <c:v>9.7338822094104813</c:v>
                </c:pt>
                <c:pt idx="13">
                  <c:v>9.7577776820798086</c:v>
                </c:pt>
                <c:pt idx="14">
                  <c:v>9.7425428973989305</c:v>
                </c:pt>
                <c:pt idx="15">
                  <c:v>9.496626399572742</c:v>
                </c:pt>
                <c:pt idx="16">
                  <c:v>9.0660563434064567</c:v>
                </c:pt>
                <c:pt idx="17">
                  <c:v>8.7457795951221016</c:v>
                </c:pt>
                <c:pt idx="18">
                  <c:v>8.5717935864838957</c:v>
                </c:pt>
                <c:pt idx="19">
                  <c:v>8.5040412981491222</c:v>
                </c:pt>
                <c:pt idx="20">
                  <c:v>8.5592936468261929</c:v>
                </c:pt>
                <c:pt idx="21">
                  <c:v>8.6797445307442036</c:v>
                </c:pt>
                <c:pt idx="22">
                  <c:v>8.5856832659210394</c:v>
                </c:pt>
                <c:pt idx="23">
                  <c:v>8.2656843567635985</c:v>
                </c:pt>
                <c:pt idx="24">
                  <c:v>8.1838561034509691</c:v>
                </c:pt>
                <c:pt idx="25">
                  <c:v>8.3202542422064507</c:v>
                </c:pt>
                <c:pt idx="26">
                  <c:v>8.3670712576144339</c:v>
                </c:pt>
                <c:pt idx="27">
                  <c:v>8.3365843836981117</c:v>
                </c:pt>
                <c:pt idx="28">
                  <c:v>8.31412543496306</c:v>
                </c:pt>
                <c:pt idx="29">
                  <c:v>8.3078249844735161</c:v>
                </c:pt>
                <c:pt idx="30">
                  <c:v>8.3324032861404405</c:v>
                </c:pt>
                <c:pt idx="31">
                  <c:v>8.5227562996816228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C-4718-A96A-34F886366A20}"/>
            </c:ext>
          </c:extLst>
        </c:ser>
        <c:ser>
          <c:idx val="2"/>
          <c:order val="1"/>
          <c:tx>
            <c:strRef>
              <c:f>'STEP CHANGE'!$B$31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CHANGE'!$C$8:$AH$8</c:f>
              <c:numCache>
                <c:formatCode>"$"#,##0.00</c:formatCode>
                <c:ptCount val="32"/>
                <c:pt idx="0">
                  <c:v>0</c:v>
                </c:pt>
                <c:pt idx="1">
                  <c:v>8.5545079760552323</c:v>
                </c:pt>
                <c:pt idx="2">
                  <c:v>8.6303748813596712</c:v>
                </c:pt>
                <c:pt idx="3">
                  <c:v>8.8158418655558251</c:v>
                </c:pt>
                <c:pt idx="4">
                  <c:v>9.1188336486653814</c:v>
                </c:pt>
                <c:pt idx="5">
                  <c:v>9.126110324352938</c:v>
                </c:pt>
                <c:pt idx="6">
                  <c:v>8.6357615034231827</c:v>
                </c:pt>
                <c:pt idx="7">
                  <c:v>8.0147182946567401</c:v>
                </c:pt>
                <c:pt idx="8">
                  <c:v>7.8078445875602265</c:v>
                </c:pt>
                <c:pt idx="9">
                  <c:v>7.8975998697858474</c:v>
                </c:pt>
                <c:pt idx="10">
                  <c:v>8.0057529995569574</c:v>
                </c:pt>
                <c:pt idx="11">
                  <c:v>8.1130205811038696</c:v>
                </c:pt>
                <c:pt idx="12">
                  <c:v>8.2161777016411701</c:v>
                </c:pt>
                <c:pt idx="13">
                  <c:v>8.2786362520229293</c:v>
                </c:pt>
                <c:pt idx="14">
                  <c:v>8.1615076383114911</c:v>
                </c:pt>
                <c:pt idx="15">
                  <c:v>7.8248717143506674</c:v>
                </c:pt>
                <c:pt idx="16">
                  <c:v>7.4049581825616908</c:v>
                </c:pt>
                <c:pt idx="17">
                  <c:v>7.1241809445932285</c:v>
                </c:pt>
                <c:pt idx="18">
                  <c:v>7.027131314295211</c:v>
                </c:pt>
                <c:pt idx="19">
                  <c:v>7.0401215981709182</c:v>
                </c:pt>
                <c:pt idx="20">
                  <c:v>7.0512537318546205</c:v>
                </c:pt>
                <c:pt idx="21">
                  <c:v>7.0247335538798863</c:v>
                </c:pt>
                <c:pt idx="22">
                  <c:v>6.9741166421017127</c:v>
                </c:pt>
                <c:pt idx="23">
                  <c:v>6.9035642156636445</c:v>
                </c:pt>
                <c:pt idx="24">
                  <c:v>6.8958595448077444</c:v>
                </c:pt>
                <c:pt idx="25">
                  <c:v>6.9710474611679336</c:v>
                </c:pt>
                <c:pt idx="26">
                  <c:v>7.0618335410641855</c:v>
                </c:pt>
                <c:pt idx="27">
                  <c:v>7.0770362348554929</c:v>
                </c:pt>
                <c:pt idx="28">
                  <c:v>7.0190975180744157</c:v>
                </c:pt>
                <c:pt idx="29">
                  <c:v>6.9686494018976148</c:v>
                </c:pt>
                <c:pt idx="30">
                  <c:v>7.0327136459564779</c:v>
                </c:pt>
                <c:pt idx="31">
                  <c:v>7.171968386150521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C-4718-A96A-34F886366A20}"/>
            </c:ext>
          </c:extLst>
        </c:ser>
        <c:ser>
          <c:idx val="3"/>
          <c:order val="2"/>
          <c:tx>
            <c:strRef>
              <c:f>'STEP CHANGE'!$B$32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CHANGE'!$C$9:$AH$9</c:f>
              <c:numCache>
                <c:formatCode>"$"#,##0.00</c:formatCode>
                <c:ptCount val="32"/>
                <c:pt idx="0">
                  <c:v>0</c:v>
                </c:pt>
                <c:pt idx="1">
                  <c:v>8.4050224775741906</c:v>
                </c:pt>
                <c:pt idx="2">
                  <c:v>8.3984332355428393</c:v>
                </c:pt>
                <c:pt idx="3">
                  <c:v>8.3094266348496788</c:v>
                </c:pt>
                <c:pt idx="4">
                  <c:v>8.184998921641764</c:v>
                </c:pt>
                <c:pt idx="5">
                  <c:v>7.9951719480481653</c:v>
                </c:pt>
                <c:pt idx="6">
                  <c:v>7.7048566756844172</c:v>
                </c:pt>
                <c:pt idx="7">
                  <c:v>7.4356648347157659</c:v>
                </c:pt>
                <c:pt idx="8">
                  <c:v>7.3740463869657837</c:v>
                </c:pt>
                <c:pt idx="9">
                  <c:v>7.3700292227190118</c:v>
                </c:pt>
                <c:pt idx="10">
                  <c:v>7.3869109224392044</c:v>
                </c:pt>
                <c:pt idx="11">
                  <c:v>7.5178130444767861</c:v>
                </c:pt>
                <c:pt idx="12">
                  <c:v>7.698428220222846</c:v>
                </c:pt>
                <c:pt idx="13">
                  <c:v>7.8653344657285</c:v>
                </c:pt>
                <c:pt idx="14">
                  <c:v>7.8495460877520742</c:v>
                </c:pt>
                <c:pt idx="15">
                  <c:v>7.6076860982678784</c:v>
                </c:pt>
                <c:pt idx="16">
                  <c:v>7.2438129797837796</c:v>
                </c:pt>
                <c:pt idx="17">
                  <c:v>6.9027820222664928</c:v>
                </c:pt>
                <c:pt idx="18">
                  <c:v>6.7305532301122861</c:v>
                </c:pt>
                <c:pt idx="19">
                  <c:v>6.7654664095480666</c:v>
                </c:pt>
                <c:pt idx="20">
                  <c:v>6.8737615404330565</c:v>
                </c:pt>
                <c:pt idx="21">
                  <c:v>6.8330977599115528</c:v>
                </c:pt>
                <c:pt idx="22">
                  <c:v>6.7308861560146376</c:v>
                </c:pt>
                <c:pt idx="23">
                  <c:v>6.7570387762934576</c:v>
                </c:pt>
                <c:pt idx="24">
                  <c:v>6.8316392073567194</c:v>
                </c:pt>
                <c:pt idx="25">
                  <c:v>6.9955519970514146</c:v>
                </c:pt>
                <c:pt idx="26">
                  <c:v>7.2336225274008843</c:v>
                </c:pt>
                <c:pt idx="27">
                  <c:v>7.3176914433406957</c:v>
                </c:pt>
                <c:pt idx="28">
                  <c:v>7.3337538647121203</c:v>
                </c:pt>
                <c:pt idx="29">
                  <c:v>7.4012147345905319</c:v>
                </c:pt>
                <c:pt idx="30">
                  <c:v>7.4216331162095788</c:v>
                </c:pt>
                <c:pt idx="31">
                  <c:v>7.4289925863207795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3C-4718-A96A-34F886366A20}"/>
            </c:ext>
          </c:extLst>
        </c:ser>
        <c:ser>
          <c:idx val="4"/>
          <c:order val="3"/>
          <c:tx>
            <c:strRef>
              <c:f>'STEP CHANGE'!$B$33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CHANGE'!$C$10:$AH$10</c:f>
              <c:numCache>
                <c:formatCode>"$"#,##0.00</c:formatCode>
                <c:ptCount val="32"/>
                <c:pt idx="0">
                  <c:v>0</c:v>
                </c:pt>
                <c:pt idx="1">
                  <c:v>8.0633275933352628</c:v>
                </c:pt>
                <c:pt idx="2">
                  <c:v>8.0645661690896659</c:v>
                </c:pt>
                <c:pt idx="3">
                  <c:v>8.3466741781786506</c:v>
                </c:pt>
                <c:pt idx="4">
                  <c:v>8.813202749002663</c:v>
                </c:pt>
                <c:pt idx="5">
                  <c:v>8.8488777298828065</c:v>
                </c:pt>
                <c:pt idx="6">
                  <c:v>8.3865753706836177</c:v>
                </c:pt>
                <c:pt idx="7">
                  <c:v>7.7272075779608116</c:v>
                </c:pt>
                <c:pt idx="8">
                  <c:v>7.3587488224844915</c:v>
                </c:pt>
                <c:pt idx="9">
                  <c:v>7.3236312327965045</c:v>
                </c:pt>
                <c:pt idx="10">
                  <c:v>7.354162551251922</c:v>
                </c:pt>
                <c:pt idx="11">
                  <c:v>7.4179386415664474</c:v>
                </c:pt>
                <c:pt idx="12">
                  <c:v>7.5341105543808613</c:v>
                </c:pt>
                <c:pt idx="13">
                  <c:v>7.6864407935218235</c:v>
                </c:pt>
                <c:pt idx="14">
                  <c:v>7.7386413515523405</c:v>
                </c:pt>
                <c:pt idx="15">
                  <c:v>7.627394666017814</c:v>
                </c:pt>
                <c:pt idx="16">
                  <c:v>7.3633278043357739</c:v>
                </c:pt>
                <c:pt idx="17">
                  <c:v>7.1139603315131836</c:v>
                </c:pt>
                <c:pt idx="18">
                  <c:v>7.0668734171959242</c:v>
                </c:pt>
                <c:pt idx="19">
                  <c:v>7.0773558694019485</c:v>
                </c:pt>
                <c:pt idx="20">
                  <c:v>6.9820867499183059</c:v>
                </c:pt>
                <c:pt idx="21">
                  <c:v>6.8970074766870217</c:v>
                </c:pt>
                <c:pt idx="22">
                  <c:v>6.8662707331008122</c:v>
                </c:pt>
                <c:pt idx="23">
                  <c:v>6.8406375751922415</c:v>
                </c:pt>
                <c:pt idx="24">
                  <c:v>6.8397319316537537</c:v>
                </c:pt>
                <c:pt idx="25">
                  <c:v>6.801723327445977</c:v>
                </c:pt>
                <c:pt idx="26">
                  <c:v>6.7111656537848736</c:v>
                </c:pt>
                <c:pt idx="27">
                  <c:v>6.6760541352132243</c:v>
                </c:pt>
                <c:pt idx="28">
                  <c:v>6.7807823491588621</c:v>
                </c:pt>
                <c:pt idx="29">
                  <c:v>6.9766154640533582</c:v>
                </c:pt>
                <c:pt idx="30">
                  <c:v>7.064807905180202</c:v>
                </c:pt>
                <c:pt idx="31">
                  <c:v>6.9804971286214403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3C-4718-A96A-34F886366A20}"/>
            </c:ext>
          </c:extLst>
        </c:ser>
        <c:ser>
          <c:idx val="5"/>
          <c:order val="4"/>
          <c:tx>
            <c:strRef>
              <c:f>'STEP CHANGE'!$B$34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CHANGE'!$C$11:$AH$11</c:f>
              <c:numCache>
                <c:formatCode>"$"#,##0.00</c:formatCode>
                <c:ptCount val="32"/>
                <c:pt idx="0">
                  <c:v>0</c:v>
                </c:pt>
                <c:pt idx="1">
                  <c:v>8.5545079760552323</c:v>
                </c:pt>
                <c:pt idx="2">
                  <c:v>8.6303748813596712</c:v>
                </c:pt>
                <c:pt idx="3">
                  <c:v>8.8158418655558251</c:v>
                </c:pt>
                <c:pt idx="4">
                  <c:v>9.1188336486653814</c:v>
                </c:pt>
                <c:pt idx="5">
                  <c:v>9.126110324352938</c:v>
                </c:pt>
                <c:pt idx="6">
                  <c:v>8.6357615034231827</c:v>
                </c:pt>
                <c:pt idx="7">
                  <c:v>8.0147182946567401</c:v>
                </c:pt>
                <c:pt idx="8">
                  <c:v>7.8078445875602265</c:v>
                </c:pt>
                <c:pt idx="9">
                  <c:v>7.8975998697858474</c:v>
                </c:pt>
                <c:pt idx="10">
                  <c:v>8.0057529995569574</c:v>
                </c:pt>
                <c:pt idx="11">
                  <c:v>8.1130205811038696</c:v>
                </c:pt>
                <c:pt idx="12">
                  <c:v>8.2161777016411701</c:v>
                </c:pt>
                <c:pt idx="13">
                  <c:v>8.2786362520229293</c:v>
                </c:pt>
                <c:pt idx="14">
                  <c:v>8.1615076383114911</c:v>
                </c:pt>
                <c:pt idx="15">
                  <c:v>7.8248717143506674</c:v>
                </c:pt>
                <c:pt idx="16">
                  <c:v>7.4049581825616908</c:v>
                </c:pt>
                <c:pt idx="17">
                  <c:v>7.1241809445932285</c:v>
                </c:pt>
                <c:pt idx="18">
                  <c:v>7.027131314295211</c:v>
                </c:pt>
                <c:pt idx="19">
                  <c:v>7.0401215981709182</c:v>
                </c:pt>
                <c:pt idx="20">
                  <c:v>7.0512537318546205</c:v>
                </c:pt>
                <c:pt idx="21">
                  <c:v>7.0247335538798863</c:v>
                </c:pt>
                <c:pt idx="22">
                  <c:v>6.9741166421017127</c:v>
                </c:pt>
                <c:pt idx="23">
                  <c:v>6.9035642156636445</c:v>
                </c:pt>
                <c:pt idx="24">
                  <c:v>6.8958595448077444</c:v>
                </c:pt>
                <c:pt idx="25">
                  <c:v>6.9710474611679336</c:v>
                </c:pt>
                <c:pt idx="26">
                  <c:v>7.0618335410641855</c:v>
                </c:pt>
                <c:pt idx="27">
                  <c:v>7.0770362348554929</c:v>
                </c:pt>
                <c:pt idx="28">
                  <c:v>7.0190975180744157</c:v>
                </c:pt>
                <c:pt idx="29">
                  <c:v>6.9686494018976148</c:v>
                </c:pt>
                <c:pt idx="30">
                  <c:v>7.0327136459564779</c:v>
                </c:pt>
                <c:pt idx="31">
                  <c:v>7.171968386150521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3C-4718-A96A-34F886366A20}"/>
            </c:ext>
          </c:extLst>
        </c:ser>
        <c:ser>
          <c:idx val="6"/>
          <c:order val="5"/>
          <c:tx>
            <c:strRef>
              <c:f>'STEP CHANGE'!$B$35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CHANGE'!$C$12:$AH$12</c:f>
              <c:numCache>
                <c:formatCode>"$"#,##0.00</c:formatCode>
                <c:ptCount val="32"/>
                <c:pt idx="0">
                  <c:v>0</c:v>
                </c:pt>
                <c:pt idx="1">
                  <c:v>8.6937639415694328</c:v>
                </c:pt>
                <c:pt idx="2">
                  <c:v>8.8795652259725504</c:v>
                </c:pt>
                <c:pt idx="3">
                  <c:v>9.5820241342708563</c:v>
                </c:pt>
                <c:pt idx="4">
                  <c:v>10.582519303752862</c:v>
                </c:pt>
                <c:pt idx="5">
                  <c:v>10.709285204545072</c:v>
                </c:pt>
                <c:pt idx="6">
                  <c:v>9.8837913721726931</c:v>
                </c:pt>
                <c:pt idx="7">
                  <c:v>9.08875182709175</c:v>
                </c:pt>
                <c:pt idx="8">
                  <c:v>9.1561798756220973</c:v>
                </c:pt>
                <c:pt idx="9">
                  <c:v>9.5262725795350214</c:v>
                </c:pt>
                <c:pt idx="10">
                  <c:v>9.6577815730042875</c:v>
                </c:pt>
                <c:pt idx="11">
                  <c:v>9.7239981991446705</c:v>
                </c:pt>
                <c:pt idx="12">
                  <c:v>9.7318476381707519</c:v>
                </c:pt>
                <c:pt idx="13">
                  <c:v>9.7557691382880556</c:v>
                </c:pt>
                <c:pt idx="14">
                  <c:v>9.7405614951062187</c:v>
                </c:pt>
                <c:pt idx="15">
                  <c:v>9.4946331563229158</c:v>
                </c:pt>
                <c:pt idx="16">
                  <c:v>9.0640127182657508</c:v>
                </c:pt>
                <c:pt idx="17">
                  <c:v>8.743660225415212</c:v>
                </c:pt>
                <c:pt idx="18">
                  <c:v>8.5695770580691484</c:v>
                </c:pt>
                <c:pt idx="19">
                  <c:v>8.5017427561522503</c:v>
                </c:pt>
                <c:pt idx="20">
                  <c:v>8.5569213820908665</c:v>
                </c:pt>
                <c:pt idx="21">
                  <c:v>8.6773722660088772</c:v>
                </c:pt>
                <c:pt idx="22">
                  <c:v>8.5832676094316689</c:v>
                </c:pt>
                <c:pt idx="23">
                  <c:v>8.2630894633295213</c:v>
                </c:pt>
                <c:pt idx="24">
                  <c:v>8.181018767129796</c:v>
                </c:pt>
                <c:pt idx="25">
                  <c:v>8.317402240326313</c:v>
                </c:pt>
                <c:pt idx="26">
                  <c:v>8.3642331562056746</c:v>
                </c:pt>
                <c:pt idx="27">
                  <c:v>8.333642125986799</c:v>
                </c:pt>
                <c:pt idx="28">
                  <c:v>8.3110798328949862</c:v>
                </c:pt>
                <c:pt idx="29">
                  <c:v>8.3047425518683475</c:v>
                </c:pt>
                <c:pt idx="30">
                  <c:v>8.3292860661342711</c:v>
                </c:pt>
                <c:pt idx="31">
                  <c:v>8.5195720585390617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3C-4718-A96A-34F88636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'STEP CHANGE'!$B$17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CHANGE'!$C$17:$AH$17</c:f>
              <c:numCache>
                <c:formatCode>"$"#,##0.00</c:formatCode>
                <c:ptCount val="32"/>
                <c:pt idx="0">
                  <c:v>0</c:v>
                </c:pt>
                <c:pt idx="1">
                  <c:v>0.4482332191248401</c:v>
                </c:pt>
                <c:pt idx="2">
                  <c:v>0.43913032176744504</c:v>
                </c:pt>
                <c:pt idx="3">
                  <c:v>0.47441928694373647</c:v>
                </c:pt>
                <c:pt idx="4">
                  <c:v>0.52996374300205695</c:v>
                </c:pt>
                <c:pt idx="5">
                  <c:v>0.55856938243690579</c:v>
                </c:pt>
                <c:pt idx="6">
                  <c:v>0.64514719420357958</c:v>
                </c:pt>
                <c:pt idx="7">
                  <c:v>0.76531662645617282</c:v>
                </c:pt>
                <c:pt idx="8">
                  <c:v>0.84477016391914717</c:v>
                </c:pt>
                <c:pt idx="9">
                  <c:v>0.91662708242207569</c:v>
                </c:pt>
                <c:pt idx="10">
                  <c:v>0.95942649874885788</c:v>
                </c:pt>
                <c:pt idx="11">
                  <c:v>0.98118858664697384</c:v>
                </c:pt>
                <c:pt idx="12">
                  <c:v>0.9924495094462682</c:v>
                </c:pt>
                <c:pt idx="13">
                  <c:v>0.98693981689803212</c:v>
                </c:pt>
                <c:pt idx="14">
                  <c:v>1.047999247475609</c:v>
                </c:pt>
                <c:pt idx="15">
                  <c:v>1.2971395409654938</c:v>
                </c:pt>
                <c:pt idx="16">
                  <c:v>1.61948338902811</c:v>
                </c:pt>
                <c:pt idx="17">
                  <c:v>1.832867654243783</c:v>
                </c:pt>
                <c:pt idx="18">
                  <c:v>2.0478663329251834</c:v>
                </c:pt>
                <c:pt idx="19">
                  <c:v>2.2821973367734616</c:v>
                </c:pt>
                <c:pt idx="20">
                  <c:v>2.3668939325791167</c:v>
                </c:pt>
                <c:pt idx="21">
                  <c:v>2.2737127983192451</c:v>
                </c:pt>
                <c:pt idx="22">
                  <c:v>2.3753507085573431</c:v>
                </c:pt>
                <c:pt idx="23">
                  <c:v>2.7912826405639493</c:v>
                </c:pt>
                <c:pt idx="24">
                  <c:v>3.0249349498053326</c:v>
                </c:pt>
                <c:pt idx="25">
                  <c:v>3.029226151071343</c:v>
                </c:pt>
                <c:pt idx="26">
                  <c:v>3.0987074455776016</c:v>
                </c:pt>
                <c:pt idx="27">
                  <c:v>3.2012301615881245</c:v>
                </c:pt>
                <c:pt idx="28">
                  <c:v>3.2561087292298296</c:v>
                </c:pt>
                <c:pt idx="29">
                  <c:v>3.2965627002680509</c:v>
                </c:pt>
                <c:pt idx="30">
                  <c:v>3.3163576494252593</c:v>
                </c:pt>
                <c:pt idx="31">
                  <c:v>3.2990019342965162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2-4A42-9768-7318172F8126}"/>
            </c:ext>
          </c:extLst>
        </c:ser>
        <c:ser>
          <c:idx val="2"/>
          <c:order val="1"/>
          <c:tx>
            <c:strRef>
              <c:f>'STEP CHANGE'!$B$18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CHANGE'!$C$18:$AH$18</c:f>
              <c:numCache>
                <c:formatCode>"$"#,##0.00</c:formatCode>
                <c:ptCount val="32"/>
                <c:pt idx="0">
                  <c:v>0</c:v>
                </c:pt>
                <c:pt idx="1">
                  <c:v>1.7470917401989836</c:v>
                </c:pt>
                <c:pt idx="2">
                  <c:v>1.7913357737091222</c:v>
                </c:pt>
                <c:pt idx="3">
                  <c:v>1.9547716999699398</c:v>
                </c:pt>
                <c:pt idx="4">
                  <c:v>2.1620973204441807</c:v>
                </c:pt>
                <c:pt idx="5">
                  <c:v>2.2982703084523202</c:v>
                </c:pt>
                <c:pt idx="6">
                  <c:v>2.3864502984374143</c:v>
                </c:pt>
                <c:pt idx="7">
                  <c:v>2.4648390197089558</c:v>
                </c:pt>
                <c:pt idx="8">
                  <c:v>2.5718952856705668</c:v>
                </c:pt>
                <c:pt idx="9">
                  <c:v>2.6217439790193806</c:v>
                </c:pt>
                <c:pt idx="10">
                  <c:v>2.5832014854804335</c:v>
                </c:pt>
                <c:pt idx="11">
                  <c:v>2.5627955624401171</c:v>
                </c:pt>
                <c:pt idx="12">
                  <c:v>2.5326433275997737</c:v>
                </c:pt>
                <c:pt idx="13">
                  <c:v>2.4826601671838215</c:v>
                </c:pt>
                <c:pt idx="14">
                  <c:v>2.4810302467200662</c:v>
                </c:pt>
                <c:pt idx="15">
                  <c:v>2.5191718678974571</c:v>
                </c:pt>
                <c:pt idx="16">
                  <c:v>2.5620023321982104</c:v>
                </c:pt>
                <c:pt idx="17">
                  <c:v>2.6279780357856852</c:v>
                </c:pt>
                <c:pt idx="18">
                  <c:v>2.7027139433002763</c:v>
                </c:pt>
                <c:pt idx="19">
                  <c:v>2.716857392146053</c:v>
                </c:pt>
                <c:pt idx="20">
                  <c:v>2.6996309160656562</c:v>
                </c:pt>
                <c:pt idx="21">
                  <c:v>2.7160221169141066</c:v>
                </c:pt>
                <c:pt idx="22">
                  <c:v>2.7260506897607542</c:v>
                </c:pt>
                <c:pt idx="23">
                  <c:v>2.713075117676333</c:v>
                </c:pt>
                <c:pt idx="24">
                  <c:v>2.7033804815563274</c:v>
                </c:pt>
                <c:pt idx="25">
                  <c:v>2.6879681318043849</c:v>
                </c:pt>
                <c:pt idx="26">
                  <c:v>2.6747327377627168</c:v>
                </c:pt>
                <c:pt idx="27">
                  <c:v>2.6745386335464016</c:v>
                </c:pt>
                <c:pt idx="28">
                  <c:v>2.6795774121172173</c:v>
                </c:pt>
                <c:pt idx="29">
                  <c:v>2.6851775957161692</c:v>
                </c:pt>
                <c:pt idx="30">
                  <c:v>2.6860199891065539</c:v>
                </c:pt>
                <c:pt idx="31">
                  <c:v>2.6829869681588789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2-4A42-9768-7318172F8126}"/>
            </c:ext>
          </c:extLst>
        </c:ser>
        <c:ser>
          <c:idx val="3"/>
          <c:order val="2"/>
          <c:tx>
            <c:strRef>
              <c:f>'STEP CHANGE'!$B$19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CHANGE'!$C$19:$AH$19</c:f>
              <c:numCache>
                <c:formatCode>"$"#,##0.00</c:formatCode>
                <c:ptCount val="32"/>
                <c:pt idx="0">
                  <c:v>0</c:v>
                </c:pt>
                <c:pt idx="1">
                  <c:v>1.7449790922260988</c:v>
                </c:pt>
                <c:pt idx="2">
                  <c:v>1.8317096382819922</c:v>
                </c:pt>
                <c:pt idx="3">
                  <c:v>2.0088809275492165</c:v>
                </c:pt>
                <c:pt idx="4">
                  <c:v>2.146794954756241</c:v>
                </c:pt>
                <c:pt idx="5">
                  <c:v>2.2183125277628215</c:v>
                </c:pt>
                <c:pt idx="6">
                  <c:v>2.2854277117342994</c:v>
                </c:pt>
                <c:pt idx="7">
                  <c:v>2.3250776744310286</c:v>
                </c:pt>
                <c:pt idx="8">
                  <c:v>2.3426392249648216</c:v>
                </c:pt>
                <c:pt idx="9">
                  <c:v>2.320577982822408</c:v>
                </c:pt>
                <c:pt idx="10">
                  <c:v>2.2467459853824074</c:v>
                </c:pt>
                <c:pt idx="11">
                  <c:v>2.1843488744162505</c:v>
                </c:pt>
                <c:pt idx="12">
                  <c:v>2.1298932883820156</c:v>
                </c:pt>
                <c:pt idx="13">
                  <c:v>2.0634820982370918</c:v>
                </c:pt>
                <c:pt idx="14">
                  <c:v>2.0641594667910539</c:v>
                </c:pt>
                <c:pt idx="15">
                  <c:v>2.14399965718661</c:v>
                </c:pt>
                <c:pt idx="16">
                  <c:v>2.2555729264998807</c:v>
                </c:pt>
                <c:pt idx="17">
                  <c:v>2.42700670499379</c:v>
                </c:pt>
                <c:pt idx="18">
                  <c:v>2.6371491988039137</c:v>
                </c:pt>
                <c:pt idx="19">
                  <c:v>2.7601646104458286</c:v>
                </c:pt>
                <c:pt idx="20">
                  <c:v>2.7803962335032164</c:v>
                </c:pt>
                <c:pt idx="21">
                  <c:v>2.8668345589558619</c:v>
                </c:pt>
                <c:pt idx="22">
                  <c:v>3.0326774062316169</c:v>
                </c:pt>
                <c:pt idx="23">
                  <c:v>3.202681152541718</c:v>
                </c:pt>
                <c:pt idx="24">
                  <c:v>3.3622681825991911</c:v>
                </c:pt>
                <c:pt idx="25">
                  <c:v>3.3508966043542814</c:v>
                </c:pt>
                <c:pt idx="26">
                  <c:v>3.2306264852212951</c:v>
                </c:pt>
                <c:pt idx="27">
                  <c:v>3.2699532882733977</c:v>
                </c:pt>
                <c:pt idx="28">
                  <c:v>3.3043201991371469</c:v>
                </c:pt>
                <c:pt idx="29">
                  <c:v>3.194824893907537</c:v>
                </c:pt>
                <c:pt idx="30">
                  <c:v>3.1701155032590211</c:v>
                </c:pt>
                <c:pt idx="31">
                  <c:v>3.2258157856993637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32-4A42-9768-7318172F8126}"/>
            </c:ext>
          </c:extLst>
        </c:ser>
        <c:ser>
          <c:idx val="4"/>
          <c:order val="3"/>
          <c:tx>
            <c:strRef>
              <c:f>'STEP CHANGE'!$B$20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CHANGE'!$C$20:$AH$20</c:f>
              <c:numCache>
                <c:formatCode>"$"#,##0.00</c:formatCode>
                <c:ptCount val="32"/>
                <c:pt idx="0">
                  <c:v>0</c:v>
                </c:pt>
                <c:pt idx="1">
                  <c:v>1.1361501279032082</c:v>
                </c:pt>
                <c:pt idx="2">
                  <c:v>1.2900077197840443</c:v>
                </c:pt>
                <c:pt idx="3">
                  <c:v>1.2725923810762225</c:v>
                </c:pt>
                <c:pt idx="4">
                  <c:v>1.1427582056580119</c:v>
                </c:pt>
                <c:pt idx="5">
                  <c:v>1.0396502589215244</c:v>
                </c:pt>
                <c:pt idx="6">
                  <c:v>1.0137920255150845</c:v>
                </c:pt>
                <c:pt idx="7">
                  <c:v>1.065232730780219</c:v>
                </c:pt>
                <c:pt idx="8">
                  <c:v>1.1004857723884514</c:v>
                </c:pt>
                <c:pt idx="9">
                  <c:v>1.1061046315099445</c:v>
                </c:pt>
                <c:pt idx="10">
                  <c:v>1.0955181322935941</c:v>
                </c:pt>
                <c:pt idx="11">
                  <c:v>1.073527128566599</c:v>
                </c:pt>
                <c:pt idx="12">
                  <c:v>1.0491070522468742</c:v>
                </c:pt>
                <c:pt idx="13">
                  <c:v>1.0264376156430275</c:v>
                </c:pt>
                <c:pt idx="14">
                  <c:v>1.0123846769683722</c:v>
                </c:pt>
                <c:pt idx="15">
                  <c:v>1.0198313766810858</c:v>
                </c:pt>
                <c:pt idx="16">
                  <c:v>1.0559475354367567</c:v>
                </c:pt>
                <c:pt idx="17">
                  <c:v>1.1125936393046525</c:v>
                </c:pt>
                <c:pt idx="18">
                  <c:v>1.1671367130296515</c:v>
                </c:pt>
                <c:pt idx="19">
                  <c:v>1.1965661329799864</c:v>
                </c:pt>
                <c:pt idx="20">
                  <c:v>1.2098673333334733</c:v>
                </c:pt>
                <c:pt idx="21">
                  <c:v>1.2306729935423872</c:v>
                </c:pt>
                <c:pt idx="22">
                  <c:v>1.2806176100956557</c:v>
                </c:pt>
                <c:pt idx="23">
                  <c:v>1.3886489646964735</c:v>
                </c:pt>
                <c:pt idx="24">
                  <c:v>1.5005348630738611</c:v>
                </c:pt>
                <c:pt idx="25">
                  <c:v>1.5329139403694254</c:v>
                </c:pt>
                <c:pt idx="26">
                  <c:v>1.5108486752291599</c:v>
                </c:pt>
                <c:pt idx="27">
                  <c:v>1.5130168623119007</c:v>
                </c:pt>
                <c:pt idx="28">
                  <c:v>1.542172769076027</c:v>
                </c:pt>
                <c:pt idx="29">
                  <c:v>1.5582867075042102</c:v>
                </c:pt>
                <c:pt idx="30">
                  <c:v>1.5864072079754061</c:v>
                </c:pt>
                <c:pt idx="31">
                  <c:v>1.6215210656773011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32-4A42-9768-7318172F8126}"/>
            </c:ext>
          </c:extLst>
        </c:ser>
        <c:ser>
          <c:idx val="5"/>
          <c:order val="4"/>
          <c:tx>
            <c:strRef>
              <c:f>'STEP CHANGE'!$B$21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'STEP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CHANGE'!$C$21:$AH$21</c:f>
              <c:numCache>
                <c:formatCode>"$"#,##0.00</c:formatCode>
                <c:ptCount val="32"/>
                <c:pt idx="0">
                  <c:v>0</c:v>
                </c:pt>
                <c:pt idx="1">
                  <c:v>1.7470917401989836</c:v>
                </c:pt>
                <c:pt idx="2">
                  <c:v>1.7913357737091222</c:v>
                </c:pt>
                <c:pt idx="3">
                  <c:v>1.9547716999699398</c:v>
                </c:pt>
                <c:pt idx="4">
                  <c:v>2.1620973204441807</c:v>
                </c:pt>
                <c:pt idx="5">
                  <c:v>2.2982703084523202</c:v>
                </c:pt>
                <c:pt idx="6">
                  <c:v>2.3864502984374143</c:v>
                </c:pt>
                <c:pt idx="7">
                  <c:v>2.4648390197089558</c:v>
                </c:pt>
                <c:pt idx="8">
                  <c:v>2.5718952856705668</c:v>
                </c:pt>
                <c:pt idx="9">
                  <c:v>2.6217439790193806</c:v>
                </c:pt>
                <c:pt idx="10">
                  <c:v>2.5832014854804335</c:v>
                </c:pt>
                <c:pt idx="11">
                  <c:v>2.5627955624401171</c:v>
                </c:pt>
                <c:pt idx="12">
                  <c:v>2.5326433275997737</c:v>
                </c:pt>
                <c:pt idx="13">
                  <c:v>2.4826601671838215</c:v>
                </c:pt>
                <c:pt idx="14">
                  <c:v>2.4810302467200662</c:v>
                </c:pt>
                <c:pt idx="15">
                  <c:v>2.5191718678974571</c:v>
                </c:pt>
                <c:pt idx="16">
                  <c:v>2.5620023321982104</c:v>
                </c:pt>
                <c:pt idx="17">
                  <c:v>2.6279780357856852</c:v>
                </c:pt>
                <c:pt idx="18">
                  <c:v>2.7027139433002763</c:v>
                </c:pt>
                <c:pt idx="19">
                  <c:v>2.716857392146053</c:v>
                </c:pt>
                <c:pt idx="20">
                  <c:v>2.6996309160656562</c:v>
                </c:pt>
                <c:pt idx="21">
                  <c:v>2.7160221169141066</c:v>
                </c:pt>
                <c:pt idx="22">
                  <c:v>2.7260506897607542</c:v>
                </c:pt>
                <c:pt idx="23">
                  <c:v>2.713075117676333</c:v>
                </c:pt>
                <c:pt idx="24">
                  <c:v>2.7033804815563274</c:v>
                </c:pt>
                <c:pt idx="25">
                  <c:v>2.6879681318043849</c:v>
                </c:pt>
                <c:pt idx="26">
                  <c:v>2.6747327377627168</c:v>
                </c:pt>
                <c:pt idx="27">
                  <c:v>2.6745386335464016</c:v>
                </c:pt>
                <c:pt idx="28">
                  <c:v>2.6795774121172173</c:v>
                </c:pt>
                <c:pt idx="29">
                  <c:v>2.6851775957161692</c:v>
                </c:pt>
                <c:pt idx="30">
                  <c:v>2.6860199891065539</c:v>
                </c:pt>
                <c:pt idx="31">
                  <c:v>2.6829869681588789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32-4A42-9768-7318172F8126}"/>
            </c:ext>
          </c:extLst>
        </c:ser>
        <c:ser>
          <c:idx val="6"/>
          <c:order val="5"/>
          <c:tx>
            <c:strRef>
              <c:f>'STEP CHANGE'!$B$22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'STEP CHANGE'!$C$22:$AH$22</c:f>
              <c:numCache>
                <c:formatCode>"$"#,##0.00</c:formatCode>
                <c:ptCount val="32"/>
                <c:pt idx="0">
                  <c:v>0</c:v>
                </c:pt>
                <c:pt idx="1">
                  <c:v>2.3182332191248403</c:v>
                </c:pt>
                <c:pt idx="2">
                  <c:v>2.3206567236216782</c:v>
                </c:pt>
                <c:pt idx="3">
                  <c:v>2.4775963515147472</c:v>
                </c:pt>
                <c:pt idx="4">
                  <c:v>2.6007838661913336</c:v>
                </c:pt>
                <c:pt idx="5">
                  <c:v>2.7042116557894937</c:v>
                </c:pt>
                <c:pt idx="6">
                  <c:v>2.8672868946503556</c:v>
                </c:pt>
                <c:pt idx="7">
                  <c:v>3.0845079024764619</c:v>
                </c:pt>
                <c:pt idx="8">
                  <c:v>3.2474851493515535</c:v>
                </c:pt>
                <c:pt idx="9">
                  <c:v>3.3502170571120375</c:v>
                </c:pt>
                <c:pt idx="10">
                  <c:v>3.3570321778050283</c:v>
                </c:pt>
                <c:pt idx="11">
                  <c:v>3.3203728645683563</c:v>
                </c:pt>
                <c:pt idx="12">
                  <c:v>3.3024144991233966</c:v>
                </c:pt>
                <c:pt idx="13">
                  <c:v>3.2673543576035629</c:v>
                </c:pt>
                <c:pt idx="14">
                  <c:v>3.2975984933780307</c:v>
                </c:pt>
                <c:pt idx="15">
                  <c:v>3.5601825021066462</c:v>
                </c:pt>
                <c:pt idx="16">
                  <c:v>3.9397277898502283</c:v>
                </c:pt>
                <c:pt idx="17">
                  <c:v>4.239109189315573</c:v>
                </c:pt>
                <c:pt idx="18">
                  <c:v>4.5644177009541558</c:v>
                </c:pt>
                <c:pt idx="19">
                  <c:v>4.8918634110760344</c:v>
                </c:pt>
                <c:pt idx="20">
                  <c:v>5.060261644579823</c:v>
                </c:pt>
                <c:pt idx="21">
                  <c:v>4.9670805103199509</c:v>
                </c:pt>
                <c:pt idx="22">
                  <c:v>5.1179835584520132</c:v>
                </c:pt>
                <c:pt idx="23">
                  <c:v>5.7374134358967561</c:v>
                </c:pt>
                <c:pt idx="24">
                  <c:v>6.2463250087375943</c:v>
                </c:pt>
                <c:pt idx="25">
                  <c:v>6.2672668571256471</c:v>
                </c:pt>
                <c:pt idx="26">
                  <c:v>6.3209661521662461</c:v>
                </c:pt>
                <c:pt idx="27">
                  <c:v>6.5417434702528316</c:v>
                </c:pt>
                <c:pt idx="28">
                  <c:v>6.7139547915177289</c:v>
                </c:pt>
                <c:pt idx="29">
                  <c:v>6.7962245759204789</c:v>
                </c:pt>
                <c:pt idx="30">
                  <c:v>6.8555156492884333</c:v>
                </c:pt>
                <c:pt idx="31">
                  <c:v>6.9142528600828452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32-4A42-9768-7318172F8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Slow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'STEP CHANGE'!$B$79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'STEP CHANGE'!$E$79:$AH$79</c:f>
              <c:numCache>
                <c:formatCode>"$"#,##0.00</c:formatCode>
                <c:ptCount val="30"/>
                <c:pt idx="0">
                  <c:v>8.8733547145113949</c:v>
                </c:pt>
                <c:pt idx="1">
                  <c:v>10.108279431929326</c:v>
                </c:pt>
                <c:pt idx="2">
                  <c:v>10.230184509065957</c:v>
                </c:pt>
                <c:pt idx="3">
                  <c:v>10.191875848111398</c:v>
                </c:pt>
                <c:pt idx="4">
                  <c:v>9.3166909688824529</c:v>
                </c:pt>
                <c:pt idx="5">
                  <c:v>9.0929406109423958</c:v>
                </c:pt>
                <c:pt idx="6">
                  <c:v>9.2575108813984137</c:v>
                </c:pt>
                <c:pt idx="7">
                  <c:v>9.9100250859715988</c:v>
                </c:pt>
                <c:pt idx="8">
                  <c:v>10.297298575907085</c:v>
                </c:pt>
                <c:pt idx="9">
                  <c:v>10.386797465590409</c:v>
                </c:pt>
                <c:pt idx="10">
                  <c:v>10.445910526707502</c:v>
                </c:pt>
                <c:pt idx="11">
                  <c:v>10.474399686072605</c:v>
                </c:pt>
                <c:pt idx="12">
                  <c:v>10.520950456199039</c:v>
                </c:pt>
                <c:pt idx="13">
                  <c:v>10.545373828786948</c:v>
                </c:pt>
                <c:pt idx="14">
                  <c:v>10.646217276375063</c:v>
                </c:pt>
                <c:pt idx="15">
                  <c:v>10.578647249365885</c:v>
                </c:pt>
                <c:pt idx="16">
                  <c:v>10.619659919409079</c:v>
                </c:pt>
                <c:pt idx="17">
                  <c:v>10.786238634922583</c:v>
                </c:pt>
                <c:pt idx="18">
                  <c:v>10.92618757940531</c:v>
                </c:pt>
                <c:pt idx="19">
                  <c:v>10.953457329063449</c:v>
                </c:pt>
                <c:pt idx="20">
                  <c:v>10.961033974478383</c:v>
                </c:pt>
                <c:pt idx="21">
                  <c:v>11.056966997327548</c:v>
                </c:pt>
                <c:pt idx="22">
                  <c:v>11.208791053256302</c:v>
                </c:pt>
                <c:pt idx="23">
                  <c:v>11.349480393277794</c:v>
                </c:pt>
                <c:pt idx="24">
                  <c:v>11.465778703192036</c:v>
                </c:pt>
                <c:pt idx="25">
                  <c:v>11.537814545286237</c:v>
                </c:pt>
                <c:pt idx="26">
                  <c:v>11.57023416419289</c:v>
                </c:pt>
                <c:pt idx="27">
                  <c:v>11.604387684741567</c:v>
                </c:pt>
                <c:pt idx="28">
                  <c:v>11.648760935565701</c:v>
                </c:pt>
                <c:pt idx="29">
                  <c:v>11.821758233978139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C9-47B5-9EFB-8AEA8BB20C89}"/>
            </c:ext>
          </c:extLst>
        </c:ser>
        <c:ser>
          <c:idx val="2"/>
          <c:order val="1"/>
          <c:tx>
            <c:strRef>
              <c:f>'STEP CHANGE'!$B$80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'STEP CHANGE'!$E$29:$AH$29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'STEP CHANGE'!$E$80:$AH$80</c:f>
              <c:numCache>
                <c:formatCode>"$"#,##0.00</c:formatCode>
                <c:ptCount val="30"/>
                <c:pt idx="0">
                  <c:v>10.18793303310377</c:v>
                </c:pt>
                <c:pt idx="1">
                  <c:v>11.031920076162397</c:v>
                </c:pt>
                <c:pt idx="2">
                  <c:v>10.668964858681599</c:v>
                </c:pt>
                <c:pt idx="3">
                  <c:v>10.616672606608052</c:v>
                </c:pt>
                <c:pt idx="4">
                  <c:v>10.066955533457438</c:v>
                </c:pt>
                <c:pt idx="5">
                  <c:v>9.8627777193086619</c:v>
                </c:pt>
                <c:pt idx="6">
                  <c:v>9.7973894901058429</c:v>
                </c:pt>
                <c:pt idx="7">
                  <c:v>10.112980328698807</c:v>
                </c:pt>
                <c:pt idx="8">
                  <c:v>10.344342568073435</c:v>
                </c:pt>
                <c:pt idx="9">
                  <c:v>10.43075953564613</c:v>
                </c:pt>
                <c:pt idx="10">
                  <c:v>10.531771527451827</c:v>
                </c:pt>
                <c:pt idx="11">
                  <c:v>10.550940442573451</c:v>
                </c:pt>
                <c:pt idx="12">
                  <c:v>10.435338181345427</c:v>
                </c:pt>
                <c:pt idx="13">
                  <c:v>10.156221728361825</c:v>
                </c:pt>
                <c:pt idx="14">
                  <c:v>9.9374780139962891</c:v>
                </c:pt>
                <c:pt idx="15">
                  <c:v>9.7521589803789137</c:v>
                </c:pt>
                <c:pt idx="16">
                  <c:v>9.7298452575954872</c:v>
                </c:pt>
                <c:pt idx="17">
                  <c:v>9.7569789903169717</c:v>
                </c:pt>
                <c:pt idx="18">
                  <c:v>9.7508846479202766</c:v>
                </c:pt>
                <c:pt idx="19">
                  <c:v>9.7407556707939928</c:v>
                </c:pt>
                <c:pt idx="20">
                  <c:v>9.7001673318624668</c:v>
                </c:pt>
                <c:pt idx="21">
                  <c:v>9.6166393333399771</c:v>
                </c:pt>
                <c:pt idx="22">
                  <c:v>9.5992400263640718</c:v>
                </c:pt>
                <c:pt idx="23">
                  <c:v>9.6590155929723185</c:v>
                </c:pt>
                <c:pt idx="24">
                  <c:v>9.7365662788269027</c:v>
                </c:pt>
                <c:pt idx="25">
                  <c:v>9.7515748684018941</c:v>
                </c:pt>
                <c:pt idx="26">
                  <c:v>9.6986749301916326</c:v>
                </c:pt>
                <c:pt idx="27">
                  <c:v>9.653826997613784</c:v>
                </c:pt>
                <c:pt idx="28">
                  <c:v>9.7187336350630318</c:v>
                </c:pt>
                <c:pt idx="29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9-47B5-9EFB-8AEA8BB20C89}"/>
            </c:ext>
          </c:extLst>
        </c:ser>
        <c:ser>
          <c:idx val="3"/>
          <c:order val="2"/>
          <c:tx>
            <c:strRef>
              <c:f>'STEP CHANGE'!$B$81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'STEP CHANGE'!$E$81:$AH$81</c:f>
              <c:numCache>
                <c:formatCode>"$"#,##0.00</c:formatCode>
                <c:ptCount val="30"/>
                <c:pt idx="0">
                  <c:v>10.193515650804116</c:v>
                </c:pt>
                <c:pt idx="1">
                  <c:v>10.762979072497233</c:v>
                </c:pt>
                <c:pt idx="2">
                  <c:v>9.9139178115507214</c:v>
                </c:pt>
                <c:pt idx="3">
                  <c:v>9.6006590661943072</c:v>
                </c:pt>
                <c:pt idx="4">
                  <c:v>9.2299684033793348</c:v>
                </c:pt>
                <c:pt idx="5">
                  <c:v>9.2393738580861395</c:v>
                </c:pt>
                <c:pt idx="6">
                  <c:v>9.2158810043683292</c:v>
                </c:pt>
                <c:pt idx="7">
                  <c:v>9.3452278432092726</c:v>
                </c:pt>
                <c:pt idx="8">
                  <c:v>9.4280428278328401</c:v>
                </c:pt>
                <c:pt idx="9">
                  <c:v>9.4952410237418352</c:v>
                </c:pt>
                <c:pt idx="10">
                  <c:v>9.6429509015851611</c:v>
                </c:pt>
                <c:pt idx="11">
                  <c:v>9.7465993108008906</c:v>
                </c:pt>
                <c:pt idx="12">
                  <c:v>9.7319570926936425</c:v>
                </c:pt>
                <c:pt idx="13">
                  <c:v>9.5850898506841169</c:v>
                </c:pt>
                <c:pt idx="14">
                  <c:v>9.4730656110512577</c:v>
                </c:pt>
                <c:pt idx="15">
                  <c:v>9.3297887272602829</c:v>
                </c:pt>
                <c:pt idx="16">
                  <c:v>9.3677024289161999</c:v>
                </c:pt>
                <c:pt idx="17">
                  <c:v>9.5256310199938952</c:v>
                </c:pt>
                <c:pt idx="18">
                  <c:v>9.6541577739362729</c:v>
                </c:pt>
                <c:pt idx="19">
                  <c:v>9.6999323188674147</c:v>
                </c:pt>
                <c:pt idx="20">
                  <c:v>9.7635635622462544</c:v>
                </c:pt>
                <c:pt idx="21">
                  <c:v>9.9597199288351757</c:v>
                </c:pt>
                <c:pt idx="22">
                  <c:v>10.193907389955911</c:v>
                </c:pt>
                <c:pt idx="23">
                  <c:v>10.346448601405696</c:v>
                </c:pt>
                <c:pt idx="24">
                  <c:v>10.464249012622179</c:v>
                </c:pt>
                <c:pt idx="25">
                  <c:v>10.587644731614093</c:v>
                </c:pt>
                <c:pt idx="26">
                  <c:v>10.638074063849267</c:v>
                </c:pt>
                <c:pt idx="27">
                  <c:v>10.596039628498069</c:v>
                </c:pt>
                <c:pt idx="28">
                  <c:v>10.5917486194686</c:v>
                </c:pt>
                <c:pt idx="29">
                  <c:v>10.654808372020144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C9-47B5-9EFB-8AEA8BB20C89}"/>
            </c:ext>
          </c:extLst>
        </c:ser>
        <c:ser>
          <c:idx val="4"/>
          <c:order val="3"/>
          <c:tx>
            <c:strRef>
              <c:f>'STEP CHANGE'!$B$82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'STEP CHANGE'!$E$29:$AH$29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'STEP CHANGE'!$E$82:$AH$82</c:f>
              <c:numCache>
                <c:formatCode>"$"#,##0.00</c:formatCode>
                <c:ptCount val="30"/>
                <c:pt idx="0">
                  <c:v>9.5145008075860211</c:v>
                </c:pt>
                <c:pt idx="1">
                  <c:v>10.106902463136358</c:v>
                </c:pt>
                <c:pt idx="2">
                  <c:v>9.8058652243493594</c:v>
                </c:pt>
                <c:pt idx="3">
                  <c:v>9.5542222347057635</c:v>
                </c:pt>
                <c:pt idx="4">
                  <c:v>8.9646483049020667</c:v>
                </c:pt>
                <c:pt idx="5">
                  <c:v>8.4945283299865633</c:v>
                </c:pt>
                <c:pt idx="6">
                  <c:v>8.1847861395028954</c:v>
                </c:pt>
                <c:pt idx="7">
                  <c:v>8.2411782980885189</c:v>
                </c:pt>
                <c:pt idx="8">
                  <c:v>8.33716150356695</c:v>
                </c:pt>
                <c:pt idx="9">
                  <c:v>8.3791793901137179</c:v>
                </c:pt>
                <c:pt idx="10">
                  <c:v>8.4833919718312352</c:v>
                </c:pt>
                <c:pt idx="11">
                  <c:v>8.6148346456636933</c:v>
                </c:pt>
                <c:pt idx="12">
                  <c:v>8.6523131694120483</c:v>
                </c:pt>
                <c:pt idx="13">
                  <c:v>8.5551515777009541</c:v>
                </c:pt>
                <c:pt idx="14">
                  <c:v>8.4045174511112872</c:v>
                </c:pt>
                <c:pt idx="15">
                  <c:v>8.2265539708178359</c:v>
                </c:pt>
                <c:pt idx="16">
                  <c:v>8.2340101302255757</c:v>
                </c:pt>
                <c:pt idx="17">
                  <c:v>8.2739220023819353</c:v>
                </c:pt>
                <c:pt idx="18">
                  <c:v>8.1919540832517797</c:v>
                </c:pt>
                <c:pt idx="19">
                  <c:v>8.127680470229409</c:v>
                </c:pt>
                <c:pt idx="20">
                  <c:v>8.1468883431964674</c:v>
                </c:pt>
                <c:pt idx="21">
                  <c:v>8.2292865398887152</c:v>
                </c:pt>
                <c:pt idx="22">
                  <c:v>8.340266794727615</c:v>
                </c:pt>
                <c:pt idx="23">
                  <c:v>8.3346372678154026</c:v>
                </c:pt>
                <c:pt idx="24">
                  <c:v>8.2220143290140335</c:v>
                </c:pt>
                <c:pt idx="25">
                  <c:v>8.1890709975251248</c:v>
                </c:pt>
                <c:pt idx="26">
                  <c:v>8.3229551182348889</c:v>
                </c:pt>
                <c:pt idx="27">
                  <c:v>8.5349021715575688</c:v>
                </c:pt>
                <c:pt idx="28">
                  <c:v>8.6512151131556081</c:v>
                </c:pt>
                <c:pt idx="29">
                  <c:v>8.6020181942987417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C9-47B5-9EFB-8AEA8BB20C89}"/>
            </c:ext>
          </c:extLst>
        </c:ser>
        <c:ser>
          <c:idx val="5"/>
          <c:order val="4"/>
          <c:tx>
            <c:strRef>
              <c:f>'STEP CHANGE'!$B$83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'STEP CHANGE'!$E$83:$AH$83</c:f>
              <c:numCache>
                <c:formatCode>"$"#,##0.00</c:formatCode>
                <c:ptCount val="30"/>
                <c:pt idx="0">
                  <c:v>10.18793303310377</c:v>
                </c:pt>
                <c:pt idx="1">
                  <c:v>11.031920076162397</c:v>
                </c:pt>
                <c:pt idx="2">
                  <c:v>10.668964858681599</c:v>
                </c:pt>
                <c:pt idx="3">
                  <c:v>10.616672606608052</c:v>
                </c:pt>
                <c:pt idx="4">
                  <c:v>10.066955533457438</c:v>
                </c:pt>
                <c:pt idx="5">
                  <c:v>9.8627777193086619</c:v>
                </c:pt>
                <c:pt idx="6">
                  <c:v>9.7973894901058429</c:v>
                </c:pt>
                <c:pt idx="7">
                  <c:v>10.112980328698807</c:v>
                </c:pt>
                <c:pt idx="8">
                  <c:v>10.344342568073435</c:v>
                </c:pt>
                <c:pt idx="9">
                  <c:v>10.43075953564613</c:v>
                </c:pt>
                <c:pt idx="10">
                  <c:v>10.531771527451827</c:v>
                </c:pt>
                <c:pt idx="11">
                  <c:v>10.550940442573451</c:v>
                </c:pt>
                <c:pt idx="12">
                  <c:v>10.435338181345427</c:v>
                </c:pt>
                <c:pt idx="13">
                  <c:v>10.156221728361825</c:v>
                </c:pt>
                <c:pt idx="14">
                  <c:v>9.9374780139962891</c:v>
                </c:pt>
                <c:pt idx="15">
                  <c:v>9.7521589803789137</c:v>
                </c:pt>
                <c:pt idx="16">
                  <c:v>9.7298452575954872</c:v>
                </c:pt>
                <c:pt idx="17">
                  <c:v>9.7569789903169717</c:v>
                </c:pt>
                <c:pt idx="18">
                  <c:v>9.7508846479202766</c:v>
                </c:pt>
                <c:pt idx="19">
                  <c:v>9.7407556707939928</c:v>
                </c:pt>
                <c:pt idx="20">
                  <c:v>9.7001673318624668</c:v>
                </c:pt>
                <c:pt idx="21">
                  <c:v>9.6166393333399771</c:v>
                </c:pt>
                <c:pt idx="22">
                  <c:v>9.5992400263640718</c:v>
                </c:pt>
                <c:pt idx="23">
                  <c:v>9.6590155929723185</c:v>
                </c:pt>
                <c:pt idx="24">
                  <c:v>9.7365662788269027</c:v>
                </c:pt>
                <c:pt idx="25">
                  <c:v>9.7515748684018941</c:v>
                </c:pt>
                <c:pt idx="26">
                  <c:v>9.6986749301916326</c:v>
                </c:pt>
                <c:pt idx="27">
                  <c:v>9.653826997613784</c:v>
                </c:pt>
                <c:pt idx="28">
                  <c:v>9.7187336350630318</c:v>
                </c:pt>
                <c:pt idx="29">
                  <c:v>9.8549553543094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C9-47B5-9EFB-8AEA8BB20C89}"/>
            </c:ext>
          </c:extLst>
        </c:ser>
        <c:ser>
          <c:idx val="6"/>
          <c:order val="5"/>
          <c:tx>
            <c:strRef>
              <c:f>'STEP CHANGE'!$B$84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'STEP CHANGE'!$E$29:$AH$29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'STEP CHANGE'!$E$84:$AH$84</c:f>
              <c:numCache>
                <c:formatCode>"$"#,##0.00</c:formatCode>
                <c:ptCount val="30"/>
                <c:pt idx="0">
                  <c:v>10.754632534708257</c:v>
                </c:pt>
                <c:pt idx="1">
                  <c:v>12.111185150652329</c:v>
                </c:pt>
                <c:pt idx="2">
                  <c:v>12.300448873854009</c:v>
                </c:pt>
                <c:pt idx="3">
                  <c:v>12.336652238218292</c:v>
                </c:pt>
                <c:pt idx="4">
                  <c:v>11.537888581345737</c:v>
                </c:pt>
                <c:pt idx="5">
                  <c:v>11.410668835602175</c:v>
                </c:pt>
                <c:pt idx="6">
                  <c:v>11.658682985447051</c:v>
                </c:pt>
                <c:pt idx="7">
                  <c:v>12.341879186115721</c:v>
                </c:pt>
                <c:pt idx="8">
                  <c:v>12.693035371333156</c:v>
                </c:pt>
                <c:pt idx="9">
                  <c:v>12.724160535764277</c:v>
                </c:pt>
                <c:pt idx="10">
                  <c:v>12.754048996457561</c:v>
                </c:pt>
                <c:pt idx="11">
                  <c:v>12.753004983332081</c:v>
                </c:pt>
                <c:pt idx="12">
                  <c:v>12.768765990500295</c:v>
                </c:pt>
                <c:pt idx="13">
                  <c:v>12.80660691836818</c:v>
                </c:pt>
                <c:pt idx="14">
                  <c:v>12.964447627929855</c:v>
                </c:pt>
                <c:pt idx="15">
                  <c:v>12.982769414730786</c:v>
                </c:pt>
                <c:pt idx="16">
                  <c:v>13.133994759023304</c:v>
                </c:pt>
                <c:pt idx="17">
                  <c:v>13.393606167228285</c:v>
                </c:pt>
                <c:pt idx="18">
                  <c:v>13.617183026670689</c:v>
                </c:pt>
                <c:pt idx="19">
                  <c:v>13.644452776328828</c:v>
                </c:pt>
                <c:pt idx="20">
                  <c:v>13.701251167883683</c:v>
                </c:pt>
                <c:pt idx="21">
                  <c:v>14.000502899226277</c:v>
                </c:pt>
                <c:pt idx="22">
                  <c:v>14.42734377586739</c:v>
                </c:pt>
                <c:pt idx="23">
                  <c:v>14.584669097451961</c:v>
                </c:pt>
                <c:pt idx="24">
                  <c:v>14.685199308371921</c:v>
                </c:pt>
                <c:pt idx="25">
                  <c:v>14.875385596239632</c:v>
                </c:pt>
                <c:pt idx="26">
                  <c:v>15.025034624412715</c:v>
                </c:pt>
                <c:pt idx="27">
                  <c:v>15.100967127788827</c:v>
                </c:pt>
                <c:pt idx="28">
                  <c:v>15.184801715422704</c:v>
                </c:pt>
                <c:pt idx="29">
                  <c:v>15.433824918621907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C9-47B5-9EFB-8AEA8BB20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GPG Queensland - Step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'STEP CHANGE'!$AL$139</c:f>
              <c:strCache>
                <c:ptCount val="1"/>
                <c:pt idx="0">
                  <c:v>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CHANGE'!$AM$139:$BJ$139</c15:sqref>
                  </c15:fullRef>
                </c:ext>
              </c:extLst>
              <c:f>'STEP CHANGE'!$AN$139:$BJ$139</c:f>
              <c:numCache>
                <c:formatCode>"$"#,##0.00</c:formatCode>
                <c:ptCount val="23"/>
                <c:pt idx="0">
                  <c:v>9.3234881183863543</c:v>
                </c:pt>
                <c:pt idx="1">
                  <c:v>11.185877619885414</c:v>
                </c:pt>
                <c:pt idx="2">
                  <c:v>11.765840520986735</c:v>
                </c:pt>
                <c:pt idx="3">
                  <c:v>11.372070349799628</c:v>
                </c:pt>
                <c:pt idx="4">
                  <c:v>11.046783404519314</c:v>
                </c:pt>
                <c:pt idx="5">
                  <c:v>10.438740456040513</c:v>
                </c:pt>
                <c:pt idx="6">
                  <c:v>10.005361558184269</c:v>
                </c:pt>
                <c:pt idx="7">
                  <c:v>9.7207985465556597</c:v>
                </c:pt>
                <c:pt idx="8">
                  <c:v>9.7812039264784296</c:v>
                </c:pt>
                <c:pt idx="9">
                  <c:v>9.8696258168175959</c:v>
                </c:pt>
                <c:pt idx="10">
                  <c:v>9.8959368199073907</c:v>
                </c:pt>
                <c:pt idx="11">
                  <c:v>9.9827075741610081</c:v>
                </c:pt>
                <c:pt idx="12">
                  <c:v>10.097958799745253</c:v>
                </c:pt>
                <c:pt idx="13">
                  <c:v>10.125400134071473</c:v>
                </c:pt>
                <c:pt idx="14">
                  <c:v>10.033557282968069</c:v>
                </c:pt>
                <c:pt idx="15">
                  <c:v>9.908718809161293</c:v>
                </c:pt>
                <c:pt idx="16">
                  <c:v>9.7712143166789538</c:v>
                </c:pt>
                <c:pt idx="17">
                  <c:v>9.8176273928795332</c:v>
                </c:pt>
                <c:pt idx="18">
                  <c:v>9.8785589726902003</c:v>
                </c:pt>
                <c:pt idx="19">
                  <c:v>9.8060913204138771</c:v>
                </c:pt>
                <c:pt idx="20">
                  <c:v>9.7566779695334134</c:v>
                </c:pt>
                <c:pt idx="21">
                  <c:v>9.8115583511883031</c:v>
                </c:pt>
                <c:pt idx="22">
                  <c:v>9.9711170048328164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C-4941-B338-A4B22FD98B13}"/>
            </c:ext>
          </c:extLst>
        </c:ser>
        <c:ser>
          <c:idx val="2"/>
          <c:order val="1"/>
          <c:tx>
            <c:strRef>
              <c:f>'STEP CHANGE'!$AL$140</c:f>
              <c:strCache>
                <c:ptCount val="1"/>
                <c:pt idx="0">
                  <c:v>New CCGT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CHANGE'!$AM$140:$BJ$140</c15:sqref>
                  </c15:fullRef>
                </c:ext>
              </c:extLst>
              <c:f>'STEP CHANGE'!$AN$140:$BJ$140</c:f>
              <c:numCache>
                <c:formatCode>"$"#,##0.00</c:formatCode>
                <c:ptCount val="23"/>
                <c:pt idx="0">
                  <c:v>8.9734881183863529</c:v>
                </c:pt>
                <c:pt idx="1">
                  <c:v>10.835877619885412</c:v>
                </c:pt>
                <c:pt idx="2">
                  <c:v>11.415840520986734</c:v>
                </c:pt>
                <c:pt idx="3">
                  <c:v>11.022070349799629</c:v>
                </c:pt>
                <c:pt idx="4">
                  <c:v>10.696783404519314</c:v>
                </c:pt>
                <c:pt idx="5">
                  <c:v>10.088740456040513</c:v>
                </c:pt>
                <c:pt idx="6">
                  <c:v>9.6553615581842678</c:v>
                </c:pt>
                <c:pt idx="7">
                  <c:v>9.37079854655566</c:v>
                </c:pt>
                <c:pt idx="8">
                  <c:v>9.43120392647843</c:v>
                </c:pt>
                <c:pt idx="9">
                  <c:v>9.5196258168175962</c:v>
                </c:pt>
                <c:pt idx="10">
                  <c:v>9.5459368199073911</c:v>
                </c:pt>
                <c:pt idx="11">
                  <c:v>9.6327075741610066</c:v>
                </c:pt>
                <c:pt idx="12">
                  <c:v>9.7479587997452537</c:v>
                </c:pt>
                <c:pt idx="13">
                  <c:v>9.7754001340714716</c:v>
                </c:pt>
                <c:pt idx="14">
                  <c:v>9.6835572829680689</c:v>
                </c:pt>
                <c:pt idx="15">
                  <c:v>9.5587188091612934</c:v>
                </c:pt>
                <c:pt idx="16">
                  <c:v>9.4212143166789524</c:v>
                </c:pt>
                <c:pt idx="17">
                  <c:v>9.4676273928795336</c:v>
                </c:pt>
                <c:pt idx="18">
                  <c:v>9.5285589726902007</c:v>
                </c:pt>
                <c:pt idx="19">
                  <c:v>9.4560913204138757</c:v>
                </c:pt>
                <c:pt idx="20">
                  <c:v>9.406677969533412</c:v>
                </c:pt>
                <c:pt idx="21">
                  <c:v>9.4615583511883017</c:v>
                </c:pt>
                <c:pt idx="22">
                  <c:v>9.621117004832815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C-4941-B338-A4B22FD98B13}"/>
            </c:ext>
          </c:extLst>
        </c:ser>
        <c:ser>
          <c:idx val="3"/>
          <c:order val="2"/>
          <c:tx>
            <c:strRef>
              <c:f>'STEP CHANGE'!$AL$141</c:f>
              <c:strCache>
                <c:ptCount val="1"/>
                <c:pt idx="0">
                  <c:v>Barcaldine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CHANGE'!$AM$141:$BJ$141</c15:sqref>
                  </c15:fullRef>
                </c:ext>
              </c:extLst>
              <c:f>'STEP CHANGE'!$AN$141:$BJ$141</c:f>
              <c:numCache>
                <c:formatCode>"$"#,##0.00</c:formatCode>
                <c:ptCount val="2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BC-4941-B338-A4B22FD98B13}"/>
            </c:ext>
          </c:extLst>
        </c:ser>
        <c:ser>
          <c:idx val="4"/>
          <c:order val="3"/>
          <c:tx>
            <c:strRef>
              <c:f>'STEP CHANGE'!$AL$142</c:f>
              <c:strCache>
                <c:ptCount val="1"/>
                <c:pt idx="0">
                  <c:v>Braemar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CHANGE'!$AM$142:$BJ$142</c15:sqref>
                  </c15:fullRef>
                </c:ext>
              </c:extLst>
              <c:f>'STEP CHANGE'!$AN$142:$BJ$142</c:f>
              <c:numCache>
                <c:formatCode>"$"#,##0.00</c:formatCode>
                <c:ptCount val="2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BC-4941-B338-A4B22FD98B13}"/>
            </c:ext>
          </c:extLst>
        </c:ser>
        <c:ser>
          <c:idx val="5"/>
          <c:order val="4"/>
          <c:tx>
            <c:strRef>
              <c:f>'STEP CHANGE'!$AL$143</c:f>
              <c:strCache>
                <c:ptCount val="1"/>
                <c:pt idx="0">
                  <c:v>Braemar 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CHANGE'!$AM$143:$BJ$143</c15:sqref>
                  </c15:fullRef>
                </c:ext>
              </c:extLst>
              <c:f>'STEP CHANGE'!$AN$143:$BJ$143</c:f>
              <c:numCache>
                <c:formatCode>"$"#,##0.00</c:formatCode>
                <c:ptCount val="2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BC-4941-B338-A4B22FD98B13}"/>
            </c:ext>
          </c:extLst>
        </c:ser>
        <c:ser>
          <c:idx val="6"/>
          <c:order val="5"/>
          <c:tx>
            <c:strRef>
              <c:f>'STEP CHANGE'!$AL$144</c:f>
              <c:strCache>
                <c:ptCount val="1"/>
                <c:pt idx="0">
                  <c:v>Condamine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CHANGE'!$AM$144:$BJ$144</c15:sqref>
                  </c15:fullRef>
                </c:ext>
              </c:extLst>
              <c:f>'STEP CHANGE'!$AN$144:$BJ$144</c:f>
              <c:numCache>
                <c:formatCode>"$"#,##0.00</c:formatCode>
                <c:ptCount val="2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BC-4941-B338-A4B22FD98B13}"/>
            </c:ext>
          </c:extLst>
        </c:ser>
        <c:ser>
          <c:idx val="7"/>
          <c:order val="6"/>
          <c:tx>
            <c:strRef>
              <c:f>'STEP CHANGE'!$AL$145</c:f>
              <c:strCache>
                <c:ptCount val="1"/>
                <c:pt idx="0">
                  <c:v>Darling Downs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CHANGE'!$AM$145:$BJ$145</c15:sqref>
                  </c15:fullRef>
                </c:ext>
              </c:extLst>
              <c:f>'STEP CHANGE'!$AN$145:$BJ$145</c:f>
              <c:numCache>
                <c:formatCode>"$"#,##0.00</c:formatCode>
                <c:ptCount val="23"/>
                <c:pt idx="0">
                  <c:v>7.2734881183863527</c:v>
                </c:pt>
                <c:pt idx="1">
                  <c:v>9.135877619885413</c:v>
                </c:pt>
                <c:pt idx="2">
                  <c:v>9.7158405209867347</c:v>
                </c:pt>
                <c:pt idx="3">
                  <c:v>9.3220703497996276</c:v>
                </c:pt>
                <c:pt idx="4">
                  <c:v>8.9967834045193129</c:v>
                </c:pt>
                <c:pt idx="5">
                  <c:v>8.3887404560405123</c:v>
                </c:pt>
                <c:pt idx="6">
                  <c:v>7.9553615581842676</c:v>
                </c:pt>
                <c:pt idx="7">
                  <c:v>7.6707985465556598</c:v>
                </c:pt>
                <c:pt idx="8">
                  <c:v>7.7312039264784298</c:v>
                </c:pt>
                <c:pt idx="9">
                  <c:v>7.8196258168175961</c:v>
                </c:pt>
                <c:pt idx="10">
                  <c:v>7.8459368199073909</c:v>
                </c:pt>
                <c:pt idx="11">
                  <c:v>7.9327075741610065</c:v>
                </c:pt>
                <c:pt idx="12">
                  <c:v>8.0479587997452526</c:v>
                </c:pt>
                <c:pt idx="13">
                  <c:v>8.0754001340714723</c:v>
                </c:pt>
                <c:pt idx="14">
                  <c:v>7.9835572829680688</c:v>
                </c:pt>
                <c:pt idx="15">
                  <c:v>7.8587188091612932</c:v>
                </c:pt>
                <c:pt idx="16">
                  <c:v>7.7212143166789522</c:v>
                </c:pt>
                <c:pt idx="17">
                  <c:v>7.7676273928795334</c:v>
                </c:pt>
                <c:pt idx="18">
                  <c:v>7.8285589726902005</c:v>
                </c:pt>
                <c:pt idx="19">
                  <c:v>7.7560913204138755</c:v>
                </c:pt>
                <c:pt idx="20">
                  <c:v>7.7066779695334118</c:v>
                </c:pt>
                <c:pt idx="21">
                  <c:v>7.7615583511883015</c:v>
                </c:pt>
                <c:pt idx="22">
                  <c:v>7.9211170048328148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BC-4941-B338-A4B22FD98B13}"/>
            </c:ext>
          </c:extLst>
        </c:ser>
        <c:ser>
          <c:idx val="8"/>
          <c:order val="7"/>
          <c:tx>
            <c:strRef>
              <c:f>'STEP CHANGE'!$AL$146</c:f>
              <c:strCache>
                <c:ptCount val="1"/>
                <c:pt idx="0">
                  <c:v>Oakey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CHANGE'!$AM$146:$BJ$146</c15:sqref>
                  </c15:fullRef>
                </c:ext>
              </c:extLst>
              <c:f>'STEP CHANGE'!$AN$146:$BJ$146</c:f>
              <c:numCache>
                <c:formatCode>"$"#,##0.00</c:formatCode>
                <c:ptCount val="2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BC-4941-B338-A4B22FD98B13}"/>
            </c:ext>
          </c:extLst>
        </c:ser>
        <c:ser>
          <c:idx val="9"/>
          <c:order val="8"/>
          <c:tx>
            <c:strRef>
              <c:f>'STEP CHANGE'!$AL$147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CHANGE'!$AM$147:$BJ$147</c15:sqref>
                  </c15:fullRef>
                </c:ext>
              </c:extLst>
              <c:f>'STEP CHANGE'!$AN$147:$BJ$147</c:f>
              <c:numCache>
                <c:formatCode>"$"#,##0.00</c:formatCode>
                <c:ptCount val="2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BC-4941-B338-A4B22FD98B13}"/>
            </c:ext>
          </c:extLst>
        </c:ser>
        <c:ser>
          <c:idx val="10"/>
          <c:order val="9"/>
          <c:tx>
            <c:strRef>
              <c:f>'STEP CHANGE'!$AL$148</c:f>
              <c:strCache>
                <c:ptCount val="1"/>
                <c:pt idx="0">
                  <c:v>Swanbank 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CHANGE'!$AM$148:$BJ$148</c15:sqref>
                  </c15:fullRef>
                </c:ext>
              </c:extLst>
              <c:f>'STEP CHANGE'!$AN$148:$BJ$148</c:f>
              <c:numCache>
                <c:formatCode>"$"#,##0.00</c:formatCode>
                <c:ptCount val="23"/>
                <c:pt idx="0">
                  <c:v>8.5734881183863525</c:v>
                </c:pt>
                <c:pt idx="1">
                  <c:v>10.435877619885412</c:v>
                </c:pt>
                <c:pt idx="2">
                  <c:v>11.015840520986734</c:v>
                </c:pt>
                <c:pt idx="3">
                  <c:v>10.622070349799628</c:v>
                </c:pt>
                <c:pt idx="4">
                  <c:v>10.296783404519314</c:v>
                </c:pt>
                <c:pt idx="5">
                  <c:v>9.688740456040513</c:v>
                </c:pt>
                <c:pt idx="6">
                  <c:v>9.2553615581842674</c:v>
                </c:pt>
                <c:pt idx="7">
                  <c:v>8.9707985465556597</c:v>
                </c:pt>
                <c:pt idx="8">
                  <c:v>9.0312039264784296</c:v>
                </c:pt>
                <c:pt idx="9">
                  <c:v>9.1196258168175959</c:v>
                </c:pt>
                <c:pt idx="10">
                  <c:v>9.1459368199073907</c:v>
                </c:pt>
                <c:pt idx="11">
                  <c:v>9.2327075741610063</c:v>
                </c:pt>
                <c:pt idx="12">
                  <c:v>9.3479587997452533</c:v>
                </c:pt>
                <c:pt idx="13">
                  <c:v>9.3754001340714712</c:v>
                </c:pt>
                <c:pt idx="14">
                  <c:v>9.2835572829680686</c:v>
                </c:pt>
                <c:pt idx="15">
                  <c:v>9.158718809161293</c:v>
                </c:pt>
                <c:pt idx="16">
                  <c:v>9.021214316678952</c:v>
                </c:pt>
                <c:pt idx="17">
                  <c:v>9.0676273928795332</c:v>
                </c:pt>
                <c:pt idx="18">
                  <c:v>9.1285589726902003</c:v>
                </c:pt>
                <c:pt idx="19">
                  <c:v>9.0560913204138753</c:v>
                </c:pt>
                <c:pt idx="20">
                  <c:v>9.0066779695334116</c:v>
                </c:pt>
                <c:pt idx="21">
                  <c:v>9.0615583511883013</c:v>
                </c:pt>
                <c:pt idx="22">
                  <c:v>9.2211170048328146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BC-4941-B338-A4B22FD98B13}"/>
            </c:ext>
          </c:extLst>
        </c:ser>
        <c:ser>
          <c:idx val="0"/>
          <c:order val="10"/>
          <c:tx>
            <c:strRef>
              <c:f>'STEP CHANGE'!$AL$138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'STEP CHANGE'!$AM$137:$BJ$137</c15:sqref>
                  </c15:fullRef>
                </c:ext>
              </c:extLst>
              <c:f>'STEP CHANGE'!$AN$137:$BJ$137</c:f>
              <c:numCache>
                <c:formatCode>0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'STEP CHANGE'!$AM$138:$BJ$138</c15:sqref>
                  </c15:fullRef>
                </c:ext>
              </c:extLst>
              <c:f>'STEP CHANGE'!$AN$138:$BJ$138</c:f>
              <c:numCache>
                <c:formatCode>"$"#,##0.00</c:formatCode>
                <c:ptCount val="23"/>
                <c:pt idx="0">
                  <c:v>7.7620027550923663</c:v>
                </c:pt>
                <c:pt idx="1">
                  <c:v>9.5145008075860211</c:v>
                </c:pt>
                <c:pt idx="2">
                  <c:v>10.106902463136358</c:v>
                </c:pt>
                <c:pt idx="3">
                  <c:v>9.8058652243493594</c:v>
                </c:pt>
                <c:pt idx="4">
                  <c:v>9.5542222347057635</c:v>
                </c:pt>
                <c:pt idx="5">
                  <c:v>8.9646483049020667</c:v>
                </c:pt>
                <c:pt idx="6">
                  <c:v>8.4945283299865633</c:v>
                </c:pt>
                <c:pt idx="7">
                  <c:v>8.1847861395028954</c:v>
                </c:pt>
                <c:pt idx="8">
                  <c:v>8.2411782980885189</c:v>
                </c:pt>
                <c:pt idx="9">
                  <c:v>8.33716150356695</c:v>
                </c:pt>
                <c:pt idx="10">
                  <c:v>8.3791793901137179</c:v>
                </c:pt>
                <c:pt idx="11">
                  <c:v>8.4833919718312352</c:v>
                </c:pt>
                <c:pt idx="12">
                  <c:v>8.6148346456636933</c:v>
                </c:pt>
                <c:pt idx="13">
                  <c:v>8.6523131694120483</c:v>
                </c:pt>
                <c:pt idx="14">
                  <c:v>8.5551515777009541</c:v>
                </c:pt>
                <c:pt idx="15">
                  <c:v>8.4045174511112872</c:v>
                </c:pt>
                <c:pt idx="16">
                  <c:v>8.2265539708178359</c:v>
                </c:pt>
                <c:pt idx="17">
                  <c:v>8.2340101302255757</c:v>
                </c:pt>
                <c:pt idx="18">
                  <c:v>8.2739220023819353</c:v>
                </c:pt>
                <c:pt idx="19">
                  <c:v>8.1919540832517797</c:v>
                </c:pt>
                <c:pt idx="20">
                  <c:v>8.127680470229409</c:v>
                </c:pt>
                <c:pt idx="21">
                  <c:v>8.1468883431964674</c:v>
                </c:pt>
                <c:pt idx="22">
                  <c:v>8.2292865398887152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C-4941-B338-A4B22FD98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087496"/>
        <c:axId val="992088480"/>
      </c:lineChart>
      <c:catAx>
        <c:axId val="992087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088480"/>
        <c:crosses val="autoZero"/>
        <c:auto val="1"/>
        <c:lblAlgn val="ctr"/>
        <c:lblOffset val="100"/>
        <c:noMultiLvlLbl val="0"/>
      </c:catAx>
      <c:valAx>
        <c:axId val="992088480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08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2890789313587"/>
          <c:y val="3.1473533619456366E-2"/>
          <c:w val="0.86059682239756263"/>
          <c:h val="0.6635560038742766"/>
        </c:manualLayout>
      </c:layout>
      <c:lineChart>
        <c:grouping val="standard"/>
        <c:varyColors val="0"/>
        <c:ser>
          <c:idx val="0"/>
          <c:order val="0"/>
          <c:tx>
            <c:strRef>
              <c:f>'OCGT-STEP CHANGE'!$A$4:$B$4</c:f>
              <c:strCache>
                <c:ptCount val="2"/>
                <c:pt idx="0">
                  <c:v>QLD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CHANGE'!$C$4:$AH$4</c:f>
              <c:numCache>
                <c:formatCode>_-"$"* #,##0.00_-;\-"$"* #,##0.00_-;_-"$"* "-"??_-;_-@_-</c:formatCode>
                <c:ptCount val="32"/>
                <c:pt idx="0">
                  <c:v>11.185877619885414</c:v>
                </c:pt>
                <c:pt idx="1">
                  <c:v>11.765840520986735</c:v>
                </c:pt>
                <c:pt idx="2">
                  <c:v>11.372070349799628</c:v>
                </c:pt>
                <c:pt idx="3">
                  <c:v>11.046783404519314</c:v>
                </c:pt>
                <c:pt idx="4">
                  <c:v>10.438740456040513</c:v>
                </c:pt>
                <c:pt idx="5">
                  <c:v>10.005361558184269</c:v>
                </c:pt>
                <c:pt idx="6">
                  <c:v>9.7207985465556597</c:v>
                </c:pt>
                <c:pt idx="7">
                  <c:v>9.7812039264784296</c:v>
                </c:pt>
                <c:pt idx="8">
                  <c:v>9.8696258168175959</c:v>
                </c:pt>
                <c:pt idx="9">
                  <c:v>9.8959368199073907</c:v>
                </c:pt>
                <c:pt idx="10">
                  <c:v>9.9827075741610081</c:v>
                </c:pt>
                <c:pt idx="11">
                  <c:v>10.097958799745253</c:v>
                </c:pt>
                <c:pt idx="12">
                  <c:v>10.125400134071473</c:v>
                </c:pt>
                <c:pt idx="13">
                  <c:v>10.033557282968069</c:v>
                </c:pt>
                <c:pt idx="14">
                  <c:v>9.908718809161293</c:v>
                </c:pt>
                <c:pt idx="15">
                  <c:v>9.7712143166789538</c:v>
                </c:pt>
                <c:pt idx="16">
                  <c:v>9.8176273928795332</c:v>
                </c:pt>
                <c:pt idx="17">
                  <c:v>9.8785589726902003</c:v>
                </c:pt>
                <c:pt idx="18">
                  <c:v>9.8060913204138771</c:v>
                </c:pt>
                <c:pt idx="19">
                  <c:v>9.7566779695334134</c:v>
                </c:pt>
                <c:pt idx="20">
                  <c:v>9.8115583511883031</c:v>
                </c:pt>
                <c:pt idx="21">
                  <c:v>9.9711170048328164</c:v>
                </c:pt>
                <c:pt idx="22">
                  <c:v>10.162010791046139</c:v>
                </c:pt>
                <c:pt idx="23">
                  <c:v>10.17950773893423</c:v>
                </c:pt>
                <c:pt idx="24">
                  <c:v>10.051124876106297</c:v>
                </c:pt>
                <c:pt idx="25">
                  <c:v>10.019730153414162</c:v>
                </c:pt>
                <c:pt idx="26">
                  <c:v>10.174438627359986</c:v>
                </c:pt>
                <c:pt idx="27">
                  <c:v>10.397894921282433</c:v>
                </c:pt>
                <c:pt idx="28">
                  <c:v>10.534292686162576</c:v>
                </c:pt>
                <c:pt idx="29">
                  <c:v>10.510175535264246</c:v>
                </c:pt>
                <c:pt idx="30">
                  <c:v>10.398534376239308</c:v>
                </c:pt>
                <c:pt idx="31">
                  <c:v>10.344101852070416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8-4F4F-B2DC-F215D3DA13D1}"/>
            </c:ext>
          </c:extLst>
        </c:ser>
        <c:ser>
          <c:idx val="1"/>
          <c:order val="1"/>
          <c:tx>
            <c:strRef>
              <c:f>'OCGT-STEP CHANGE'!$A$5:$B$5</c:f>
              <c:strCache>
                <c:ptCount val="2"/>
                <c:pt idx="0">
                  <c:v>NSW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CHANGE'!$C$5:$AH$5</c:f>
              <c:numCache>
                <c:formatCode>_-"$"* #,##0.00_-;\-"$"* #,##0.00_-;_-"$"* "-"??_-;_-@_-</c:formatCode>
                <c:ptCount val="32"/>
                <c:pt idx="0">
                  <c:v>13.746984138402516</c:v>
                </c:pt>
                <c:pt idx="1">
                  <c:v>14.824451076119454</c:v>
                </c:pt>
                <c:pt idx="2">
                  <c:v>14.757675316459</c:v>
                </c:pt>
                <c:pt idx="3">
                  <c:v>14.899915904397082</c:v>
                </c:pt>
                <c:pt idx="4">
                  <c:v>14.476170245510888</c:v>
                </c:pt>
                <c:pt idx="5">
                  <c:v>14.383976318892884</c:v>
                </c:pt>
                <c:pt idx="6">
                  <c:v>14.471525612492368</c:v>
                </c:pt>
                <c:pt idx="7">
                  <c:v>14.858328870155066</c:v>
                </c:pt>
                <c:pt idx="8">
                  <c:v>15.034630404474054</c:v>
                </c:pt>
                <c:pt idx="9">
                  <c:v>15.091896053417727</c:v>
                </c:pt>
                <c:pt idx="10">
                  <c:v>15.149833424022933</c:v>
                </c:pt>
                <c:pt idx="11">
                  <c:v>15.097597824264625</c:v>
                </c:pt>
                <c:pt idx="12">
                  <c:v>14.979667105231236</c:v>
                </c:pt>
                <c:pt idx="13">
                  <c:v>14.75503868250105</c:v>
                </c:pt>
                <c:pt idx="14">
                  <c:v>14.597481345708019</c:v>
                </c:pt>
                <c:pt idx="15">
                  <c:v>14.506413317215607</c:v>
                </c:pt>
                <c:pt idx="16">
                  <c:v>14.590865176595884</c:v>
                </c:pt>
                <c:pt idx="17">
                  <c:v>14.638203836239905</c:v>
                </c:pt>
                <c:pt idx="18">
                  <c:v>14.607500242299785</c:v>
                </c:pt>
                <c:pt idx="19">
                  <c:v>14.620787266385575</c:v>
                </c:pt>
                <c:pt idx="20">
                  <c:v>14.594525460092116</c:v>
                </c:pt>
                <c:pt idx="21">
                  <c:v>14.492460930020453</c:v>
                </c:pt>
                <c:pt idx="22">
                  <c:v>14.461212142873112</c:v>
                </c:pt>
                <c:pt idx="23">
                  <c:v>14.498970066978583</c:v>
                </c:pt>
                <c:pt idx="24">
                  <c:v>14.557613047059355</c:v>
                </c:pt>
                <c:pt idx="25">
                  <c:v>14.572344344896754</c:v>
                </c:pt>
                <c:pt idx="26">
                  <c:v>14.526642661787658</c:v>
                </c:pt>
                <c:pt idx="27">
                  <c:v>14.489794991494026</c:v>
                </c:pt>
                <c:pt idx="28">
                  <c:v>14.555905048072395</c:v>
                </c:pt>
                <c:pt idx="29">
                  <c:v>14.687793880250656</c:v>
                </c:pt>
                <c:pt idx="30">
                  <c:v>14.738204902285482</c:v>
                </c:pt>
                <c:pt idx="31">
                  <c:v>14.706597729698956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8-4F4F-B2DC-F215D3DA13D1}"/>
            </c:ext>
          </c:extLst>
        </c:ser>
        <c:ser>
          <c:idx val="2"/>
          <c:order val="2"/>
          <c:tx>
            <c:strRef>
              <c:f>'OCGT-STEP CHANGE'!$A$6:$B$6</c:f>
              <c:strCache>
                <c:ptCount val="2"/>
                <c:pt idx="0">
                  <c:v>VIC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CHANGE'!$C$6:$AH$6</c:f>
              <c:numCache>
                <c:formatCode>_-"$"* #,##0.00_-;\-"$"* #,##0.00_-;_-"$"* "-"??_-;_-@_-</c:formatCode>
                <c:ptCount val="32"/>
                <c:pt idx="0">
                  <c:v>10.148607381576689</c:v>
                </c:pt>
                <c:pt idx="1">
                  <c:v>11.405651686964891</c:v>
                </c:pt>
                <c:pt idx="2">
                  <c:v>11.562372760430831</c:v>
                </c:pt>
                <c:pt idx="3">
                  <c:v>11.541994490882312</c:v>
                </c:pt>
                <c:pt idx="4">
                  <c:v>10.721077723911108</c:v>
                </c:pt>
                <c:pt idx="5">
                  <c:v>10.572651148200706</c:v>
                </c:pt>
                <c:pt idx="6">
                  <c:v>10.78702394198609</c:v>
                </c:pt>
                <c:pt idx="7">
                  <c:v>11.484579009111005</c:v>
                </c:pt>
                <c:pt idx="8">
                  <c:v>11.898679736676927</c:v>
                </c:pt>
                <c:pt idx="9">
                  <c:v>12.001819389564114</c:v>
                </c:pt>
                <c:pt idx="10">
                  <c:v>12.067990945347772</c:v>
                </c:pt>
                <c:pt idx="11">
                  <c:v>12.093026556885642</c:v>
                </c:pt>
                <c:pt idx="12">
                  <c:v>12.177850181977593</c:v>
                </c:pt>
                <c:pt idx="13">
                  <c:v>12.358437970587856</c:v>
                </c:pt>
                <c:pt idx="14">
                  <c:v>12.661330785967778</c:v>
                </c:pt>
                <c:pt idx="15">
                  <c:v>12.727512825711774</c:v>
                </c:pt>
                <c:pt idx="16">
                  <c:v>12.903289498123062</c:v>
                </c:pt>
                <c:pt idx="17">
                  <c:v>13.216749971939478</c:v>
                </c:pt>
                <c:pt idx="18">
                  <c:v>13.409787857748384</c:v>
                </c:pt>
                <c:pt idx="19">
                  <c:v>13.378650445673834</c:v>
                </c:pt>
                <c:pt idx="20">
                  <c:v>13.449935071342509</c:v>
                </c:pt>
                <c:pt idx="21">
                  <c:v>13.806579705135881</c:v>
                </c:pt>
                <c:pt idx="22">
                  <c:v>14.104860104652577</c:v>
                </c:pt>
                <c:pt idx="23">
                  <c:v>14.248239226123523</c:v>
                </c:pt>
                <c:pt idx="24">
                  <c:v>14.408089326192044</c:v>
                </c:pt>
                <c:pt idx="25">
                  <c:v>14.544387756447076</c:v>
                </c:pt>
                <c:pt idx="26">
                  <c:v>14.611205984056733</c:v>
                </c:pt>
                <c:pt idx="27">
                  <c:v>14.670716586249956</c:v>
                </c:pt>
                <c:pt idx="28">
                  <c:v>14.727497571816736</c:v>
                </c:pt>
                <c:pt idx="29">
                  <c:v>14.889616079489368</c:v>
                </c:pt>
                <c:pt idx="30">
                  <c:v>15.021271412891281</c:v>
                </c:pt>
                <c:pt idx="31">
                  <c:v>15.205997904564947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08-4F4F-B2DC-F215D3DA13D1}"/>
            </c:ext>
          </c:extLst>
        </c:ser>
        <c:ser>
          <c:idx val="3"/>
          <c:order val="3"/>
          <c:tx>
            <c:strRef>
              <c:f>'OCGT-STEP CHANGE'!$A$7:$B$7</c:f>
              <c:strCache>
                <c:ptCount val="2"/>
                <c:pt idx="0">
                  <c:v>SA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CHANGE'!$C$7:$AH$7</c:f>
              <c:numCache>
                <c:formatCode>_-"$"* #,##0.00_-;\-"$"* #,##0.00_-;_-"$"* "-"??_-;_-@_-</c:formatCode>
                <c:ptCount val="32"/>
                <c:pt idx="0">
                  <c:v>12.547321757998064</c:v>
                </c:pt>
                <c:pt idx="1">
                  <c:v>13.247731465290443</c:v>
                </c:pt>
                <c:pt idx="2">
                  <c:v>12.500601672300666</c:v>
                </c:pt>
                <c:pt idx="3">
                  <c:v>12.240201155718331</c:v>
                </c:pt>
                <c:pt idx="4">
                  <c:v>11.919114941145088</c:v>
                </c:pt>
                <c:pt idx="5">
                  <c:v>11.957825456286683</c:v>
                </c:pt>
                <c:pt idx="6">
                  <c:v>11.947312244029265</c:v>
                </c:pt>
                <c:pt idx="7">
                  <c:v>12.060353745102429</c:v>
                </c:pt>
                <c:pt idx="8">
                  <c:v>12.088599923103157</c:v>
                </c:pt>
                <c:pt idx="9">
                  <c:v>12.10968077151789</c:v>
                </c:pt>
                <c:pt idx="10">
                  <c:v>12.217142837479241</c:v>
                </c:pt>
                <c:pt idx="11">
                  <c:v>12.271707116260114</c:v>
                </c:pt>
                <c:pt idx="12">
                  <c:v>12.257565537373193</c:v>
                </c:pt>
                <c:pt idx="13">
                  <c:v>12.169707723003308</c:v>
                </c:pt>
                <c:pt idx="14">
                  <c:v>12.140146647967635</c:v>
                </c:pt>
                <c:pt idx="15">
                  <c:v>12.123575488410371</c:v>
                </c:pt>
                <c:pt idx="16">
                  <c:v>12.316804304184455</c:v>
                </c:pt>
                <c:pt idx="17">
                  <c:v>12.565652881748655</c:v>
                </c:pt>
                <c:pt idx="18">
                  <c:v>12.709132712467561</c:v>
                </c:pt>
                <c:pt idx="19">
                  <c:v>12.818793328884993</c:v>
                </c:pt>
                <c:pt idx="20">
                  <c:v>13.004998071242051</c:v>
                </c:pt>
                <c:pt idx="21">
                  <c:v>13.326803233464505</c:v>
                </c:pt>
                <c:pt idx="22">
                  <c:v>13.678940554871716</c:v>
                </c:pt>
                <c:pt idx="23">
                  <c:v>13.823077097942493</c:v>
                </c:pt>
                <c:pt idx="24">
                  <c:v>13.851986552649135</c:v>
                </c:pt>
                <c:pt idx="25">
                  <c:v>14.004448486632572</c:v>
                </c:pt>
                <c:pt idx="26">
                  <c:v>14.080278205938031</c:v>
                </c:pt>
                <c:pt idx="27">
                  <c:v>13.957316417347624</c:v>
                </c:pt>
                <c:pt idx="28">
                  <c:v>13.934762839150054</c:v>
                </c:pt>
                <c:pt idx="29">
                  <c:v>14.038990351571492</c:v>
                </c:pt>
                <c:pt idx="30">
                  <c:v>14.040455814430743</c:v>
                </c:pt>
                <c:pt idx="31">
                  <c:v>14.149038956371291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08-4F4F-B2DC-F215D3DA13D1}"/>
            </c:ext>
          </c:extLst>
        </c:ser>
        <c:ser>
          <c:idx val="4"/>
          <c:order val="4"/>
          <c:tx>
            <c:strRef>
              <c:f>'OCGT-STEP CHANGE'!$A$8:$B$8</c:f>
              <c:strCache>
                <c:ptCount val="2"/>
                <c:pt idx="0">
                  <c:v>TAS</c:v>
                </c:pt>
                <c:pt idx="1">
                  <c:v>Dec 2021 - New OCGT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CHANGE'!$C$8:$AH$8</c:f>
              <c:numCache>
                <c:formatCode>_-"$"* #,##0.00_-;\-"$"* #,##0.00_-;_-"$"* "-"??_-;_-@_-</c:formatCode>
                <c:ptCount val="32"/>
                <c:pt idx="0">
                  <c:v>13.901621131478723</c:v>
                </c:pt>
                <c:pt idx="1">
                  <c:v>15.482373215841465</c:v>
                </c:pt>
                <c:pt idx="2">
                  <c:v>15.84761910286684</c:v>
                </c:pt>
                <c:pt idx="3">
                  <c:v>16.03157645237135</c:v>
                </c:pt>
                <c:pt idx="4">
                  <c:v>15.465777422442883</c:v>
                </c:pt>
                <c:pt idx="5">
                  <c:v>15.64887340216519</c:v>
                </c:pt>
                <c:pt idx="6">
                  <c:v>16.129712190403051</c:v>
                </c:pt>
                <c:pt idx="7">
                  <c:v>16.959668259300987</c:v>
                </c:pt>
                <c:pt idx="8">
                  <c:v>17.320560331222694</c:v>
                </c:pt>
                <c:pt idx="9">
                  <c:v>17.299315048172854</c:v>
                </c:pt>
                <c:pt idx="10">
                  <c:v>17.303548701087625</c:v>
                </c:pt>
                <c:pt idx="11">
                  <c:v>17.252418771505241</c:v>
                </c:pt>
                <c:pt idx="12">
                  <c:v>17.311385686922694</c:v>
                </c:pt>
                <c:pt idx="13">
                  <c:v>17.724346627260029</c:v>
                </c:pt>
                <c:pt idx="14">
                  <c:v>18.424394890741109</c:v>
                </c:pt>
                <c:pt idx="15">
                  <c:v>18.870404391063961</c:v>
                </c:pt>
                <c:pt idx="16">
                  <c:v>19.486356180554452</c:v>
                </c:pt>
                <c:pt idx="17">
                  <c:v>20.213747174647832</c:v>
                </c:pt>
                <c:pt idx="18">
                  <c:v>20.677892939095649</c:v>
                </c:pt>
                <c:pt idx="19">
                  <c:v>20.572046782668256</c:v>
                </c:pt>
                <c:pt idx="20">
                  <c:v>20.844420957268913</c:v>
                </c:pt>
                <c:pt idx="21">
                  <c:v>22.02857251353257</c:v>
                </c:pt>
                <c:pt idx="22">
                  <c:v>23.18242992280345</c:v>
                </c:pt>
                <c:pt idx="23">
                  <c:v>23.369672170656667</c:v>
                </c:pt>
                <c:pt idx="24">
                  <c:v>23.546915660206057</c:v>
                </c:pt>
                <c:pt idx="25">
                  <c:v>24.052498116768891</c:v>
                </c:pt>
                <c:pt idx="26">
                  <c:v>24.448163318177539</c:v>
                </c:pt>
                <c:pt idx="27">
                  <c:v>24.641624084986152</c:v>
                </c:pt>
                <c:pt idx="28">
                  <c:v>24.810160206002823</c:v>
                </c:pt>
                <c:pt idx="29">
                  <c:v>25.143093710336895</c:v>
                </c:pt>
                <c:pt idx="30">
                  <c:v>25.062291517271394</c:v>
                </c:pt>
                <c:pt idx="31">
                  <c:v>25.265494320255154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08-4F4F-B2DC-F215D3DA13D1}"/>
            </c:ext>
          </c:extLst>
        </c:ser>
        <c:ser>
          <c:idx val="5"/>
          <c:order val="5"/>
          <c:tx>
            <c:strRef>
              <c:f>'OCGT-STEP CHANGE'!$A$10:$B$10</c:f>
              <c:strCache>
                <c:ptCount val="2"/>
                <c:pt idx="0">
                  <c:v>QLD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CHANGE'!$C$10:$AF$10</c:f>
              <c:numCache>
                <c:formatCode>_-"$"* #,##0.00_-;\-"$"* #,##0.00_-;_-"$"* "-"??_-;_-@_-</c:formatCode>
                <c:ptCount val="30"/>
                <c:pt idx="0">
                  <c:v>10.241414210535783</c:v>
                </c:pt>
                <c:pt idx="1">
                  <c:v>10.75626037577069</c:v>
                </c:pt>
                <c:pt idx="2">
                  <c:v>10.707216594037769</c:v>
                </c:pt>
                <c:pt idx="3">
                  <c:v>10.570163561002289</c:v>
                </c:pt>
                <c:pt idx="4">
                  <c:v>10.516517568916534</c:v>
                </c:pt>
                <c:pt idx="5">
                  <c:v>10.575751532124682</c:v>
                </c:pt>
                <c:pt idx="6">
                  <c:v>10.681424490137248</c:v>
                </c:pt>
                <c:pt idx="7">
                  <c:v>10.750120908649176</c:v>
                </c:pt>
                <c:pt idx="8">
                  <c:v>10.740333585350117</c:v>
                </c:pt>
                <c:pt idx="9">
                  <c:v>10.694539738131306</c:v>
                </c:pt>
                <c:pt idx="10">
                  <c:v>10.65578408818741</c:v>
                </c:pt>
                <c:pt idx="11">
                  <c:v>10.636324046450127</c:v>
                </c:pt>
                <c:pt idx="12">
                  <c:v>10.637204284614565</c:v>
                </c:pt>
                <c:pt idx="13">
                  <c:v>10.651248764432273</c:v>
                </c:pt>
                <c:pt idx="14">
                  <c:v>10.658142593894494</c:v>
                </c:pt>
                <c:pt idx="15">
                  <c:v>10.659175981555984</c:v>
                </c:pt>
                <c:pt idx="16">
                  <c:v>10.66226616552334</c:v>
                </c:pt>
                <c:pt idx="17">
                  <c:v>10.67509177161428</c:v>
                </c:pt>
                <c:pt idx="18">
                  <c:v>10.697192903701238</c:v>
                </c:pt>
                <c:pt idx="19">
                  <c:v>10.71977020556203</c:v>
                </c:pt>
                <c:pt idx="20">
                  <c:v>10.742728498733038</c:v>
                </c:pt>
                <c:pt idx="21">
                  <c:v>10.765686791904047</c:v>
                </c:pt>
                <c:pt idx="22">
                  <c:v>10.788645085075053</c:v>
                </c:pt>
                <c:pt idx="23">
                  <c:v>10.81160337824606</c:v>
                </c:pt>
                <c:pt idx="24">
                  <c:v>10.834561671417067</c:v>
                </c:pt>
                <c:pt idx="25">
                  <c:v>10.857519964588075</c:v>
                </c:pt>
                <c:pt idx="26">
                  <c:v>10.880478257759082</c:v>
                </c:pt>
                <c:pt idx="27">
                  <c:v>10.903436550930088</c:v>
                </c:pt>
                <c:pt idx="28">
                  <c:v>10.926394844101095</c:v>
                </c:pt>
                <c:pt idx="29">
                  <c:v>10.949353137272103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08-4F4F-B2DC-F215D3DA13D1}"/>
            </c:ext>
          </c:extLst>
        </c:ser>
        <c:ser>
          <c:idx val="6"/>
          <c:order val="6"/>
          <c:tx>
            <c:strRef>
              <c:f>'OCGT-STEP CHANGE'!$A$11:$B$11</c:f>
              <c:strCache>
                <c:ptCount val="2"/>
                <c:pt idx="0">
                  <c:v>NSW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CHANGE'!$C$11:$AF$11</c:f>
              <c:numCache>
                <c:formatCode>_-"$"* #,##0.00_-;\-"$"* #,##0.00_-;_-"$"* "-"??_-;_-@_-</c:formatCode>
                <c:ptCount val="30"/>
                <c:pt idx="0">
                  <c:v>11.873200006104845</c:v>
                </c:pt>
                <c:pt idx="1">
                  <c:v>12.423397388273862</c:v>
                </c:pt>
                <c:pt idx="2">
                  <c:v>12.376369251210937</c:v>
                </c:pt>
                <c:pt idx="3">
                  <c:v>12.362962619770181</c:v>
                </c:pt>
                <c:pt idx="4">
                  <c:v>12.493103447714111</c:v>
                </c:pt>
                <c:pt idx="5">
                  <c:v>12.647378772303364</c:v>
                </c:pt>
                <c:pt idx="6">
                  <c:v>12.778789577713065</c:v>
                </c:pt>
                <c:pt idx="7">
                  <c:v>12.907251210164288</c:v>
                </c:pt>
                <c:pt idx="8">
                  <c:v>13.027928007771836</c:v>
                </c:pt>
                <c:pt idx="9">
                  <c:v>13.124057099851608</c:v>
                </c:pt>
                <c:pt idx="10">
                  <c:v>13.20090289326164</c:v>
                </c:pt>
                <c:pt idx="11">
                  <c:v>13.270060417163194</c:v>
                </c:pt>
                <c:pt idx="12">
                  <c:v>13.316946873246016</c:v>
                </c:pt>
                <c:pt idx="13">
                  <c:v>13.333015053850406</c:v>
                </c:pt>
                <c:pt idx="14">
                  <c:v>13.350104574790045</c:v>
                </c:pt>
                <c:pt idx="15">
                  <c:v>13.378019841614147</c:v>
                </c:pt>
                <c:pt idx="16">
                  <c:v>13.401361755745935</c:v>
                </c:pt>
                <c:pt idx="17">
                  <c:v>13.41873756720805</c:v>
                </c:pt>
                <c:pt idx="18">
                  <c:v>13.433663734045624</c:v>
                </c:pt>
                <c:pt idx="19">
                  <c:v>13.447168976511451</c:v>
                </c:pt>
                <c:pt idx="20">
                  <c:v>13.459991613159326</c:v>
                </c:pt>
                <c:pt idx="21">
                  <c:v>13.4728142498072</c:v>
                </c:pt>
                <c:pt idx="22">
                  <c:v>13.485636886455076</c:v>
                </c:pt>
                <c:pt idx="23">
                  <c:v>13.49845952310295</c:v>
                </c:pt>
                <c:pt idx="24">
                  <c:v>13.511282159750825</c:v>
                </c:pt>
                <c:pt idx="25">
                  <c:v>13.524104796398698</c:v>
                </c:pt>
                <c:pt idx="26">
                  <c:v>13.536927433046575</c:v>
                </c:pt>
                <c:pt idx="27">
                  <c:v>13.549750069694447</c:v>
                </c:pt>
                <c:pt idx="28">
                  <c:v>13.562572706342324</c:v>
                </c:pt>
                <c:pt idx="29">
                  <c:v>13.575395342990197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08-4F4F-B2DC-F215D3DA13D1}"/>
            </c:ext>
          </c:extLst>
        </c:ser>
        <c:ser>
          <c:idx val="7"/>
          <c:order val="7"/>
          <c:tx>
            <c:strRef>
              <c:f>'OCGT-STEP CHANGE'!$A$12:$B$12</c:f>
              <c:strCache>
                <c:ptCount val="2"/>
                <c:pt idx="0">
                  <c:v>VIC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CHANGE'!$C$12:$AF$12</c:f>
              <c:numCache>
                <c:formatCode>_-"$"* #,##0.00_-;\-"$"* #,##0.00_-;_-"$"* "-"??_-;_-@_-</c:formatCode>
                <c:ptCount val="30"/>
                <c:pt idx="0">
                  <c:v>11.001727459936005</c:v>
                </c:pt>
                <c:pt idx="1">
                  <c:v>11.893999754831635</c:v>
                </c:pt>
                <c:pt idx="2">
                  <c:v>12.331114479714143</c:v>
                </c:pt>
                <c:pt idx="3">
                  <c:v>12.784717882464481</c:v>
                </c:pt>
                <c:pt idx="4">
                  <c:v>13.05498617976089</c:v>
                </c:pt>
                <c:pt idx="5">
                  <c:v>13.062834738104002</c:v>
                </c:pt>
                <c:pt idx="6">
                  <c:v>13.01591177241502</c:v>
                </c:pt>
                <c:pt idx="7">
                  <c:v>13.014251605704317</c:v>
                </c:pt>
                <c:pt idx="8">
                  <c:v>13.122881179587173</c:v>
                </c:pt>
                <c:pt idx="9">
                  <c:v>13.348039124100076</c:v>
                </c:pt>
                <c:pt idx="10">
                  <c:v>13.596979073298481</c:v>
                </c:pt>
                <c:pt idx="11">
                  <c:v>13.82645152467037</c:v>
                </c:pt>
                <c:pt idx="12">
                  <c:v>14.023548178080299</c:v>
                </c:pt>
                <c:pt idx="13">
                  <c:v>14.145796248856927</c:v>
                </c:pt>
                <c:pt idx="14">
                  <c:v>14.302407146980173</c:v>
                </c:pt>
                <c:pt idx="15">
                  <c:v>14.49708498210952</c:v>
                </c:pt>
                <c:pt idx="16">
                  <c:v>14.627738028135839</c:v>
                </c:pt>
                <c:pt idx="17">
                  <c:v>14.708294166244064</c:v>
                </c:pt>
                <c:pt idx="18">
                  <c:v>14.752592468985714</c:v>
                </c:pt>
                <c:pt idx="19">
                  <c:v>14.77580699455922</c:v>
                </c:pt>
                <c:pt idx="20">
                  <c:v>14.791671899181935</c:v>
                </c:pt>
                <c:pt idx="21">
                  <c:v>14.807536803804648</c:v>
                </c:pt>
                <c:pt idx="22">
                  <c:v>14.823401708427365</c:v>
                </c:pt>
                <c:pt idx="23">
                  <c:v>14.839266613050079</c:v>
                </c:pt>
                <c:pt idx="24">
                  <c:v>14.855131517672794</c:v>
                </c:pt>
                <c:pt idx="25">
                  <c:v>14.870996422295507</c:v>
                </c:pt>
                <c:pt idx="26">
                  <c:v>14.88686132691822</c:v>
                </c:pt>
                <c:pt idx="27">
                  <c:v>14.902726231540937</c:v>
                </c:pt>
                <c:pt idx="28">
                  <c:v>14.918591136163652</c:v>
                </c:pt>
                <c:pt idx="29">
                  <c:v>14.934456040786365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08-4F4F-B2DC-F215D3DA13D1}"/>
            </c:ext>
          </c:extLst>
        </c:ser>
        <c:ser>
          <c:idx val="8"/>
          <c:order val="8"/>
          <c:tx>
            <c:strRef>
              <c:f>'OCGT-STEP CHANGE'!$A$13:$B$13</c:f>
              <c:strCache>
                <c:ptCount val="2"/>
                <c:pt idx="0">
                  <c:v>SA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CHANGE'!$C$13:$AF$13</c:f>
              <c:numCache>
                <c:formatCode>_-"$"* #,##0.00_-;\-"$"* #,##0.00_-;_-"$"* "-"??_-;_-@_-</c:formatCode>
                <c:ptCount val="30"/>
                <c:pt idx="0">
                  <c:v>12.462918817191371</c:v>
                </c:pt>
                <c:pt idx="1">
                  <c:v>13.020199966747569</c:v>
                </c:pt>
                <c:pt idx="2">
                  <c:v>12.884807335413075</c:v>
                </c:pt>
                <c:pt idx="3">
                  <c:v>12.833035862922808</c:v>
                </c:pt>
                <c:pt idx="4">
                  <c:v>12.974048661540877</c:v>
                </c:pt>
                <c:pt idx="5">
                  <c:v>13.106374512678627</c:v>
                </c:pt>
                <c:pt idx="6">
                  <c:v>13.156488426017356</c:v>
                </c:pt>
                <c:pt idx="7">
                  <c:v>13.207204953628285</c:v>
                </c:pt>
                <c:pt idx="8">
                  <c:v>13.25522324233642</c:v>
                </c:pt>
                <c:pt idx="9">
                  <c:v>13.284538588209291</c:v>
                </c:pt>
                <c:pt idx="10">
                  <c:v>13.330145788619015</c:v>
                </c:pt>
                <c:pt idx="11">
                  <c:v>13.416567916746791</c:v>
                </c:pt>
                <c:pt idx="12">
                  <c:v>13.501173488122733</c:v>
                </c:pt>
                <c:pt idx="13">
                  <c:v>13.547649783958173</c:v>
                </c:pt>
                <c:pt idx="14">
                  <c:v>13.584557775439093</c:v>
                </c:pt>
                <c:pt idx="15">
                  <c:v>13.627257633527794</c:v>
                </c:pt>
                <c:pt idx="16">
                  <c:v>13.662920725750153</c:v>
                </c:pt>
                <c:pt idx="17">
                  <c:v>13.687487690163186</c:v>
                </c:pt>
                <c:pt idx="18">
                  <c:v>13.706057514006039</c:v>
                </c:pt>
                <c:pt idx="19">
                  <c:v>13.720733231674439</c:v>
                </c:pt>
                <c:pt idx="20">
                  <c:v>13.733678302069363</c:v>
                </c:pt>
                <c:pt idx="21">
                  <c:v>13.746623372464288</c:v>
                </c:pt>
                <c:pt idx="22">
                  <c:v>13.759568442859216</c:v>
                </c:pt>
                <c:pt idx="23">
                  <c:v>13.77251351325414</c:v>
                </c:pt>
                <c:pt idx="24">
                  <c:v>13.785458583649064</c:v>
                </c:pt>
                <c:pt idx="25">
                  <c:v>13.798403654043989</c:v>
                </c:pt>
                <c:pt idx="26">
                  <c:v>13.811348724438915</c:v>
                </c:pt>
                <c:pt idx="27">
                  <c:v>13.824293794833839</c:v>
                </c:pt>
                <c:pt idx="28">
                  <c:v>13.837238865228764</c:v>
                </c:pt>
                <c:pt idx="29">
                  <c:v>13.85018393562369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08-4F4F-B2DC-F215D3DA13D1}"/>
            </c:ext>
          </c:extLst>
        </c:ser>
        <c:ser>
          <c:idx val="9"/>
          <c:order val="9"/>
          <c:tx>
            <c:strRef>
              <c:f>'OCGT-STEP CHANGE'!$A$14:$B$14</c:f>
              <c:strCache>
                <c:ptCount val="2"/>
                <c:pt idx="0">
                  <c:v>TAS</c:v>
                </c:pt>
                <c:pt idx="1">
                  <c:v>2021 IASR - New OCGT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'OCGT-STEP CHANGE'!$C$3:$AH$3</c:f>
              <c:numCache>
                <c:formatCode>General</c:formatCode>
                <c:ptCount val="3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</c:numCache>
            </c:numRef>
          </c:cat>
          <c:val>
            <c:numRef>
              <c:f>'OCGT-STEP CHANGE'!$C$14:$AF$14</c:f>
              <c:numCache>
                <c:formatCode>_-"$"* #,##0.00_-;\-"$"* #,##0.00_-;_-"$"* "-"??_-;_-@_-</c:formatCode>
                <c:ptCount val="30"/>
                <c:pt idx="0">
                  <c:v>12.753516725570698</c:v>
                </c:pt>
                <c:pt idx="1">
                  <c:v>13.565348172212911</c:v>
                </c:pt>
                <c:pt idx="2">
                  <c:v>13.951227509675654</c:v>
                </c:pt>
                <c:pt idx="3">
                  <c:v>14.351472262490837</c:v>
                </c:pt>
                <c:pt idx="4">
                  <c:v>14.623317639156491</c:v>
                </c:pt>
                <c:pt idx="5">
                  <c:v>14.679318187563293</c:v>
                </c:pt>
                <c:pt idx="6">
                  <c:v>14.679646727689429</c:v>
                </c:pt>
                <c:pt idx="7">
                  <c:v>14.727654313901654</c:v>
                </c:pt>
                <c:pt idx="8">
                  <c:v>14.85250989663222</c:v>
                </c:pt>
                <c:pt idx="9">
                  <c:v>15.061090977300992</c:v>
                </c:pt>
                <c:pt idx="10">
                  <c:v>15.290007253703926</c:v>
                </c:pt>
                <c:pt idx="11">
                  <c:v>15.498803701868061</c:v>
                </c:pt>
                <c:pt idx="12">
                  <c:v>15.676506824159272</c:v>
                </c:pt>
                <c:pt idx="13">
                  <c:v>15.793914555940839</c:v>
                </c:pt>
                <c:pt idx="14">
                  <c:v>15.932775422078253</c:v>
                </c:pt>
                <c:pt idx="15">
                  <c:v>16.093058326891704</c:v>
                </c:pt>
                <c:pt idx="16">
                  <c:v>16.199252410701785</c:v>
                </c:pt>
                <c:pt idx="17">
                  <c:v>16.266968152523411</c:v>
                </c:pt>
                <c:pt idx="18">
                  <c:v>16.306864813878384</c:v>
                </c:pt>
                <c:pt idx="19">
                  <c:v>16.329346475025492</c:v>
                </c:pt>
                <c:pt idx="20">
                  <c:v>16.345212124396756</c:v>
                </c:pt>
                <c:pt idx="21">
                  <c:v>16.36107777376802</c:v>
                </c:pt>
                <c:pt idx="22">
                  <c:v>16.376943423139288</c:v>
                </c:pt>
                <c:pt idx="23">
                  <c:v>16.392809072510552</c:v>
                </c:pt>
                <c:pt idx="24">
                  <c:v>16.40867472188182</c:v>
                </c:pt>
                <c:pt idx="25">
                  <c:v>16.424540371253084</c:v>
                </c:pt>
                <c:pt idx="26">
                  <c:v>16.440406020624348</c:v>
                </c:pt>
                <c:pt idx="27">
                  <c:v>16.456271669995616</c:v>
                </c:pt>
                <c:pt idx="28">
                  <c:v>16.47213731936688</c:v>
                </c:pt>
                <c:pt idx="29">
                  <c:v>16.488002968738144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08-4F4F-B2DC-F215D3DA1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125440"/>
        <c:axId val="1051125768"/>
      </c:lineChart>
      <c:catAx>
        <c:axId val="105112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25768"/>
        <c:crosses val="autoZero"/>
        <c:auto val="1"/>
        <c:lblAlgn val="ctr"/>
        <c:lblOffset val="100"/>
        <c:tickLblSkip val="2"/>
        <c:noMultiLvlLbl val="0"/>
      </c:catAx>
      <c:valAx>
        <c:axId val="1051125768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A$2021/GJ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12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918244528428864E-2"/>
          <c:y val="0.8441673567094744"/>
          <c:w val="0.93747730129269491"/>
          <c:h val="0.140536276177714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'STRONG ELECTRIFICATION'!$B$30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ELECTRIFICATION'!$C$30:$AH$30</c15:sqref>
                  </c15:fullRef>
                </c:ext>
              </c:extLst>
              <c:f>'STRONG ELECTRIFICATION'!$D$30:$AH$30</c:f>
              <c:numCache>
                <c:formatCode>"$"#,##0.00</c:formatCode>
                <c:ptCount val="31"/>
                <c:pt idx="0">
                  <c:v>9.1504611531050113</c:v>
                </c:pt>
                <c:pt idx="1">
                  <c:v>9.3416885084001819</c:v>
                </c:pt>
                <c:pt idx="2">
                  <c:v>10.094625596451859</c:v>
                </c:pt>
                <c:pt idx="3">
                  <c:v>11.169054066317651</c:v>
                </c:pt>
                <c:pt idx="4">
                  <c:v>11.367030575588897</c:v>
                </c:pt>
                <c:pt idx="5">
                  <c:v>10.658291674824032</c:v>
                </c:pt>
                <c:pt idx="6">
                  <c:v>9.915322725002941</c:v>
                </c:pt>
                <c:pt idx="7">
                  <c:v>9.9003330199214705</c:v>
                </c:pt>
                <c:pt idx="8">
                  <c:v>10.100745628063684</c:v>
                </c:pt>
                <c:pt idx="9">
                  <c:v>9.8924541818252081</c:v>
                </c:pt>
                <c:pt idx="10">
                  <c:v>9.6482723877200502</c:v>
                </c:pt>
                <c:pt idx="11">
                  <c:v>9.6221668123600619</c:v>
                </c:pt>
                <c:pt idx="12">
                  <c:v>9.7548817239828853</c:v>
                </c:pt>
                <c:pt idx="13">
                  <c:v>9.8698239694193735</c:v>
                </c:pt>
                <c:pt idx="14">
                  <c:v>9.9910535093037982</c:v>
                </c:pt>
                <c:pt idx="15">
                  <c:v>10.199327351885735</c:v>
                </c:pt>
                <c:pt idx="16">
                  <c:v>10.415725578674929</c:v>
                </c:pt>
                <c:pt idx="17">
                  <c:v>10.556697678160296</c:v>
                </c:pt>
                <c:pt idx="18">
                  <c:v>10.659387254789252</c:v>
                </c:pt>
                <c:pt idx="19">
                  <c:v>10.77046892723223</c:v>
                </c:pt>
                <c:pt idx="20">
                  <c:v>10.806689986008058</c:v>
                </c:pt>
                <c:pt idx="21">
                  <c:v>11.008245347349266</c:v>
                </c:pt>
                <c:pt idx="22">
                  <c:v>11.53924923689145</c:v>
                </c:pt>
                <c:pt idx="23">
                  <c:v>11.923367656115044</c:v>
                </c:pt>
                <c:pt idx="24">
                  <c:v>12.084634235007288</c:v>
                </c:pt>
                <c:pt idx="25">
                  <c:v>12.310960249010643</c:v>
                </c:pt>
                <c:pt idx="26">
                  <c:v>12.602484735631565</c:v>
                </c:pt>
                <c:pt idx="27">
                  <c:v>12.64043941422182</c:v>
                </c:pt>
                <c:pt idx="28">
                  <c:v>12.323221710181869</c:v>
                </c:pt>
                <c:pt idx="29">
                  <c:v>12.189708621997188</c:v>
                </c:pt>
                <c:pt idx="30">
                  <c:v>12.262789585562516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A-4201-9FD8-479BFEB657DB}"/>
            </c:ext>
          </c:extLst>
        </c:ser>
        <c:ser>
          <c:idx val="2"/>
          <c:order val="1"/>
          <c:tx>
            <c:strRef>
              <c:f>'STRONG ELECTRIFICATION'!$B$31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ELECTRIFICATION'!$C$31:$AH$31</c15:sqref>
                  </c15:fullRef>
                </c:ext>
              </c:extLst>
              <c:f>'STRONG ELECTRIFICATION'!$D$31:$AH$31</c:f>
              <c:numCache>
                <c:formatCode>"$"#,##0.00</c:formatCode>
                <c:ptCount val="31"/>
                <c:pt idx="0">
                  <c:v>10.29784207530494</c:v>
                </c:pt>
                <c:pt idx="1">
                  <c:v>10.422701447771869</c:v>
                </c:pt>
                <c:pt idx="2">
                  <c:v>10.786933981825833</c:v>
                </c:pt>
                <c:pt idx="3">
                  <c:v>11.297463433595656</c:v>
                </c:pt>
                <c:pt idx="4">
                  <c:v>11.410838227890196</c:v>
                </c:pt>
                <c:pt idx="5">
                  <c:v>10.963300950197761</c:v>
                </c:pt>
                <c:pt idx="6">
                  <c:v>10.274251395359778</c:v>
                </c:pt>
                <c:pt idx="7">
                  <c:v>9.8249170988691823</c:v>
                </c:pt>
                <c:pt idx="8">
                  <c:v>9.4498740643933115</c:v>
                </c:pt>
                <c:pt idx="9">
                  <c:v>8.9239625542620455</c:v>
                </c:pt>
                <c:pt idx="10">
                  <c:v>8.5305546535293164</c:v>
                </c:pt>
                <c:pt idx="11">
                  <c:v>8.3858205379421218</c:v>
                </c:pt>
                <c:pt idx="12">
                  <c:v>8.3832856254339223</c:v>
                </c:pt>
                <c:pt idx="13">
                  <c:v>8.389670943665811</c:v>
                </c:pt>
                <c:pt idx="14">
                  <c:v>8.3988654342881333</c:v>
                </c:pt>
                <c:pt idx="15">
                  <c:v>8.4066145436245705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A-4201-9FD8-479BFEB657DB}"/>
            </c:ext>
          </c:extLst>
        </c:ser>
        <c:ser>
          <c:idx val="3"/>
          <c:order val="2"/>
          <c:tx>
            <c:strRef>
              <c:f>'STRONG ELECTRIFICATION'!$B$32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ELECTRIFICATION'!$C$32:$AH$32</c15:sqref>
                  </c15:fullRef>
                </c:ext>
              </c:extLst>
              <c:f>'STRONG ELECTRIFICATION'!$D$32:$AH$32</c:f>
              <c:numCache>
                <c:formatCode>"$"#,##0.00</c:formatCode>
                <c:ptCount val="31"/>
                <c:pt idx="0">
                  <c:v>10.142319881669648</c:v>
                </c:pt>
                <c:pt idx="1">
                  <c:v>10.22989148784206</c:v>
                </c:pt>
                <c:pt idx="2">
                  <c:v>10.33185462556639</c:v>
                </c:pt>
                <c:pt idx="3">
                  <c:v>10.297963694180968</c:v>
                </c:pt>
                <c:pt idx="4">
                  <c:v>10.075992014412822</c:v>
                </c:pt>
                <c:pt idx="5">
                  <c:v>9.7923128739853329</c:v>
                </c:pt>
                <c:pt idx="6">
                  <c:v>9.5742138011335491</c:v>
                </c:pt>
                <c:pt idx="7">
                  <c:v>9.584371384477361</c:v>
                </c:pt>
                <c:pt idx="8">
                  <c:v>9.5285946486394657</c:v>
                </c:pt>
                <c:pt idx="9">
                  <c:v>9.3024731258622673</c:v>
                </c:pt>
                <c:pt idx="10">
                  <c:v>9.2256117056778013</c:v>
                </c:pt>
                <c:pt idx="11">
                  <c:v>9.3029502209804509</c:v>
                </c:pt>
                <c:pt idx="12">
                  <c:v>9.4249364211163176</c:v>
                </c:pt>
                <c:pt idx="13">
                  <c:v>9.5385076465996619</c:v>
                </c:pt>
                <c:pt idx="14">
                  <c:v>9.7294774108603477</c:v>
                </c:pt>
                <c:pt idx="15">
                  <c:v>10.001279627621225</c:v>
                </c:pt>
                <c:pt idx="16">
                  <c:v>10.169824337271587</c:v>
                </c:pt>
                <c:pt idx="17">
                  <c:v>10.344210096751745</c:v>
                </c:pt>
                <c:pt idx="18">
                  <c:v>10.649185045528972</c:v>
                </c:pt>
                <c:pt idx="19">
                  <c:v>10.930079033669482</c:v>
                </c:pt>
                <c:pt idx="20">
                  <c:v>10.879965736299319</c:v>
                </c:pt>
                <c:pt idx="21">
                  <c:v>10.500779335972961</c:v>
                </c:pt>
                <c:pt idx="22">
                  <c:v>10.336500875382214</c:v>
                </c:pt>
                <c:pt idx="23">
                  <c:v>10.466984636335878</c:v>
                </c:pt>
                <c:pt idx="24">
                  <c:v>10.587043982054634</c:v>
                </c:pt>
                <c:pt idx="25">
                  <c:v>10.68846219254619</c:v>
                </c:pt>
                <c:pt idx="26">
                  <c:v>11.184148208309063</c:v>
                </c:pt>
                <c:pt idx="27">
                  <c:v>12.014534231659759</c:v>
                </c:pt>
                <c:pt idx="28">
                  <c:v>12.424616680883826</c:v>
                </c:pt>
                <c:pt idx="29">
                  <c:v>12.587208710094705</c:v>
                </c:pt>
                <c:pt idx="30">
                  <c:v>12.936186915165937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A-4201-9FD8-479BFEB657DB}"/>
            </c:ext>
          </c:extLst>
        </c:ser>
        <c:ser>
          <c:idx val="4"/>
          <c:order val="3"/>
          <c:tx>
            <c:strRef>
              <c:f>'STRONG ELECTRIFICATION'!$B$33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ELECTRIFICATION'!$C$33:$AH$33</c15:sqref>
                  </c15:fullRef>
                </c:ext>
              </c:extLst>
              <c:f>'STRONG ELECTRIFICATION'!$D$33:$AH$33</c:f>
              <c:numCache>
                <c:formatCode>"$"#,##0.00</c:formatCode>
                <c:ptCount val="31"/>
                <c:pt idx="0">
                  <c:v>9.1706756489002021</c:v>
                </c:pt>
                <c:pt idx="1">
                  <c:v>9.3153252951480674</c:v>
                </c:pt>
                <c:pt idx="2">
                  <c:v>9.6021351833052968</c:v>
                </c:pt>
                <c:pt idx="3">
                  <c:v>9.967927350708587</c:v>
                </c:pt>
                <c:pt idx="4">
                  <c:v>9.8996564474009041</c:v>
                </c:pt>
                <c:pt idx="5">
                  <c:v>9.4130461347218972</c:v>
                </c:pt>
                <c:pt idx="6">
                  <c:v>8.7920286806868226</c:v>
                </c:pt>
                <c:pt idx="7">
                  <c:v>8.3984757130912584</c:v>
                </c:pt>
                <c:pt idx="8">
                  <c:v>8.2257436233184862</c:v>
                </c:pt>
                <c:pt idx="9">
                  <c:v>8.0927007885636719</c:v>
                </c:pt>
                <c:pt idx="10">
                  <c:v>8.1303482695294775</c:v>
                </c:pt>
                <c:pt idx="11">
                  <c:v>8.2226241806969078</c:v>
                </c:pt>
                <c:pt idx="12">
                  <c:v>8.3088908909237258</c:v>
                </c:pt>
                <c:pt idx="13">
                  <c:v>8.4135729608957774</c:v>
                </c:pt>
                <c:pt idx="14">
                  <c:v>8.4654296637906246</c:v>
                </c:pt>
                <c:pt idx="15">
                  <c:v>8.4611311810208942</c:v>
                </c:pt>
                <c:pt idx="16">
                  <c:v>8.5102615013834857</c:v>
                </c:pt>
                <c:pt idx="17">
                  <c:v>8.6915318272016826</c:v>
                </c:pt>
                <c:pt idx="18">
                  <c:v>8.7869667155919284</c:v>
                </c:pt>
                <c:pt idx="19">
                  <c:v>8.6516071959539271</c:v>
                </c:pt>
                <c:pt idx="20">
                  <c:v>8.5672385344242592</c:v>
                </c:pt>
                <c:pt idx="21">
                  <c:v>8.7069631368640543</c:v>
                </c:pt>
                <c:pt idx="22">
                  <c:v>8.9454196565710404</c:v>
                </c:pt>
                <c:pt idx="23">
                  <c:v>9.1247135211880206</c:v>
                </c:pt>
                <c:pt idx="24">
                  <c:v>9.0739584993509546</c:v>
                </c:pt>
                <c:pt idx="25">
                  <c:v>8.8558212644021985</c:v>
                </c:pt>
                <c:pt idx="26">
                  <c:v>8.8007604999706892</c:v>
                </c:pt>
                <c:pt idx="27">
                  <c:v>9.0145261281478923</c:v>
                </c:pt>
                <c:pt idx="28">
                  <c:v>9.3418841240527808</c:v>
                </c:pt>
                <c:pt idx="29">
                  <c:v>9.5679322235875581</c:v>
                </c:pt>
                <c:pt idx="30">
                  <c:v>9.6454793781388126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A-4201-9FD8-479BFEB657DB}"/>
            </c:ext>
          </c:extLst>
        </c:ser>
        <c:ser>
          <c:idx val="5"/>
          <c:order val="4"/>
          <c:tx>
            <c:strRef>
              <c:f>'STRONG ELECTRIFICATION'!$B$34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ELECTRIFICATION'!$C$34:$AH$34</c15:sqref>
                  </c15:fullRef>
                </c:ext>
              </c:extLst>
              <c:f>'STRONG ELECTRIFICATION'!$D$34:$AH$34</c:f>
              <c:numCache>
                <c:formatCode>"$"#,##0.00</c:formatCode>
                <c:ptCount val="31"/>
                <c:pt idx="0">
                  <c:v>10.29784207530494</c:v>
                </c:pt>
                <c:pt idx="1">
                  <c:v>10.422701447771869</c:v>
                </c:pt>
                <c:pt idx="2">
                  <c:v>10.786933981825833</c:v>
                </c:pt>
                <c:pt idx="3">
                  <c:v>11.297463433595656</c:v>
                </c:pt>
                <c:pt idx="4">
                  <c:v>11.410838227890196</c:v>
                </c:pt>
                <c:pt idx="5">
                  <c:v>10.963300950197761</c:v>
                </c:pt>
                <c:pt idx="6">
                  <c:v>10.274251395359778</c:v>
                </c:pt>
                <c:pt idx="7">
                  <c:v>9.8249170988691823</c:v>
                </c:pt>
                <c:pt idx="8">
                  <c:v>9.4498740643933115</c:v>
                </c:pt>
                <c:pt idx="9">
                  <c:v>8.9239625542620455</c:v>
                </c:pt>
                <c:pt idx="10">
                  <c:v>8.5305546535293164</c:v>
                </c:pt>
                <c:pt idx="11">
                  <c:v>8.3858205379421218</c:v>
                </c:pt>
                <c:pt idx="12">
                  <c:v>8.3832856254339223</c:v>
                </c:pt>
                <c:pt idx="13">
                  <c:v>8.389670943665811</c:v>
                </c:pt>
                <c:pt idx="14">
                  <c:v>8.3988654342881333</c:v>
                </c:pt>
                <c:pt idx="15">
                  <c:v>8.4066145436245705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A-4201-9FD8-479BFEB657DB}"/>
            </c:ext>
          </c:extLst>
        </c:ser>
        <c:ser>
          <c:idx val="6"/>
          <c:order val="5"/>
          <c:tx>
            <c:strRef>
              <c:f>'STRONG ELECTRIFICATION'!$B$35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ELECTRIFICATION'!$C$35:$AH$35</c15:sqref>
                  </c15:fullRef>
                </c:ext>
              </c:extLst>
              <c:f>'STRONG ELECTRIFICATION'!$D$35:$AH$35</c:f>
              <c:numCache>
                <c:formatCode>"$"#,##0.00</c:formatCode>
                <c:ptCount val="31"/>
                <c:pt idx="0">
                  <c:v>11.018814094281481</c:v>
                </c:pt>
                <c:pt idx="1">
                  <c:v>11.210041449576652</c:v>
                </c:pt>
                <c:pt idx="2">
                  <c:v>12.119969437717977</c:v>
                </c:pt>
                <c:pt idx="3">
                  <c:v>13.23900104500763</c:v>
                </c:pt>
                <c:pt idx="4">
                  <c:v>13.467356004452391</c:v>
                </c:pt>
                <c:pt idx="5">
                  <c:v>12.833887047150974</c:v>
                </c:pt>
                <c:pt idx="6">
                  <c:v>12.187644754690043</c:v>
                </c:pt>
                <c:pt idx="7">
                  <c:v>12.27857641415137</c:v>
                </c:pt>
                <c:pt idx="8">
                  <c:v>12.641900844321484</c:v>
                </c:pt>
                <c:pt idx="9">
                  <c:v>12.628411761622619</c:v>
                </c:pt>
                <c:pt idx="10">
                  <c:v>12.528602140082352</c:v>
                </c:pt>
                <c:pt idx="11">
                  <c:v>12.634892115493935</c:v>
                </c:pt>
                <c:pt idx="12">
                  <c:v>12.965108022720033</c:v>
                </c:pt>
                <c:pt idx="13">
                  <c:v>13.372660181826323</c:v>
                </c:pt>
                <c:pt idx="14">
                  <c:v>13.68681247547141</c:v>
                </c:pt>
                <c:pt idx="15">
                  <c:v>14.019066214814872</c:v>
                </c:pt>
                <c:pt idx="16">
                  <c:v>14.481530943762419</c:v>
                </c:pt>
                <c:pt idx="17">
                  <c:v>15.081533425266102</c:v>
                </c:pt>
                <c:pt idx="18">
                  <c:v>15.778603298619283</c:v>
                </c:pt>
                <c:pt idx="19">
                  <c:v>16.214117627656609</c:v>
                </c:pt>
                <c:pt idx="20">
                  <c:v>16.250338686432439</c:v>
                </c:pt>
                <c:pt idx="21">
                  <c:v>16.67159673482335</c:v>
                </c:pt>
                <c:pt idx="22">
                  <c:v>17.439576074310239</c:v>
                </c:pt>
                <c:pt idx="23">
                  <c:v>18.050664638598981</c:v>
                </c:pt>
                <c:pt idx="24">
                  <c:v>18.446157585629788</c:v>
                </c:pt>
                <c:pt idx="25">
                  <c:v>18.928901306928751</c:v>
                </c:pt>
                <c:pt idx="26">
                  <c:v>19.432675272632196</c:v>
                </c:pt>
                <c:pt idx="27">
                  <c:v>19.671803983754838</c:v>
                </c:pt>
                <c:pt idx="28">
                  <c:v>19.602454095371748</c:v>
                </c:pt>
                <c:pt idx="29">
                  <c:v>19.703168153298598</c:v>
                </c:pt>
                <c:pt idx="30">
                  <c:v>20.080043421828883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A-4201-9FD8-479BFEB6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8610033496993"/>
          <c:y val="7.2244613491110221E-2"/>
          <c:w val="0.8323477737152456"/>
          <c:h val="0.59277666562866083"/>
        </c:manualLayout>
      </c:layout>
      <c:lineChart>
        <c:grouping val="standard"/>
        <c:varyColors val="0"/>
        <c:ser>
          <c:idx val="4"/>
          <c:order val="0"/>
          <c:tx>
            <c:strRef>
              <c:f>'SCENARIO COMPARISON'!$B$80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COMPARISON'!$C$37:$AJ$37</c15:sqref>
                  </c15:fullRef>
                </c:ext>
              </c:extLst>
              <c:f>'SCENARIO COMPARISON'!$D$37:$AJ$37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COMPARISON'!$C$42:$AJ$42</c15:sqref>
                  </c15:fullRef>
                </c:ext>
              </c:extLst>
              <c:f>'SCENARIO COMPARISON'!$D$42:$AJ$42</c:f>
              <c:numCache>
                <c:formatCode>"$"#,##0.00</c:formatCode>
                <c:ptCount val="33"/>
                <c:pt idx="0">
                  <c:v>9.2098200988417549</c:v>
                </c:pt>
                <c:pt idx="1">
                  <c:v>9.3731832267185027</c:v>
                </c:pt>
                <c:pt idx="2">
                  <c:v>9.5259324044780165</c:v>
                </c:pt>
                <c:pt idx="3">
                  <c:v>9.6747855785071337</c:v>
                </c:pt>
                <c:pt idx="4">
                  <c:v>9.5700717027944346</c:v>
                </c:pt>
                <c:pt idx="5">
                  <c:v>9.3955268561744631</c:v>
                </c:pt>
                <c:pt idx="6">
                  <c:v>9.3587681870449568</c:v>
                </c:pt>
                <c:pt idx="7">
                  <c:v>9.4218238534470586</c:v>
                </c:pt>
                <c:pt idx="8">
                  <c:v>9.6816922119298852</c:v>
                </c:pt>
                <c:pt idx="9">
                  <c:v>9.9842014259287986</c:v>
                </c:pt>
                <c:pt idx="10">
                  <c:v>10.122280081766412</c:v>
                </c:pt>
                <c:pt idx="11">
                  <c:v>9.9369662111315229</c:v>
                </c:pt>
                <c:pt idx="12">
                  <c:v>9.506225789713076</c:v>
                </c:pt>
                <c:pt idx="13">
                  <c:v>9.234635097264503</c:v>
                </c:pt>
                <c:pt idx="14">
                  <c:v>9.3962532107272025</c:v>
                </c:pt>
                <c:pt idx="15">
                  <c:v>9.8557253330409917</c:v>
                </c:pt>
                <c:pt idx="16">
                  <c:v>10.145997460326992</c:v>
                </c:pt>
                <c:pt idx="17">
                  <c:v>10.234101696318048</c:v>
                </c:pt>
                <c:pt idx="18">
                  <c:v>10.345350109752111</c:v>
                </c:pt>
                <c:pt idx="19">
                  <c:v>10.428617278308987</c:v>
                </c:pt>
                <c:pt idx="20">
                  <c:v>10.474533605649809</c:v>
                </c:pt>
                <c:pt idx="21">
                  <c:v>10.469521363932273</c:v>
                </c:pt>
                <c:pt idx="22">
                  <c:v>10.411646609531466</c:v>
                </c:pt>
                <c:pt idx="23">
                  <c:v>10.412299320606001</c:v>
                </c:pt>
                <c:pt idx="24">
                  <c:v>10.493735917748165</c:v>
                </c:pt>
                <c:pt idx="25">
                  <c:v>10.559736383680644</c:v>
                </c:pt>
                <c:pt idx="26">
                  <c:v>10.558743332763393</c:v>
                </c:pt>
                <c:pt idx="27">
                  <c:v>10.54167770293607</c:v>
                </c:pt>
                <c:pt idx="28">
                  <c:v>10.559925609482637</c:v>
                </c:pt>
                <c:pt idx="29">
                  <c:v>10.587805058054581</c:v>
                </c:pt>
                <c:pt idx="30">
                  <c:v>10.604051417173409</c:v>
                </c:pt>
                <c:pt idx="31">
                  <c:v>10.60903553175709</c:v>
                </c:pt>
                <c:pt idx="32">
                  <c:v>10.595990863985541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D-475E-9AA3-A5366849CFCA}"/>
            </c:ext>
          </c:extLst>
        </c:ser>
        <c:ser>
          <c:idx val="3"/>
          <c:order val="1"/>
          <c:tx>
            <c:strRef>
              <c:f>'SCENARIO COMPARISON'!$B$41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COMPARISON'!$C$37:$AJ$37</c15:sqref>
                  </c15:fullRef>
                </c:ext>
              </c:extLst>
              <c:f>'SCENARIO COMPARISON'!$D$37:$AJ$37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COMPARISON'!$C$41:$AJ$41</c15:sqref>
                  </c15:fullRef>
                </c:ext>
              </c:extLst>
              <c:f>'SCENARIO COMPARISON'!$D$41:$AJ$41</c:f>
              <c:numCache>
                <c:formatCode>"$"#,##0.00</c:formatCode>
                <c:ptCount val="33"/>
                <c:pt idx="0">
                  <c:v>9.1706756489002021</c:v>
                </c:pt>
                <c:pt idx="1">
                  <c:v>9.3153252951480674</c:v>
                </c:pt>
                <c:pt idx="2">
                  <c:v>9.6021351833052968</c:v>
                </c:pt>
                <c:pt idx="3">
                  <c:v>9.967927350708587</c:v>
                </c:pt>
                <c:pt idx="4">
                  <c:v>9.8996564474009041</c:v>
                </c:pt>
                <c:pt idx="5">
                  <c:v>9.4130461347218972</c:v>
                </c:pt>
                <c:pt idx="6">
                  <c:v>8.7920286806868226</c:v>
                </c:pt>
                <c:pt idx="7">
                  <c:v>8.3984757130912584</c:v>
                </c:pt>
                <c:pt idx="8">
                  <c:v>8.2257436233184862</c:v>
                </c:pt>
                <c:pt idx="9">
                  <c:v>8.0927007885636719</c:v>
                </c:pt>
                <c:pt idx="10">
                  <c:v>8.1303482695294775</c:v>
                </c:pt>
                <c:pt idx="11">
                  <c:v>8.2226241806969078</c:v>
                </c:pt>
                <c:pt idx="12">
                  <c:v>8.3088908909237258</c:v>
                </c:pt>
                <c:pt idx="13">
                  <c:v>8.4135729608957774</c:v>
                </c:pt>
                <c:pt idx="14">
                  <c:v>8.4654296637906246</c:v>
                </c:pt>
                <c:pt idx="15">
                  <c:v>8.4611311810208942</c:v>
                </c:pt>
                <c:pt idx="16">
                  <c:v>8.5102615013834857</c:v>
                </c:pt>
                <c:pt idx="17">
                  <c:v>8.6915318272016826</c:v>
                </c:pt>
                <c:pt idx="18">
                  <c:v>8.7869667155919284</c:v>
                </c:pt>
                <c:pt idx="19">
                  <c:v>8.6516071959539271</c:v>
                </c:pt>
                <c:pt idx="20">
                  <c:v>8.5672385344242592</c:v>
                </c:pt>
                <c:pt idx="21">
                  <c:v>8.7069631368640543</c:v>
                </c:pt>
                <c:pt idx="22">
                  <c:v>8.9454196565710404</c:v>
                </c:pt>
                <c:pt idx="23">
                  <c:v>9.1247135211880206</c:v>
                </c:pt>
                <c:pt idx="24">
                  <c:v>9.0739584993509546</c:v>
                </c:pt>
                <c:pt idx="25">
                  <c:v>8.8558212644021985</c:v>
                </c:pt>
                <c:pt idx="26">
                  <c:v>8.8007604999706892</c:v>
                </c:pt>
                <c:pt idx="27">
                  <c:v>9.0145261281478923</c:v>
                </c:pt>
                <c:pt idx="28">
                  <c:v>9.3418841240527808</c:v>
                </c:pt>
                <c:pt idx="29">
                  <c:v>9.5679322235875581</c:v>
                </c:pt>
                <c:pt idx="30">
                  <c:v>9.6454793781388126</c:v>
                </c:pt>
                <c:pt idx="31">
                  <c:v>9.6950265953852828</c:v>
                </c:pt>
                <c:pt idx="32">
                  <c:v>9.8237230780264788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D-475E-9AA3-A5366849CFCA}"/>
            </c:ext>
          </c:extLst>
        </c:ser>
        <c:ser>
          <c:idx val="1"/>
          <c:order val="2"/>
          <c:tx>
            <c:strRef>
              <c:f>'SCENARIO COMPARISON'!$B$39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COMPARISON'!$C$37:$AJ$37</c15:sqref>
                  </c15:fullRef>
                </c:ext>
              </c:extLst>
              <c:f>'SCENARIO COMPARISON'!$D$37:$AJ$37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COMPARISON'!$C$39:$AJ$39</c15:sqref>
                  </c15:fullRef>
                </c:ext>
              </c:extLst>
              <c:f>'SCENARIO COMPARISON'!$D$39:$AJ$39</c:f>
              <c:numCache>
                <c:formatCode>"$"#,##0.00</c:formatCode>
                <c:ptCount val="33"/>
                <c:pt idx="0">
                  <c:v>9.2454934468888226</c:v>
                </c:pt>
                <c:pt idx="1">
                  <c:v>9.4329849331619684</c:v>
                </c:pt>
                <c:pt idx="2">
                  <c:v>9.6968786816157877</c:v>
                </c:pt>
                <c:pt idx="3">
                  <c:v>9.9911749543944559</c:v>
                </c:pt>
                <c:pt idx="4">
                  <c:v>9.8292033776692964</c:v>
                </c:pt>
                <c:pt idx="5">
                  <c:v>9.3228076949601704</c:v>
                </c:pt>
                <c:pt idx="6">
                  <c:v>8.8227732528093767</c:v>
                </c:pt>
                <c:pt idx="7">
                  <c:v>8.5878217823581249</c:v>
                </c:pt>
                <c:pt idx="8">
                  <c:v>8.6749125598690267</c:v>
                </c:pt>
                <c:pt idx="9">
                  <c:v>8.8337993332441265</c:v>
                </c:pt>
                <c:pt idx="10">
                  <c:v>8.9206042659584277</c:v>
                </c:pt>
                <c:pt idx="11">
                  <c:v>8.9509518715407754</c:v>
                </c:pt>
                <c:pt idx="12">
                  <c:v>8.9939719830824121</c:v>
                </c:pt>
                <c:pt idx="13">
                  <c:v>9.0082209434303344</c:v>
                </c:pt>
                <c:pt idx="14">
                  <c:v>9.0293750687302552</c:v>
                </c:pt>
                <c:pt idx="15">
                  <c:v>9.0833008902022758</c:v>
                </c:pt>
                <c:pt idx="16">
                  <c:v>9.1129381784526835</c:v>
                </c:pt>
                <c:pt idx="17">
                  <c:v>9.0532488660622299</c:v>
                </c:pt>
                <c:pt idx="18">
                  <c:v>8.9398431961356355</c:v>
                </c:pt>
                <c:pt idx="19">
                  <c:v>8.9031630373369062</c:v>
                </c:pt>
                <c:pt idx="20">
                  <c:v>8.9928650465329802</c:v>
                </c:pt>
                <c:pt idx="21">
                  <c:v>9.1781073774643254</c:v>
                </c:pt>
                <c:pt idx="22">
                  <c:v>9.3348828093007992</c:v>
                </c:pt>
                <c:pt idx="23">
                  <c:v>9.386174186457346</c:v>
                </c:pt>
                <c:pt idx="24">
                  <c:v>9.2973135642223568</c:v>
                </c:pt>
                <c:pt idx="25">
                  <c:v>9.0951650874650163</c:v>
                </c:pt>
                <c:pt idx="26">
                  <c:v>8.9769673333207507</c:v>
                </c:pt>
                <c:pt idx="27">
                  <c:v>9.0157956734220921</c:v>
                </c:pt>
                <c:pt idx="28">
                  <c:v>9.1542973858904091</c:v>
                </c:pt>
                <c:pt idx="29">
                  <c:v>9.303937859532768</c:v>
                </c:pt>
                <c:pt idx="30">
                  <c:v>9.3444808971864166</c:v>
                </c:pt>
                <c:pt idx="31">
                  <c:v>9.3287159387670151</c:v>
                </c:pt>
                <c:pt idx="32">
                  <c:v>9.4528690187041935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D-475E-9AA3-A5366849CFCA}"/>
            </c:ext>
          </c:extLst>
        </c:ser>
        <c:ser>
          <c:idx val="2"/>
          <c:order val="3"/>
          <c:tx>
            <c:strRef>
              <c:f>'SCENARIO COMPARISON'!$B$40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COMPARISON'!$C$37:$AJ$37</c15:sqref>
                  </c15:fullRef>
                </c:ext>
              </c:extLst>
              <c:f>'SCENARIO COMPARISON'!$D$37:$AJ$37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COMPARISON'!$C$40:$AH$40</c15:sqref>
                  </c15:fullRef>
                </c:ext>
              </c:extLst>
              <c:f>'SCENARIO COMPARISON'!$D$40:$AH$40</c:f>
              <c:numCache>
                <c:formatCode>"$"#,##0.00</c:formatCode>
                <c:ptCount val="31"/>
                <c:pt idx="0">
                  <c:v>9.1994777212384715</c:v>
                </c:pt>
                <c:pt idx="1">
                  <c:v>9.3545738888737109</c:v>
                </c:pt>
                <c:pt idx="2">
                  <c:v>9.6192665592548732</c:v>
                </c:pt>
                <c:pt idx="3">
                  <c:v>9.9559609546606751</c:v>
                </c:pt>
                <c:pt idx="4">
                  <c:v>9.8885279888043307</c:v>
                </c:pt>
                <c:pt idx="5">
                  <c:v>9.4003673961987015</c:v>
                </c:pt>
                <c:pt idx="6">
                  <c:v>8.7924403087410301</c:v>
                </c:pt>
                <c:pt idx="7">
                  <c:v>8.4592345948729424</c:v>
                </c:pt>
                <c:pt idx="8">
                  <c:v>8.4297358643064495</c:v>
                </c:pt>
                <c:pt idx="9">
                  <c:v>8.449680683545516</c:v>
                </c:pt>
                <c:pt idx="10">
                  <c:v>8.4914657701330469</c:v>
                </c:pt>
                <c:pt idx="11">
                  <c:v>8.5832176066277359</c:v>
                </c:pt>
                <c:pt idx="12">
                  <c:v>8.7128784091648512</c:v>
                </c:pt>
                <c:pt idx="13">
                  <c:v>8.7510260285207124</c:v>
                </c:pt>
                <c:pt idx="14">
                  <c:v>8.6472260426989003</c:v>
                </c:pt>
                <c:pt idx="15">
                  <c:v>8.4192753397725308</c:v>
                </c:pt>
                <c:pt idx="16">
                  <c:v>8.2265539708178359</c:v>
                </c:pt>
                <c:pt idx="17">
                  <c:v>8.2340101302255757</c:v>
                </c:pt>
                <c:pt idx="18">
                  <c:v>8.2739220023819353</c:v>
                </c:pt>
                <c:pt idx="19">
                  <c:v>8.1919540832517797</c:v>
                </c:pt>
                <c:pt idx="20">
                  <c:v>8.127680470229409</c:v>
                </c:pt>
                <c:pt idx="21">
                  <c:v>8.1468883431964674</c:v>
                </c:pt>
                <c:pt idx="22">
                  <c:v>8.2292865398887152</c:v>
                </c:pt>
                <c:pt idx="23">
                  <c:v>8.340266794727615</c:v>
                </c:pt>
                <c:pt idx="24">
                  <c:v>8.3346372678154026</c:v>
                </c:pt>
                <c:pt idx="25">
                  <c:v>8.2220143290140335</c:v>
                </c:pt>
                <c:pt idx="26">
                  <c:v>8.1890709975251248</c:v>
                </c:pt>
                <c:pt idx="27">
                  <c:v>8.3229551182348889</c:v>
                </c:pt>
                <c:pt idx="28">
                  <c:v>8.5349021715575688</c:v>
                </c:pt>
                <c:pt idx="29">
                  <c:v>8.6512151131556081</c:v>
                </c:pt>
                <c:pt idx="30">
                  <c:v>8.6020181942987417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9D-475E-9AA3-A5366849CFCA}"/>
            </c:ext>
          </c:extLst>
        </c:ser>
        <c:ser>
          <c:idx val="0"/>
          <c:order val="4"/>
          <c:tx>
            <c:strRef>
              <c:f>'SCENARIO COMPARISON'!$B$38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COMPARISON'!$C$37:$AJ$37</c15:sqref>
                  </c15:fullRef>
                </c:ext>
              </c:extLst>
              <c:f>'SCENARIO COMPARISON'!$D$37:$AJ$37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COMPARISON'!$C$38:$AH$38</c15:sqref>
                  </c15:fullRef>
                </c:ext>
              </c:extLst>
              <c:f>'SCENARIO COMPARISON'!$D$38:$AH$38</c:f>
              <c:numCache>
                <c:formatCode>"$"#,##0.00</c:formatCode>
                <c:ptCount val="31"/>
                <c:pt idx="0">
                  <c:v>8.6535341594894142</c:v>
                </c:pt>
                <c:pt idx="1">
                  <c:v>8.5586458086863146</c:v>
                </c:pt>
                <c:pt idx="2">
                  <c:v>8.4323852197745719</c:v>
                </c:pt>
                <c:pt idx="3">
                  <c:v>8.3115314215239753</c:v>
                </c:pt>
                <c:pt idx="4">
                  <c:v>8.2332831362917993</c:v>
                </c:pt>
                <c:pt idx="5">
                  <c:v>8.2810173385472954</c:v>
                </c:pt>
                <c:pt idx="6">
                  <c:v>8.425497242577805</c:v>
                </c:pt>
                <c:pt idx="7">
                  <c:v>8.5123672142264741</c:v>
                </c:pt>
                <c:pt idx="8">
                  <c:v>8.5033935156651097</c:v>
                </c:pt>
                <c:pt idx="9">
                  <c:v>8.4361190129086321</c:v>
                </c:pt>
                <c:pt idx="10">
                  <c:v>8.3651202914253737</c:v>
                </c:pt>
                <c:pt idx="11">
                  <c:v>8.3167288622881408</c:v>
                </c:pt>
                <c:pt idx="12">
                  <c:v>8.2897168855185974</c:v>
                </c:pt>
                <c:pt idx="13">
                  <c:v>8.2898912673001348</c:v>
                </c:pt>
                <c:pt idx="14">
                  <c:v>8.2925452120780143</c:v>
                </c:pt>
                <c:pt idx="15">
                  <c:v>8.2813057477578038</c:v>
                </c:pt>
                <c:pt idx="16">
                  <c:v>8.2756380494329509</c:v>
                </c:pt>
                <c:pt idx="17">
                  <c:v>8.2739485891026714</c:v>
                </c:pt>
                <c:pt idx="18">
                  <c:v>8.2726731748468758</c:v>
                </c:pt>
                <c:pt idx="19">
                  <c:v>8.2718782933576289</c:v>
                </c:pt>
                <c:pt idx="20">
                  <c:v>8.2718782933576289</c:v>
                </c:pt>
                <c:pt idx="21">
                  <c:v>8.2718782933576289</c:v>
                </c:pt>
                <c:pt idx="22">
                  <c:v>8.2718782933576289</c:v>
                </c:pt>
                <c:pt idx="23">
                  <c:v>8.2718782933576289</c:v>
                </c:pt>
                <c:pt idx="24">
                  <c:v>8.2718782933576289</c:v>
                </c:pt>
                <c:pt idx="25">
                  <c:v>8.2718782933576289</c:v>
                </c:pt>
                <c:pt idx="26">
                  <c:v>8.2718782933576289</c:v>
                </c:pt>
                <c:pt idx="27">
                  <c:v>8.2718782933576289</c:v>
                </c:pt>
                <c:pt idx="28">
                  <c:v>8.2718782933576289</c:v>
                </c:pt>
                <c:pt idx="29">
                  <c:v>8.2718782933576289</c:v>
                </c:pt>
                <c:pt idx="30">
                  <c:v>8.2718782933576289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9D-475E-9AA3-A5366849CFCA}"/>
            </c:ext>
          </c:extLst>
        </c:ser>
        <c:ser>
          <c:idx val="5"/>
          <c:order val="5"/>
          <c:tx>
            <c:strRef>
              <c:f>'SCENARIO COMPARISON'!$B$43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COMPARISON'!$C$37:$AJ$37</c15:sqref>
                  </c15:fullRef>
                </c:ext>
              </c:extLst>
              <c:f>'SCENARIO COMPARISON'!$D$37:$AJ$37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COMPARISON'!$C$43:$AJ$43</c15:sqref>
                  </c15:fullRef>
                </c:ext>
              </c:extLst>
              <c:f>'SCENARIO COMPARISON'!$D$43:$AJ$43</c:f>
              <c:numCache>
                <c:formatCode>"$"#,##0.00</c:formatCode>
                <c:ptCount val="33"/>
                <c:pt idx="0">
                  <c:v>9.2112658524967497</c:v>
                </c:pt>
                <c:pt idx="1">
                  <c:v>9.290243782557905</c:v>
                </c:pt>
                <c:pt idx="2">
                  <c:v>9.5452386289035314</c:v>
                </c:pt>
                <c:pt idx="3">
                  <c:v>9.9301123258337753</c:v>
                </c:pt>
                <c:pt idx="4">
                  <c:v>9.8414300411711348</c:v>
                </c:pt>
                <c:pt idx="5">
                  <c:v>9.0655311836804948</c:v>
                </c:pt>
                <c:pt idx="6">
                  <c:v>7.9488645897642218</c:v>
                </c:pt>
                <c:pt idx="7">
                  <c:v>7.2653970473791443</c:v>
                </c:pt>
                <c:pt idx="8">
                  <c:v>7.0168264277015826</c:v>
                </c:pt>
                <c:pt idx="9">
                  <c:v>6.8485310482324655</c:v>
                </c:pt>
                <c:pt idx="10">
                  <c:v>6.8230531719998275</c:v>
                </c:pt>
                <c:pt idx="11">
                  <c:v>6.8666057589739573</c:v>
                </c:pt>
                <c:pt idx="12">
                  <c:v>6.9272969059747247</c:v>
                </c:pt>
                <c:pt idx="13">
                  <c:v>6.952469944524065</c:v>
                </c:pt>
                <c:pt idx="14">
                  <c:v>6.9402412259812296</c:v>
                </c:pt>
                <c:pt idx="15">
                  <c:v>6.9370690869809497</c:v>
                </c:pt>
                <c:pt idx="16">
                  <c:v>6.9609198380618986</c:v>
                </c:pt>
                <c:pt idx="17">
                  <c:v>7.039767644768169</c:v>
                </c:pt>
                <c:pt idx="18">
                  <c:v>7.0836162734975661</c:v>
                </c:pt>
                <c:pt idx="19">
                  <c:v>7.0038256211118304</c:v>
                </c:pt>
                <c:pt idx="20">
                  <c:v>6.9163128068700086</c:v>
                </c:pt>
                <c:pt idx="21">
                  <c:v>6.9633791877178774</c:v>
                </c:pt>
                <c:pt idx="22">
                  <c:v>7.1394166873185965</c:v>
                </c:pt>
                <c:pt idx="23">
                  <c:v>7.3071959240765665</c:v>
                </c:pt>
                <c:pt idx="24">
                  <c:v>7.3328414170247465</c:v>
                </c:pt>
                <c:pt idx="25">
                  <c:v>7.1932041011040413</c:v>
                </c:pt>
                <c:pt idx="26">
                  <c:v>7.0184468419965684</c:v>
                </c:pt>
                <c:pt idx="27">
                  <c:v>7.0173214314888321</c:v>
                </c:pt>
                <c:pt idx="28">
                  <c:v>7.2204691907189016</c:v>
                </c:pt>
                <c:pt idx="29">
                  <c:v>7.3737802861646129</c:v>
                </c:pt>
                <c:pt idx="30">
                  <c:v>7.4553884748049102</c:v>
                </c:pt>
                <c:pt idx="31">
                  <c:v>7.5542357656523151</c:v>
                </c:pt>
                <c:pt idx="32">
                  <c:v>7.5763672398635604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9D-475E-9AA3-A5366849CFCA}"/>
            </c:ext>
          </c:extLst>
        </c:ser>
        <c:ser>
          <c:idx val="6"/>
          <c:order val="6"/>
          <c:tx>
            <c:strRef>
              <c:f>'SCENARIO COMPARISON'!$B$44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COMPARISON'!$C$37:$AJ$37</c15:sqref>
                  </c15:fullRef>
                </c:ext>
              </c:extLst>
              <c:f>'SCENARIO COMPARISON'!$D$37:$AJ$37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COMPARISON'!$C$44:$AJ$44</c15:sqref>
                  </c15:fullRef>
                </c:ext>
              </c:extLst>
              <c:f>'SCENARIO COMPARISON'!$D$44:$AJ$44</c:f>
              <c:numCache>
                <c:formatCode>"$"#,##0.00</c:formatCode>
                <c:ptCount val="33"/>
                <c:pt idx="0">
                  <c:v>9.2104980354226988</c:v>
                </c:pt>
                <c:pt idx="1">
                  <c:v>9.3673608227270559</c:v>
                </c:pt>
                <c:pt idx="2">
                  <c:v>9.6237523867501125</c:v>
                </c:pt>
                <c:pt idx="3">
                  <c:v>9.9595513258863875</c:v>
                </c:pt>
                <c:pt idx="4">
                  <c:v>9.8722441111363484</c:v>
                </c:pt>
                <c:pt idx="5">
                  <c:v>9.3712800679668611</c:v>
                </c:pt>
                <c:pt idx="6">
                  <c:v>8.8033846882836766</c:v>
                </c:pt>
                <c:pt idx="7">
                  <c:v>8.5151341526389057</c:v>
                </c:pt>
                <c:pt idx="8">
                  <c:v>8.5062424093937565</c:v>
                </c:pt>
                <c:pt idx="9">
                  <c:v>8.5181208565023834</c:v>
                </c:pt>
                <c:pt idx="10">
                  <c:v>8.5292441424258065</c:v>
                </c:pt>
                <c:pt idx="11">
                  <c:v>8.5023798034219187</c:v>
                </c:pt>
                <c:pt idx="12">
                  <c:v>8.4585859602893478</c:v>
                </c:pt>
                <c:pt idx="13">
                  <c:v>8.4633900468012566</c:v>
                </c:pt>
                <c:pt idx="14">
                  <c:v>8.5363664066543112</c:v>
                </c:pt>
                <c:pt idx="15">
                  <c:v>8.5556796286006485</c:v>
                </c:pt>
                <c:pt idx="16">
                  <c:v>8.4797905799431899</c:v>
                </c:pt>
                <c:pt idx="17">
                  <c:v>8.4911879285334564</c:v>
                </c:pt>
                <c:pt idx="18">
                  <c:v>8.4117518762622776</c:v>
                </c:pt>
                <c:pt idx="19">
                  <c:v>8.1120973930872751</c:v>
                </c:pt>
                <c:pt idx="20">
                  <c:v>7.9792445093108402</c:v>
                </c:pt>
                <c:pt idx="21">
                  <c:v>8.1444120119678711</c:v>
                </c:pt>
                <c:pt idx="22">
                  <c:v>8.3899672935534699</c:v>
                </c:pt>
                <c:pt idx="23">
                  <c:v>8.5201356440191827</c:v>
                </c:pt>
                <c:pt idx="24">
                  <c:v>8.4530862395313484</c:v>
                </c:pt>
                <c:pt idx="25">
                  <c:v>8.2736387986549218</c:v>
                </c:pt>
                <c:pt idx="26">
                  <c:v>8.1877980430222692</c:v>
                </c:pt>
                <c:pt idx="27">
                  <c:v>8.3047308025121982</c:v>
                </c:pt>
                <c:pt idx="28">
                  <c:v>8.5271959184157105</c:v>
                </c:pt>
                <c:pt idx="29">
                  <c:v>8.6593844467157783</c:v>
                </c:pt>
                <c:pt idx="30">
                  <c:v>8.6274322555412848</c:v>
                </c:pt>
                <c:pt idx="31">
                  <c:v>8.5098929008752933</c:v>
                </c:pt>
                <c:pt idx="32">
                  <c:v>8.4274533362488864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F-4636-A209-DBE1E56E0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2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Weighted Oil 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'STRONG ELECTRIFICATION'!$B$79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ELECTRIFICATION'!$C$79:$AH$79</c15:sqref>
                  </c15:fullRef>
                </c:ext>
              </c:extLst>
              <c:f>'STRONG ELECTRIFICATION'!$D$79:$AH$79</c:f>
              <c:numCache>
                <c:formatCode>"$"#,##0.00</c:formatCode>
                <c:ptCount val="31"/>
                <c:pt idx="0">
                  <c:v>6.2842689577233841</c:v>
                </c:pt>
                <c:pt idx="1">
                  <c:v>8.8390702193578061</c:v>
                </c:pt>
                <c:pt idx="2">
                  <c:v>9.8415473055027469</c:v>
                </c:pt>
                <c:pt idx="3">
                  <c:v>9.5421930808842745</c:v>
                </c:pt>
                <c:pt idx="4">
                  <c:v>9.518396022970661</c:v>
                </c:pt>
                <c:pt idx="5">
                  <c:v>8.3454898184650919</c:v>
                </c:pt>
                <c:pt idx="6">
                  <c:v>8.6770655642456944</c:v>
                </c:pt>
                <c:pt idx="7">
                  <c:v>8.7073855308248547</c:v>
                </c:pt>
                <c:pt idx="8">
                  <c:v>9.243021461918234</c:v>
                </c:pt>
                <c:pt idx="9">
                  <c:v>9.3851799748853502</c:v>
                </c:pt>
                <c:pt idx="10">
                  <c:v>9.1449684655098782</c:v>
                </c:pt>
                <c:pt idx="11">
                  <c:v>9.1688175078734506</c:v>
                </c:pt>
                <c:pt idx="12">
                  <c:v>9.2532491276510349</c:v>
                </c:pt>
                <c:pt idx="13">
                  <c:v>9.2831580868280152</c:v>
                </c:pt>
                <c:pt idx="14">
                  <c:v>9.3758709426035516</c:v>
                </c:pt>
                <c:pt idx="15">
                  <c:v>10.093221019508453</c:v>
                </c:pt>
                <c:pt idx="16">
                  <c:v>10.415725578674929</c:v>
                </c:pt>
                <c:pt idx="17">
                  <c:v>10.556697678160296</c:v>
                </c:pt>
                <c:pt idx="18">
                  <c:v>10.659387254789252</c:v>
                </c:pt>
                <c:pt idx="19">
                  <c:v>10.77046892723223</c:v>
                </c:pt>
                <c:pt idx="20">
                  <c:v>10.806689986008058</c:v>
                </c:pt>
                <c:pt idx="21">
                  <c:v>11.008245347349266</c:v>
                </c:pt>
                <c:pt idx="22">
                  <c:v>11.53924923689145</c:v>
                </c:pt>
                <c:pt idx="23">
                  <c:v>11.923367656115044</c:v>
                </c:pt>
                <c:pt idx="24">
                  <c:v>12.084634235007288</c:v>
                </c:pt>
                <c:pt idx="25">
                  <c:v>12.310960249010643</c:v>
                </c:pt>
                <c:pt idx="26">
                  <c:v>12.602484735631565</c:v>
                </c:pt>
                <c:pt idx="27">
                  <c:v>12.64043941422182</c:v>
                </c:pt>
                <c:pt idx="28">
                  <c:v>12.323221710181869</c:v>
                </c:pt>
                <c:pt idx="29">
                  <c:v>12.189708621997188</c:v>
                </c:pt>
                <c:pt idx="30">
                  <c:v>12.262789585562516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3-434E-B0AD-431B32D7072D}"/>
            </c:ext>
          </c:extLst>
        </c:ser>
        <c:ser>
          <c:idx val="2"/>
          <c:order val="1"/>
          <c:tx>
            <c:strRef>
              <c:f>'STRONG ELECTRIFICATION'!$B$80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ELECTRIFICATION'!$C$80:$AH$80</c15:sqref>
                  </c15:fullRef>
                </c:ext>
              </c:extLst>
              <c:f>'STRONG ELECTRIFICATION'!$D$80:$AH$80</c:f>
              <c:numCache>
                <c:formatCode>"$"#,##0.00</c:formatCode>
                <c:ptCount val="31"/>
                <c:pt idx="0">
                  <c:v>7.6209240591572396</c:v>
                </c:pt>
                <c:pt idx="1">
                  <c:v>10.151864841806598</c:v>
                </c:pt>
                <c:pt idx="2">
                  <c:v>10.783096428221794</c:v>
                </c:pt>
                <c:pt idx="3">
                  <c:v>10.042923396727767</c:v>
                </c:pt>
                <c:pt idx="4">
                  <c:v>9.9447808950182335</c:v>
                </c:pt>
                <c:pt idx="5">
                  <c:v>9.052020286501488</c:v>
                </c:pt>
                <c:pt idx="6">
                  <c:v>9.2487363953463824</c:v>
                </c:pt>
                <c:pt idx="7">
                  <c:v>8.8840659719961845</c:v>
                </c:pt>
                <c:pt idx="8">
                  <c:v>8.8071598346131719</c:v>
                </c:pt>
                <c:pt idx="9">
                  <c:v>8.5455531561129447</c:v>
                </c:pt>
                <c:pt idx="10">
                  <c:v>8.1483741739661468</c:v>
                </c:pt>
                <c:pt idx="11">
                  <c:v>8.0454106212201975</c:v>
                </c:pt>
                <c:pt idx="12">
                  <c:v>8.0232059726491674</c:v>
                </c:pt>
                <c:pt idx="13">
                  <c:v>7.987296000941698</c:v>
                </c:pt>
                <c:pt idx="14">
                  <c:v>7.9785540855895656</c:v>
                </c:pt>
                <c:pt idx="15">
                  <c:v>8.3326229854595493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3-434E-B0AD-431B32D7072D}"/>
            </c:ext>
          </c:extLst>
        </c:ser>
        <c:ser>
          <c:idx val="3"/>
          <c:order val="2"/>
          <c:tx>
            <c:strRef>
              <c:f>'STRONG ELECTRIFICATION'!$B$81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ELECTRIFICATION'!$C$81:$AH$81</c15:sqref>
                  </c15:fullRef>
                </c:ext>
              </c:extLst>
              <c:f>'STRONG ELECTRIFICATION'!$D$81:$AH$81</c:f>
              <c:numCache>
                <c:formatCode>"$"#,##0.00</c:formatCode>
                <c:ptCount val="31"/>
                <c:pt idx="0">
                  <c:v>7.6361628302345919</c:v>
                </c:pt>
                <c:pt idx="1">
                  <c:v>10.153378632086991</c:v>
                </c:pt>
                <c:pt idx="2">
                  <c:v>10.519496966130429</c:v>
                </c:pt>
                <c:pt idx="3">
                  <c:v>9.2895586732586715</c:v>
                </c:pt>
                <c:pt idx="4">
                  <c:v>8.8840904899478765</c:v>
                </c:pt>
                <c:pt idx="5">
                  <c:v>8.1803866874405529</c:v>
                </c:pt>
                <c:pt idx="6">
                  <c:v>8.6617293302693739</c:v>
                </c:pt>
                <c:pt idx="7">
                  <c:v>8.6939013987089613</c:v>
                </c:pt>
                <c:pt idx="8">
                  <c:v>8.883887049318334</c:v>
                </c:pt>
                <c:pt idx="9">
                  <c:v>8.8973495210149682</c:v>
                </c:pt>
                <c:pt idx="10">
                  <c:v>8.7933590640439565</c:v>
                </c:pt>
                <c:pt idx="11">
                  <c:v>8.9043721843174701</c:v>
                </c:pt>
                <c:pt idx="12">
                  <c:v>8.9940939784757923</c:v>
                </c:pt>
                <c:pt idx="13">
                  <c:v>9.0528415742329145</c:v>
                </c:pt>
                <c:pt idx="14">
                  <c:v>9.2121677820214529</c:v>
                </c:pt>
                <c:pt idx="15">
                  <c:v>9.9067479582486691</c:v>
                </c:pt>
                <c:pt idx="16">
                  <c:v>10.169824337271587</c:v>
                </c:pt>
                <c:pt idx="17">
                  <c:v>10.344210096751745</c:v>
                </c:pt>
                <c:pt idx="18">
                  <c:v>10.649185045528972</c:v>
                </c:pt>
                <c:pt idx="19">
                  <c:v>10.930079033669482</c:v>
                </c:pt>
                <c:pt idx="20">
                  <c:v>10.879965736299319</c:v>
                </c:pt>
                <c:pt idx="21">
                  <c:v>10.500779335972961</c:v>
                </c:pt>
                <c:pt idx="22">
                  <c:v>10.336500875382214</c:v>
                </c:pt>
                <c:pt idx="23">
                  <c:v>10.466984636335878</c:v>
                </c:pt>
                <c:pt idx="24">
                  <c:v>10.587043982054634</c:v>
                </c:pt>
                <c:pt idx="25">
                  <c:v>10.68846219254619</c:v>
                </c:pt>
                <c:pt idx="26">
                  <c:v>11.184148208309063</c:v>
                </c:pt>
                <c:pt idx="27">
                  <c:v>12.014534231659759</c:v>
                </c:pt>
                <c:pt idx="28">
                  <c:v>12.424616680883826</c:v>
                </c:pt>
                <c:pt idx="29">
                  <c:v>12.587208710094705</c:v>
                </c:pt>
                <c:pt idx="30">
                  <c:v>12.936186915165937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23-434E-B0AD-431B32D7072D}"/>
            </c:ext>
          </c:extLst>
        </c:ser>
        <c:ser>
          <c:idx val="4"/>
          <c:order val="3"/>
          <c:tx>
            <c:strRef>
              <c:f>'STRONG ELECTRIFICATION'!$B$82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ELECTRIFICATION'!$C$82:$AH$82</c15:sqref>
                  </c15:fullRef>
                </c:ext>
              </c:extLst>
              <c:f>'STRONG ELECTRIFICATION'!$D$82:$AH$82</c:f>
              <c:numCache>
                <c:formatCode>"$"#,##0.00</c:formatCode>
                <c:ptCount val="31"/>
                <c:pt idx="0">
                  <c:v>7.7569866533332661</c:v>
                </c:pt>
                <c:pt idx="1">
                  <c:v>9.4760263725708747</c:v>
                </c:pt>
                <c:pt idx="2">
                  <c:v>9.9463864916797782</c:v>
                </c:pt>
                <c:pt idx="3">
                  <c:v>9.4058150451321421</c:v>
                </c:pt>
                <c:pt idx="4">
                  <c:v>9.137152092701573</c:v>
                </c:pt>
                <c:pt idx="5">
                  <c:v>8.3438824487350196</c:v>
                </c:pt>
                <c:pt idx="6">
                  <c:v>8.2099504013023843</c:v>
                </c:pt>
                <c:pt idx="7">
                  <c:v>7.8567719690068296</c:v>
                </c:pt>
                <c:pt idx="8">
                  <c:v>7.8475476758334093</c:v>
                </c:pt>
                <c:pt idx="9">
                  <c:v>7.8608944577509092</c:v>
                </c:pt>
                <c:pt idx="10">
                  <c:v>7.8834237394288911</c:v>
                </c:pt>
                <c:pt idx="11">
                  <c:v>7.9975178078419598</c:v>
                </c:pt>
                <c:pt idx="12">
                  <c:v>8.0703664560116408</c:v>
                </c:pt>
                <c:pt idx="13">
                  <c:v>8.1441684384951198</c:v>
                </c:pt>
                <c:pt idx="14">
                  <c:v>8.1824408643594992</c:v>
                </c:pt>
                <c:pt idx="15">
                  <c:v>8.4113425158772337</c:v>
                </c:pt>
                <c:pt idx="16">
                  <c:v>8.5102615013834857</c:v>
                </c:pt>
                <c:pt idx="17">
                  <c:v>8.6915318272016826</c:v>
                </c:pt>
                <c:pt idx="18">
                  <c:v>8.7869667155919284</c:v>
                </c:pt>
                <c:pt idx="19">
                  <c:v>8.6516071959539271</c:v>
                </c:pt>
                <c:pt idx="20">
                  <c:v>8.5672385344242592</c:v>
                </c:pt>
                <c:pt idx="21">
                  <c:v>8.7069631368640543</c:v>
                </c:pt>
                <c:pt idx="22">
                  <c:v>8.9454196565710404</c:v>
                </c:pt>
                <c:pt idx="23">
                  <c:v>9.1247135211880206</c:v>
                </c:pt>
                <c:pt idx="24">
                  <c:v>9.0739584993509546</c:v>
                </c:pt>
                <c:pt idx="25">
                  <c:v>8.8558212644021985</c:v>
                </c:pt>
                <c:pt idx="26">
                  <c:v>8.8007604999706892</c:v>
                </c:pt>
                <c:pt idx="27">
                  <c:v>9.0145261281478923</c:v>
                </c:pt>
                <c:pt idx="28">
                  <c:v>9.3418841240527808</c:v>
                </c:pt>
                <c:pt idx="29">
                  <c:v>9.5679322235875581</c:v>
                </c:pt>
                <c:pt idx="30">
                  <c:v>9.6454793781388126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23-434E-B0AD-431B32D7072D}"/>
            </c:ext>
          </c:extLst>
        </c:ser>
        <c:ser>
          <c:idx val="5"/>
          <c:order val="4"/>
          <c:tx>
            <c:strRef>
              <c:f>'STRONG ELECTRIFICATION'!$B$83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ELECTRIFICATION'!$C$83:$AH$83</c15:sqref>
                  </c15:fullRef>
                </c:ext>
              </c:extLst>
              <c:f>'STRONG ELECTRIFICATION'!$D$83:$AH$83</c:f>
              <c:numCache>
                <c:formatCode>"$"#,##0.00</c:formatCode>
                <c:ptCount val="31"/>
                <c:pt idx="0">
                  <c:v>7.6209240591572396</c:v>
                </c:pt>
                <c:pt idx="1">
                  <c:v>10.151864841806598</c:v>
                </c:pt>
                <c:pt idx="2">
                  <c:v>10.783096428221794</c:v>
                </c:pt>
                <c:pt idx="3">
                  <c:v>10.042923396727767</c:v>
                </c:pt>
                <c:pt idx="4">
                  <c:v>9.9447808950182335</c:v>
                </c:pt>
                <c:pt idx="5">
                  <c:v>9.052020286501488</c:v>
                </c:pt>
                <c:pt idx="6">
                  <c:v>9.2487363953463824</c:v>
                </c:pt>
                <c:pt idx="7">
                  <c:v>8.8840659719961845</c:v>
                </c:pt>
                <c:pt idx="8">
                  <c:v>8.8071598346131719</c:v>
                </c:pt>
                <c:pt idx="9">
                  <c:v>8.5455531561129447</c:v>
                </c:pt>
                <c:pt idx="10">
                  <c:v>8.1483741739661468</c:v>
                </c:pt>
                <c:pt idx="11">
                  <c:v>8.0454106212201975</c:v>
                </c:pt>
                <c:pt idx="12">
                  <c:v>8.0232059726491674</c:v>
                </c:pt>
                <c:pt idx="13">
                  <c:v>7.987296000941698</c:v>
                </c:pt>
                <c:pt idx="14">
                  <c:v>7.9785540855895656</c:v>
                </c:pt>
                <c:pt idx="15">
                  <c:v>8.3326229854595493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23-434E-B0AD-431B32D7072D}"/>
            </c:ext>
          </c:extLst>
        </c:ser>
        <c:ser>
          <c:idx val="6"/>
          <c:order val="5"/>
          <c:tx>
            <c:strRef>
              <c:f>'STRONG ELECTRIFICATION'!$B$84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ELECTRIFICATION'!$C$29:$AH$29</c15:sqref>
                  </c15:fullRef>
                </c:ext>
              </c:extLst>
              <c:f>'STRONG ELECTRIFICATION'!$D$29:$AH$29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ELECTRIFICATION'!$C$84:$AH$84</c15:sqref>
                  </c15:fullRef>
                </c:ext>
              </c:extLst>
              <c:f>'STRONG ELECTRIFICATION'!$D$84:$AH$84</c:f>
              <c:numCache>
                <c:formatCode>"$"#,##0.00</c:formatCode>
                <c:ptCount val="31"/>
                <c:pt idx="0">
                  <c:v>8.1540028076409357</c:v>
                </c:pt>
                <c:pt idx="1">
                  <c:v>10.708823160534278</c:v>
                </c:pt>
                <c:pt idx="2">
                  <c:v>11.868395420040946</c:v>
                </c:pt>
                <c:pt idx="3">
                  <c:v>11.61339195781569</c:v>
                </c:pt>
                <c:pt idx="4">
                  <c:v>11.619727793668417</c:v>
                </c:pt>
                <c:pt idx="5">
                  <c:v>10.522108567391735</c:v>
                </c:pt>
                <c:pt idx="6">
                  <c:v>10.949963713843683</c:v>
                </c:pt>
                <c:pt idx="7">
                  <c:v>11.086195230073688</c:v>
                </c:pt>
                <c:pt idx="8">
                  <c:v>11.784593322737747</c:v>
                </c:pt>
                <c:pt idx="9">
                  <c:v>12.121400076498624</c:v>
                </c:pt>
                <c:pt idx="10">
                  <c:v>12.025575639563137</c:v>
                </c:pt>
                <c:pt idx="11">
                  <c:v>12.181799241570047</c:v>
                </c:pt>
                <c:pt idx="12">
                  <c:v>12.463760318117334</c:v>
                </c:pt>
                <c:pt idx="13">
                  <c:v>12.786333681197405</c:v>
                </c:pt>
                <c:pt idx="14">
                  <c:v>13.071994226797589</c:v>
                </c:pt>
                <c:pt idx="15">
                  <c:v>13.913024437975725</c:v>
                </c:pt>
                <c:pt idx="16">
                  <c:v>14.481530943762419</c:v>
                </c:pt>
                <c:pt idx="17">
                  <c:v>15.081533425266102</c:v>
                </c:pt>
                <c:pt idx="18">
                  <c:v>15.778603298619283</c:v>
                </c:pt>
                <c:pt idx="19">
                  <c:v>16.214117627656609</c:v>
                </c:pt>
                <c:pt idx="20">
                  <c:v>16.250338686432439</c:v>
                </c:pt>
                <c:pt idx="21">
                  <c:v>16.67159673482335</c:v>
                </c:pt>
                <c:pt idx="22">
                  <c:v>17.439576074310239</c:v>
                </c:pt>
                <c:pt idx="23">
                  <c:v>18.050664638598981</c:v>
                </c:pt>
                <c:pt idx="24">
                  <c:v>18.446157585629788</c:v>
                </c:pt>
                <c:pt idx="25">
                  <c:v>18.928901306928751</c:v>
                </c:pt>
                <c:pt idx="26">
                  <c:v>19.432675272632196</c:v>
                </c:pt>
                <c:pt idx="27">
                  <c:v>19.671803983754838</c:v>
                </c:pt>
                <c:pt idx="28">
                  <c:v>19.602454095371748</c:v>
                </c:pt>
                <c:pt idx="29">
                  <c:v>19.703168153298598</c:v>
                </c:pt>
                <c:pt idx="30">
                  <c:v>20.080043421828883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23-434E-B0AD-431B32D70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'STRONG ELECTRIFICATION'!$B$84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ELECTRIFICATION'!$C$84:$AJ$84</c15:sqref>
                  </c15:fullRef>
                </c:ext>
              </c:extLst>
              <c:f>'STRONG ELECTRIFICATION'!$D$84:$AJ$84</c:f>
              <c:numCache>
                <c:formatCode>"$"#,##0.00</c:formatCode>
                <c:ptCount val="33"/>
                <c:pt idx="0">
                  <c:v>8.1540028076409357</c:v>
                </c:pt>
                <c:pt idx="1">
                  <c:v>10.708823160534278</c:v>
                </c:pt>
                <c:pt idx="2">
                  <c:v>11.868395420040946</c:v>
                </c:pt>
                <c:pt idx="3">
                  <c:v>11.61339195781569</c:v>
                </c:pt>
                <c:pt idx="4">
                  <c:v>11.619727793668417</c:v>
                </c:pt>
                <c:pt idx="5">
                  <c:v>10.522108567391735</c:v>
                </c:pt>
                <c:pt idx="6">
                  <c:v>10.949963713843683</c:v>
                </c:pt>
                <c:pt idx="7">
                  <c:v>11.086195230073688</c:v>
                </c:pt>
                <c:pt idx="8">
                  <c:v>11.784593322737747</c:v>
                </c:pt>
                <c:pt idx="9">
                  <c:v>12.121400076498624</c:v>
                </c:pt>
                <c:pt idx="10">
                  <c:v>12.025575639563137</c:v>
                </c:pt>
                <c:pt idx="11">
                  <c:v>12.181799241570047</c:v>
                </c:pt>
                <c:pt idx="12">
                  <c:v>12.463760318117334</c:v>
                </c:pt>
                <c:pt idx="13">
                  <c:v>12.786333681197405</c:v>
                </c:pt>
                <c:pt idx="14">
                  <c:v>13.071994226797589</c:v>
                </c:pt>
                <c:pt idx="15">
                  <c:v>13.913024437975725</c:v>
                </c:pt>
                <c:pt idx="16">
                  <c:v>14.481530943762419</c:v>
                </c:pt>
                <c:pt idx="17">
                  <c:v>15.081533425266102</c:v>
                </c:pt>
                <c:pt idx="18">
                  <c:v>15.778603298619283</c:v>
                </c:pt>
                <c:pt idx="19">
                  <c:v>16.214117627656609</c:v>
                </c:pt>
                <c:pt idx="20">
                  <c:v>16.250338686432439</c:v>
                </c:pt>
                <c:pt idx="21">
                  <c:v>16.67159673482335</c:v>
                </c:pt>
                <c:pt idx="22">
                  <c:v>17.439576074310239</c:v>
                </c:pt>
                <c:pt idx="23">
                  <c:v>18.050664638598981</c:v>
                </c:pt>
                <c:pt idx="24">
                  <c:v>18.446157585629788</c:v>
                </c:pt>
                <c:pt idx="25">
                  <c:v>18.928901306928751</c:v>
                </c:pt>
                <c:pt idx="26">
                  <c:v>19.432675272632196</c:v>
                </c:pt>
                <c:pt idx="27">
                  <c:v>19.671803983754838</c:v>
                </c:pt>
                <c:pt idx="28">
                  <c:v>19.602454095371748</c:v>
                </c:pt>
                <c:pt idx="29">
                  <c:v>19.703168153298598</c:v>
                </c:pt>
                <c:pt idx="30">
                  <c:v>20.080043421828883</c:v>
                </c:pt>
                <c:pt idx="31">
                  <c:v>20.03800521871074</c:v>
                </c:pt>
                <c:pt idx="32">
                  <c:v>20.047261511362869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A7-455F-9704-01B2137F3B07}"/>
            </c:ext>
          </c:extLst>
        </c:ser>
        <c:ser>
          <c:idx val="3"/>
          <c:order val="1"/>
          <c:tx>
            <c:strRef>
              <c:f>'STRONG ELECTRIFICATION'!$B$81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ELECTRIFICATION'!$C$81:$AJ$81</c15:sqref>
                  </c15:fullRef>
                </c:ext>
              </c:extLst>
              <c:f>'STRONG ELECTRIFICATION'!$D$81:$AJ$81</c:f>
              <c:numCache>
                <c:formatCode>"$"#,##0.00</c:formatCode>
                <c:ptCount val="33"/>
                <c:pt idx="0">
                  <c:v>7.6361628302345919</c:v>
                </c:pt>
                <c:pt idx="1">
                  <c:v>10.153378632086991</c:v>
                </c:pt>
                <c:pt idx="2">
                  <c:v>10.519496966130429</c:v>
                </c:pt>
                <c:pt idx="3">
                  <c:v>9.2895586732586715</c:v>
                </c:pt>
                <c:pt idx="4">
                  <c:v>8.8840904899478765</c:v>
                </c:pt>
                <c:pt idx="5">
                  <c:v>8.1803866874405529</c:v>
                </c:pt>
                <c:pt idx="6">
                  <c:v>8.6617293302693739</c:v>
                </c:pt>
                <c:pt idx="7">
                  <c:v>8.6939013987089613</c:v>
                </c:pt>
                <c:pt idx="8">
                  <c:v>8.883887049318334</c:v>
                </c:pt>
                <c:pt idx="9">
                  <c:v>8.8973495210149682</c:v>
                </c:pt>
                <c:pt idx="10">
                  <c:v>8.7933590640439565</c:v>
                </c:pt>
                <c:pt idx="11">
                  <c:v>8.9043721843174701</c:v>
                </c:pt>
                <c:pt idx="12">
                  <c:v>8.9940939784757923</c:v>
                </c:pt>
                <c:pt idx="13">
                  <c:v>9.0528415742329145</c:v>
                </c:pt>
                <c:pt idx="14">
                  <c:v>9.2121677820214529</c:v>
                </c:pt>
                <c:pt idx="15">
                  <c:v>9.9067479582486691</c:v>
                </c:pt>
                <c:pt idx="16">
                  <c:v>10.169824337271587</c:v>
                </c:pt>
                <c:pt idx="17">
                  <c:v>10.344210096751745</c:v>
                </c:pt>
                <c:pt idx="18">
                  <c:v>10.649185045528972</c:v>
                </c:pt>
                <c:pt idx="19">
                  <c:v>10.930079033669482</c:v>
                </c:pt>
                <c:pt idx="20">
                  <c:v>10.879965736299319</c:v>
                </c:pt>
                <c:pt idx="21">
                  <c:v>10.500779335972961</c:v>
                </c:pt>
                <c:pt idx="22">
                  <c:v>10.336500875382214</c:v>
                </c:pt>
                <c:pt idx="23">
                  <c:v>10.466984636335878</c:v>
                </c:pt>
                <c:pt idx="24">
                  <c:v>10.587043982054634</c:v>
                </c:pt>
                <c:pt idx="25">
                  <c:v>10.68846219254619</c:v>
                </c:pt>
                <c:pt idx="26">
                  <c:v>11.184148208309063</c:v>
                </c:pt>
                <c:pt idx="27">
                  <c:v>12.014534231659759</c:v>
                </c:pt>
                <c:pt idx="28">
                  <c:v>12.424616680883826</c:v>
                </c:pt>
                <c:pt idx="29">
                  <c:v>12.587208710094705</c:v>
                </c:pt>
                <c:pt idx="30">
                  <c:v>12.936186915165937</c:v>
                </c:pt>
                <c:pt idx="31">
                  <c:v>13.244883002396612</c:v>
                </c:pt>
                <c:pt idx="32">
                  <c:v>13.12631908725368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7-455F-9704-01B2137F3B07}"/>
            </c:ext>
          </c:extLst>
        </c:ser>
        <c:ser>
          <c:idx val="1"/>
          <c:order val="2"/>
          <c:tx>
            <c:strRef>
              <c:f>'STRONG ELECTRIFICATION'!$B$79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ELECTRIFICATION'!$C$79:$AJ$79</c15:sqref>
                  </c15:fullRef>
                </c:ext>
              </c:extLst>
              <c:f>'STRONG ELECTRIFICATION'!$D$79:$AJ$79</c:f>
              <c:numCache>
                <c:formatCode>"$"#,##0.00</c:formatCode>
                <c:ptCount val="33"/>
                <c:pt idx="0">
                  <c:v>6.2842689577233841</c:v>
                </c:pt>
                <c:pt idx="1">
                  <c:v>8.8390702193578061</c:v>
                </c:pt>
                <c:pt idx="2">
                  <c:v>9.8415473055027469</c:v>
                </c:pt>
                <c:pt idx="3">
                  <c:v>9.5421930808842745</c:v>
                </c:pt>
                <c:pt idx="4">
                  <c:v>9.518396022970661</c:v>
                </c:pt>
                <c:pt idx="5">
                  <c:v>8.3454898184650919</c:v>
                </c:pt>
                <c:pt idx="6">
                  <c:v>8.6770655642456944</c:v>
                </c:pt>
                <c:pt idx="7">
                  <c:v>8.7073855308248547</c:v>
                </c:pt>
                <c:pt idx="8">
                  <c:v>9.243021461918234</c:v>
                </c:pt>
                <c:pt idx="9">
                  <c:v>9.3851799748853502</c:v>
                </c:pt>
                <c:pt idx="10">
                  <c:v>9.1449684655098782</c:v>
                </c:pt>
                <c:pt idx="11">
                  <c:v>9.1688175078734506</c:v>
                </c:pt>
                <c:pt idx="12">
                  <c:v>9.2532491276510349</c:v>
                </c:pt>
                <c:pt idx="13">
                  <c:v>9.2831580868280152</c:v>
                </c:pt>
                <c:pt idx="14">
                  <c:v>9.3758709426035516</c:v>
                </c:pt>
                <c:pt idx="15">
                  <c:v>10.093221019508453</c:v>
                </c:pt>
                <c:pt idx="16">
                  <c:v>10.415725578674929</c:v>
                </c:pt>
                <c:pt idx="17">
                  <c:v>10.556697678160296</c:v>
                </c:pt>
                <c:pt idx="18">
                  <c:v>10.659387254789252</c:v>
                </c:pt>
                <c:pt idx="19">
                  <c:v>10.77046892723223</c:v>
                </c:pt>
                <c:pt idx="20">
                  <c:v>10.806689986008058</c:v>
                </c:pt>
                <c:pt idx="21">
                  <c:v>11.008245347349266</c:v>
                </c:pt>
                <c:pt idx="22">
                  <c:v>11.53924923689145</c:v>
                </c:pt>
                <c:pt idx="23">
                  <c:v>11.923367656115044</c:v>
                </c:pt>
                <c:pt idx="24">
                  <c:v>12.084634235007288</c:v>
                </c:pt>
                <c:pt idx="25">
                  <c:v>12.310960249010643</c:v>
                </c:pt>
                <c:pt idx="26">
                  <c:v>12.602484735631565</c:v>
                </c:pt>
                <c:pt idx="27">
                  <c:v>12.64043941422182</c:v>
                </c:pt>
                <c:pt idx="28">
                  <c:v>12.323221710181869</c:v>
                </c:pt>
                <c:pt idx="29">
                  <c:v>12.189708621997188</c:v>
                </c:pt>
                <c:pt idx="30">
                  <c:v>12.262789585562516</c:v>
                </c:pt>
                <c:pt idx="31">
                  <c:v>12.220751382444375</c:v>
                </c:pt>
                <c:pt idx="32">
                  <c:v>12.230007675096502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7-455F-9704-01B2137F3B07}"/>
            </c:ext>
          </c:extLst>
        </c:ser>
        <c:ser>
          <c:idx val="4"/>
          <c:order val="3"/>
          <c:tx>
            <c:strRef>
              <c:f>'STRONG ELECTRIFICATION'!$B$82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ELECTRIFICATION'!$C$82:$AJ$82</c15:sqref>
                  </c15:fullRef>
                </c:ext>
              </c:extLst>
              <c:f>'STRONG ELECTRIFICATION'!$D$82:$AJ$82</c:f>
              <c:numCache>
                <c:formatCode>"$"#,##0.00</c:formatCode>
                <c:ptCount val="33"/>
                <c:pt idx="0">
                  <c:v>7.7569866533332661</c:v>
                </c:pt>
                <c:pt idx="1">
                  <c:v>9.4760263725708747</c:v>
                </c:pt>
                <c:pt idx="2">
                  <c:v>9.9463864916797782</c:v>
                </c:pt>
                <c:pt idx="3">
                  <c:v>9.4058150451321421</c:v>
                </c:pt>
                <c:pt idx="4">
                  <c:v>9.137152092701573</c:v>
                </c:pt>
                <c:pt idx="5">
                  <c:v>8.3438824487350196</c:v>
                </c:pt>
                <c:pt idx="6">
                  <c:v>8.2099504013023843</c:v>
                </c:pt>
                <c:pt idx="7">
                  <c:v>7.8567719690068296</c:v>
                </c:pt>
                <c:pt idx="8">
                  <c:v>7.8475476758334093</c:v>
                </c:pt>
                <c:pt idx="9">
                  <c:v>7.8608944577509092</c:v>
                </c:pt>
                <c:pt idx="10">
                  <c:v>7.8834237394288911</c:v>
                </c:pt>
                <c:pt idx="11">
                  <c:v>7.9975178078419598</c:v>
                </c:pt>
                <c:pt idx="12">
                  <c:v>8.0703664560116408</c:v>
                </c:pt>
                <c:pt idx="13">
                  <c:v>8.1441684384951198</c:v>
                </c:pt>
                <c:pt idx="14">
                  <c:v>8.1824408643594992</c:v>
                </c:pt>
                <c:pt idx="15">
                  <c:v>8.4113425158772337</c:v>
                </c:pt>
                <c:pt idx="16">
                  <c:v>8.5102615013834857</c:v>
                </c:pt>
                <c:pt idx="17">
                  <c:v>8.6915318272016826</c:v>
                </c:pt>
                <c:pt idx="18">
                  <c:v>8.7869667155919284</c:v>
                </c:pt>
                <c:pt idx="19">
                  <c:v>8.6516071959539271</c:v>
                </c:pt>
                <c:pt idx="20">
                  <c:v>8.5672385344242592</c:v>
                </c:pt>
                <c:pt idx="21">
                  <c:v>8.7069631368640543</c:v>
                </c:pt>
                <c:pt idx="22">
                  <c:v>8.9454196565710404</c:v>
                </c:pt>
                <c:pt idx="23">
                  <c:v>9.1247135211880206</c:v>
                </c:pt>
                <c:pt idx="24">
                  <c:v>9.0739584993509546</c:v>
                </c:pt>
                <c:pt idx="25">
                  <c:v>8.8558212644021985</c:v>
                </c:pt>
                <c:pt idx="26">
                  <c:v>8.8007604999706892</c:v>
                </c:pt>
                <c:pt idx="27">
                  <c:v>9.0145261281478923</c:v>
                </c:pt>
                <c:pt idx="28">
                  <c:v>9.3418841240527808</c:v>
                </c:pt>
                <c:pt idx="29">
                  <c:v>9.5679322235875581</c:v>
                </c:pt>
                <c:pt idx="30">
                  <c:v>9.6454793781388126</c:v>
                </c:pt>
                <c:pt idx="31">
                  <c:v>9.6950265953852828</c:v>
                </c:pt>
                <c:pt idx="32">
                  <c:v>9.8237230780264788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A7-455F-9704-01B2137F3B07}"/>
            </c:ext>
          </c:extLst>
        </c:ser>
        <c:ser>
          <c:idx val="5"/>
          <c:order val="4"/>
          <c:tx>
            <c:strRef>
              <c:f>'STRONG ELECTRIFICATION'!$B$83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ELECTRIFICATION'!$C$83:$AJ$83</c15:sqref>
                  </c15:fullRef>
                </c:ext>
              </c:extLst>
              <c:f>'STRONG ELECTRIFICATION'!$D$83:$AJ$83</c:f>
              <c:numCache>
                <c:formatCode>"$"#,##0.00</c:formatCode>
                <c:ptCount val="33"/>
                <c:pt idx="0">
                  <c:v>7.6209240591572396</c:v>
                </c:pt>
                <c:pt idx="1">
                  <c:v>10.151864841806598</c:v>
                </c:pt>
                <c:pt idx="2">
                  <c:v>10.783096428221794</c:v>
                </c:pt>
                <c:pt idx="3">
                  <c:v>10.042923396727767</c:v>
                </c:pt>
                <c:pt idx="4">
                  <c:v>9.9447808950182335</c:v>
                </c:pt>
                <c:pt idx="5">
                  <c:v>9.052020286501488</c:v>
                </c:pt>
                <c:pt idx="6">
                  <c:v>9.2487363953463824</c:v>
                </c:pt>
                <c:pt idx="7">
                  <c:v>8.8840659719961845</c:v>
                </c:pt>
                <c:pt idx="8">
                  <c:v>8.8071598346131719</c:v>
                </c:pt>
                <c:pt idx="9">
                  <c:v>8.5455531561129447</c:v>
                </c:pt>
                <c:pt idx="10">
                  <c:v>8.1483741739661468</c:v>
                </c:pt>
                <c:pt idx="11">
                  <c:v>8.0454106212201975</c:v>
                </c:pt>
                <c:pt idx="12">
                  <c:v>8.0232059726491674</c:v>
                </c:pt>
                <c:pt idx="13">
                  <c:v>7.987296000941698</c:v>
                </c:pt>
                <c:pt idx="14">
                  <c:v>7.9785540855895656</c:v>
                </c:pt>
                <c:pt idx="15">
                  <c:v>8.3326229854595493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  <c:pt idx="31">
                  <c:v>8.400828417306899</c:v>
                </c:pt>
                <c:pt idx="32">
                  <c:v>8.4650485098711545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A7-455F-9704-01B2137F3B07}"/>
            </c:ext>
          </c:extLst>
        </c:ser>
        <c:ser>
          <c:idx val="2"/>
          <c:order val="5"/>
          <c:tx>
            <c:strRef>
              <c:f>'STRONG ELECTRIFICATION'!$B$80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ELECTRIFICATION'!$C$80:$AJ$80</c15:sqref>
                  </c15:fullRef>
                </c:ext>
              </c:extLst>
              <c:f>'STRONG ELECTRIFICATION'!$D$80:$AJ$80</c:f>
              <c:numCache>
                <c:formatCode>"$"#,##0.00</c:formatCode>
                <c:ptCount val="33"/>
                <c:pt idx="0">
                  <c:v>7.6209240591572396</c:v>
                </c:pt>
                <c:pt idx="1">
                  <c:v>10.151864841806598</c:v>
                </c:pt>
                <c:pt idx="2">
                  <c:v>10.783096428221794</c:v>
                </c:pt>
                <c:pt idx="3">
                  <c:v>10.042923396727767</c:v>
                </c:pt>
                <c:pt idx="4">
                  <c:v>9.9447808950182335</c:v>
                </c:pt>
                <c:pt idx="5">
                  <c:v>9.052020286501488</c:v>
                </c:pt>
                <c:pt idx="6">
                  <c:v>9.2487363953463824</c:v>
                </c:pt>
                <c:pt idx="7">
                  <c:v>8.8840659719961845</c:v>
                </c:pt>
                <c:pt idx="8">
                  <c:v>8.8071598346131719</c:v>
                </c:pt>
                <c:pt idx="9">
                  <c:v>8.5455531561129447</c:v>
                </c:pt>
                <c:pt idx="10">
                  <c:v>8.1483741739661468</c:v>
                </c:pt>
                <c:pt idx="11">
                  <c:v>8.0454106212201975</c:v>
                </c:pt>
                <c:pt idx="12">
                  <c:v>8.0232059726491674</c:v>
                </c:pt>
                <c:pt idx="13">
                  <c:v>7.987296000941698</c:v>
                </c:pt>
                <c:pt idx="14">
                  <c:v>7.9785540855895656</c:v>
                </c:pt>
                <c:pt idx="15">
                  <c:v>8.3326229854595493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  <c:pt idx="31">
                  <c:v>8.400828417306899</c:v>
                </c:pt>
                <c:pt idx="32">
                  <c:v>8.4650485098711545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7-455F-9704-01B2137F3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'STRONG ELECTRIFICATION'!$B$30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ELECTRIFICATION'!$C$7:$AH$7</c:f>
              <c:numCache>
                <c:formatCode>"$"#,##0.00</c:formatCode>
                <c:ptCount val="32"/>
                <c:pt idx="0">
                  <c:v>0</c:v>
                </c:pt>
                <c:pt idx="1">
                  <c:v>8.7012303167998812</c:v>
                </c:pt>
                <c:pt idx="2">
                  <c:v>8.8993370462605217</c:v>
                </c:pt>
                <c:pt idx="3">
                  <c:v>9.6158333335109596</c:v>
                </c:pt>
                <c:pt idx="4">
                  <c:v>10.632809336573054</c:v>
                </c:pt>
                <c:pt idx="5">
                  <c:v>10.794233121222678</c:v>
                </c:pt>
                <c:pt idx="6">
                  <c:v>9.9919119404450445</c:v>
                </c:pt>
                <c:pt idx="7">
                  <c:v>9.0996785697150262</c:v>
                </c:pt>
                <c:pt idx="8">
                  <c:v>8.9241731296864693</c:v>
                </c:pt>
                <c:pt idx="9">
                  <c:v>8.9158420981290512</c:v>
                </c:pt>
                <c:pt idx="10">
                  <c:v>8.3680077013891427</c:v>
                </c:pt>
                <c:pt idx="11">
                  <c:v>7.7639185772309798</c:v>
                </c:pt>
                <c:pt idx="12">
                  <c:v>7.6643218672554232</c:v>
                </c:pt>
                <c:pt idx="13">
                  <c:v>7.9994694244358229</c:v>
                </c:pt>
                <c:pt idx="14">
                  <c:v>8.3638298846195536</c:v>
                </c:pt>
                <c:pt idx="15">
                  <c:v>8.4035142886083758</c:v>
                </c:pt>
                <c:pt idx="16">
                  <c:v>8.241584388779863</c:v>
                </c:pt>
                <c:pt idx="17">
                  <c:v>8.2946820931342593</c:v>
                </c:pt>
                <c:pt idx="18">
                  <c:v>8.5145343984362967</c:v>
                </c:pt>
                <c:pt idx="19">
                  <c:v>8.9295783603816226</c:v>
                </c:pt>
                <c:pt idx="20">
                  <c:v>9.3868341042435137</c:v>
                </c:pt>
                <c:pt idx="21">
                  <c:v>9.5181674676614882</c:v>
                </c:pt>
                <c:pt idx="22">
                  <c:v>9.6326400354078547</c:v>
                </c:pt>
                <c:pt idx="23">
                  <c:v>9.976718089482338</c:v>
                </c:pt>
                <c:pt idx="24">
                  <c:v>10.242062192152419</c:v>
                </c:pt>
                <c:pt idx="25">
                  <c:v>10.255966651112423</c:v>
                </c:pt>
                <c:pt idx="26">
                  <c:v>10.46907068444434</c:v>
                </c:pt>
                <c:pt idx="27">
                  <c:v>11.106233094744381</c:v>
                </c:pt>
                <c:pt idx="28">
                  <c:v>11.291831789658779</c:v>
                </c:pt>
                <c:pt idx="29">
                  <c:v>10.893776349469714</c:v>
                </c:pt>
                <c:pt idx="30">
                  <c:v>10.723639491041174</c:v>
                </c:pt>
                <c:pt idx="31">
                  <c:v>10.706388398127745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4-4E98-8440-53871D9F66AD}"/>
            </c:ext>
          </c:extLst>
        </c:ser>
        <c:ser>
          <c:idx val="2"/>
          <c:order val="1"/>
          <c:tx>
            <c:strRef>
              <c:f>'STRONG ELECTRIFICATION'!$B$31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ELECTRIFICATION'!$C$8:$AH$8</c:f>
              <c:numCache>
                <c:formatCode>"$"#,##0.00</c:formatCode>
                <c:ptCount val="32"/>
                <c:pt idx="0">
                  <c:v>0</c:v>
                </c:pt>
                <c:pt idx="1">
                  <c:v>8.5539593728786834</c:v>
                </c:pt>
                <c:pt idx="2">
                  <c:v>8.6266527132286335</c:v>
                </c:pt>
                <c:pt idx="3">
                  <c:v>8.8140064867062584</c:v>
                </c:pt>
                <c:pt idx="4">
                  <c:v>9.1319045294614281</c:v>
                </c:pt>
                <c:pt idx="5">
                  <c:v>9.1425194738903475</c:v>
                </c:pt>
                <c:pt idx="6">
                  <c:v>8.6263560354821571</c:v>
                </c:pt>
                <c:pt idx="7">
                  <c:v>7.8655960809933214</c:v>
                </c:pt>
                <c:pt idx="8">
                  <c:v>7.3388564010351516</c:v>
                </c:pt>
                <c:pt idx="9">
                  <c:v>6.9596176584191234</c:v>
                </c:pt>
                <c:pt idx="10">
                  <c:v>6.4966876721056037</c:v>
                </c:pt>
                <c:pt idx="11">
                  <c:v>6.1301984518407711</c:v>
                </c:pt>
                <c:pt idx="12">
                  <c:v>5.9787419830499449</c:v>
                </c:pt>
                <c:pt idx="13">
                  <c:v>5.9601797803056336</c:v>
                </c:pt>
                <c:pt idx="14">
                  <c:v>5.9491695130635609</c:v>
                </c:pt>
                <c:pt idx="15">
                  <c:v>5.9493849059161281</c:v>
                </c:pt>
                <c:pt idx="16">
                  <c:v>5.9502587188650162</c:v>
                </c:pt>
                <c:pt idx="17">
                  <c:v>5.8697166148760012</c:v>
                </c:pt>
                <c:pt idx="18">
                  <c:v>5.6924762990628164</c:v>
                </c:pt>
                <c:pt idx="19">
                  <c:v>5.5630223343915155</c:v>
                </c:pt>
                <c:pt idx="20">
                  <c:v>5.6411790168781248</c:v>
                </c:pt>
                <c:pt idx="21">
                  <c:v>5.8260361382166055</c:v>
                </c:pt>
                <c:pt idx="22">
                  <c:v>5.95327977307808</c:v>
                </c:pt>
                <c:pt idx="23">
                  <c:v>6.0446998332740556</c:v>
                </c:pt>
                <c:pt idx="24">
                  <c:v>6.086496615107194</c:v>
                </c:pt>
                <c:pt idx="25">
                  <c:v>6.0576119824421584</c:v>
                </c:pt>
                <c:pt idx="26">
                  <c:v>6.0223184068374849</c:v>
                </c:pt>
                <c:pt idx="27">
                  <c:v>6.0111035554981376</c:v>
                </c:pt>
                <c:pt idx="28">
                  <c:v>5.9349496659679959</c:v>
                </c:pt>
                <c:pt idx="29">
                  <c:v>5.7849314109989018</c:v>
                </c:pt>
                <c:pt idx="30">
                  <c:v>5.7265134356201237</c:v>
                </c:pt>
                <c:pt idx="31">
                  <c:v>5.818547246842491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4-4E98-8440-53871D9F66AD}"/>
            </c:ext>
          </c:extLst>
        </c:ser>
        <c:ser>
          <c:idx val="3"/>
          <c:order val="2"/>
          <c:tx>
            <c:strRef>
              <c:f>'STRONG ELECTRIFICATION'!$B$32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ELECTRIFICATION'!$C$9:$AH$9</c:f>
              <c:numCache>
                <c:formatCode>"$"#,##0.00</c:formatCode>
                <c:ptCount val="32"/>
                <c:pt idx="0">
                  <c:v>0</c:v>
                </c:pt>
                <c:pt idx="1">
                  <c:v>8.4007643508565373</c:v>
                </c:pt>
                <c:pt idx="2">
                  <c:v>8.3980365365107517</c:v>
                </c:pt>
                <c:pt idx="3">
                  <c:v>8.3173000835207755</c:v>
                </c:pt>
                <c:pt idx="4">
                  <c:v>8.1652912134167224</c:v>
                </c:pt>
                <c:pt idx="5">
                  <c:v>7.9108224494306238</c:v>
                </c:pt>
                <c:pt idx="6">
                  <c:v>7.5761433687340931</c:v>
                </c:pt>
                <c:pt idx="7">
                  <c:v>7.2813395544600468</c:v>
                </c:pt>
                <c:pt idx="8">
                  <c:v>7.2197858280013181</c:v>
                </c:pt>
                <c:pt idx="9">
                  <c:v>7.2499535650184415</c:v>
                </c:pt>
                <c:pt idx="10">
                  <c:v>7.2166659880590078</c:v>
                </c:pt>
                <c:pt idx="11">
                  <c:v>7.1875959856708667</c:v>
                </c:pt>
                <c:pt idx="12">
                  <c:v>7.2508539771582239</c:v>
                </c:pt>
                <c:pt idx="13">
                  <c:v>7.3804536754647625</c:v>
                </c:pt>
                <c:pt idx="14">
                  <c:v>7.4252327991760403</c:v>
                </c:pt>
                <c:pt idx="15">
                  <c:v>7.5656980090902444</c:v>
                </c:pt>
                <c:pt idx="16">
                  <c:v>7.8484983251956839</c:v>
                </c:pt>
                <c:pt idx="17">
                  <c:v>7.9032475562926638</c:v>
                </c:pt>
                <c:pt idx="18">
                  <c:v>7.7985910910215672</c:v>
                </c:pt>
                <c:pt idx="19">
                  <c:v>7.8305254177514421</c:v>
                </c:pt>
                <c:pt idx="20">
                  <c:v>7.9727477720028963</c:v>
                </c:pt>
                <c:pt idx="21">
                  <c:v>7.8845244792125442</c:v>
                </c:pt>
                <c:pt idx="22">
                  <c:v>7.4837845525206612</c:v>
                </c:pt>
                <c:pt idx="23">
                  <c:v>7.3255482775028646</c:v>
                </c:pt>
                <c:pt idx="24">
                  <c:v>7.4827865563713765</c:v>
                </c:pt>
                <c:pt idx="25">
                  <c:v>7.5417340723027912</c:v>
                </c:pt>
                <c:pt idx="26">
                  <c:v>7.5199007363272354</c:v>
                </c:pt>
                <c:pt idx="27">
                  <c:v>7.9125843654651558</c:v>
                </c:pt>
                <c:pt idx="28">
                  <c:v>8.6430364494091343</c:v>
                </c:pt>
                <c:pt idx="29">
                  <c:v>8.944452524018681</c:v>
                </c:pt>
                <c:pt idx="30">
                  <c:v>8.9766649405632588</c:v>
                </c:pt>
                <c:pt idx="31">
                  <c:v>9.2206981477123708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D4-4E98-8440-53871D9F66AD}"/>
            </c:ext>
          </c:extLst>
        </c:ser>
        <c:ser>
          <c:idx val="4"/>
          <c:order val="3"/>
          <c:tx>
            <c:strRef>
              <c:f>'STRONG ELECTRIFICATION'!$B$33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ELECTRIFICATION'!$C$10:$AH$10</c:f>
              <c:numCache>
                <c:formatCode>"$"#,##0.00</c:formatCode>
                <c:ptCount val="32"/>
                <c:pt idx="0">
                  <c:v>0</c:v>
                </c:pt>
                <c:pt idx="1">
                  <c:v>8.0317109598825418</c:v>
                </c:pt>
                <c:pt idx="2">
                  <c:v>8.0158376349606435</c:v>
                </c:pt>
                <c:pt idx="3">
                  <c:v>8.3214247057888802</c:v>
                </c:pt>
                <c:pt idx="4">
                  <c:v>8.8172792025597744</c:v>
                </c:pt>
                <c:pt idx="5">
                  <c:v>8.8446166022683279</c:v>
                </c:pt>
                <c:pt idx="6">
                  <c:v>8.390450393138611</c:v>
                </c:pt>
                <c:pt idx="7">
                  <c:v>7.7408511404614782</c:v>
                </c:pt>
                <c:pt idx="8">
                  <c:v>7.3060871470065596</c:v>
                </c:pt>
                <c:pt idx="9">
                  <c:v>7.0618439692222932</c:v>
                </c:pt>
                <c:pt idx="10">
                  <c:v>6.8443045881993649</c:v>
                </c:pt>
                <c:pt idx="11">
                  <c:v>6.7937157497172498</c:v>
                </c:pt>
                <c:pt idx="12">
                  <c:v>6.7642439373184455</c:v>
                </c:pt>
                <c:pt idx="13">
                  <c:v>6.7379573553776426</c:v>
                </c:pt>
                <c:pt idx="14">
                  <c:v>6.7810939057704118</c:v>
                </c:pt>
                <c:pt idx="15">
                  <c:v>6.8029705194452958</c:v>
                </c:pt>
                <c:pt idx="16">
                  <c:v>6.7841489298385769</c:v>
                </c:pt>
                <c:pt idx="17">
                  <c:v>6.762425082794282</c:v>
                </c:pt>
                <c:pt idx="18">
                  <c:v>6.7810511722770066</c:v>
                </c:pt>
                <c:pt idx="19">
                  <c:v>6.7132087119472832</c:v>
                </c:pt>
                <c:pt idx="20">
                  <c:v>6.4828250666902605</c:v>
                </c:pt>
                <c:pt idx="21">
                  <c:v>6.3366494861585139</c:v>
                </c:pt>
                <c:pt idx="22">
                  <c:v>6.4088683786111371</c:v>
                </c:pt>
                <c:pt idx="23">
                  <c:v>6.5396362459397483</c:v>
                </c:pt>
                <c:pt idx="24">
                  <c:v>6.6057996300383035</c:v>
                </c:pt>
                <c:pt idx="25">
                  <c:v>6.5094721361098893</c:v>
                </c:pt>
                <c:pt idx="26">
                  <c:v>6.2141903994250089</c:v>
                </c:pt>
                <c:pt idx="27">
                  <c:v>6.0200110704859595</c:v>
                </c:pt>
                <c:pt idx="28">
                  <c:v>6.1478645542787236</c:v>
                </c:pt>
                <c:pt idx="29">
                  <c:v>6.4062269904125433</c:v>
                </c:pt>
                <c:pt idx="30">
                  <c:v>6.5309926740824968</c:v>
                </c:pt>
                <c:pt idx="31">
                  <c:v>6.5411209285121545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D4-4E98-8440-53871D9F66AD}"/>
            </c:ext>
          </c:extLst>
        </c:ser>
        <c:ser>
          <c:idx val="5"/>
          <c:order val="4"/>
          <c:tx>
            <c:strRef>
              <c:f>'STRONG ELECTRIFICATION'!$B$34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ELECTRIFICATION'!$C$11:$AH$11</c:f>
              <c:numCache>
                <c:formatCode>"$"#,##0.00</c:formatCode>
                <c:ptCount val="32"/>
                <c:pt idx="0">
                  <c:v>0</c:v>
                </c:pt>
                <c:pt idx="1">
                  <c:v>8.5539593728786834</c:v>
                </c:pt>
                <c:pt idx="2">
                  <c:v>8.6266527132286335</c:v>
                </c:pt>
                <c:pt idx="3">
                  <c:v>8.8140064867062584</c:v>
                </c:pt>
                <c:pt idx="4">
                  <c:v>9.1319045294614281</c:v>
                </c:pt>
                <c:pt idx="5">
                  <c:v>9.1425194738903475</c:v>
                </c:pt>
                <c:pt idx="6">
                  <c:v>8.6263560354821571</c:v>
                </c:pt>
                <c:pt idx="7">
                  <c:v>7.8655960809933214</c:v>
                </c:pt>
                <c:pt idx="8">
                  <c:v>7.3388564010351516</c:v>
                </c:pt>
                <c:pt idx="9">
                  <c:v>6.9596176584191234</c:v>
                </c:pt>
                <c:pt idx="10">
                  <c:v>6.4966876721056037</c:v>
                </c:pt>
                <c:pt idx="11">
                  <c:v>6.1301984518407711</c:v>
                </c:pt>
                <c:pt idx="12">
                  <c:v>5.9787419830499449</c:v>
                </c:pt>
                <c:pt idx="13">
                  <c:v>5.9601797803056336</c:v>
                </c:pt>
                <c:pt idx="14">
                  <c:v>5.9491695130635609</c:v>
                </c:pt>
                <c:pt idx="15">
                  <c:v>5.9493849059161281</c:v>
                </c:pt>
                <c:pt idx="16">
                  <c:v>5.9502587188650162</c:v>
                </c:pt>
                <c:pt idx="17">
                  <c:v>5.8697166148760012</c:v>
                </c:pt>
                <c:pt idx="18">
                  <c:v>5.6924762990628164</c:v>
                </c:pt>
                <c:pt idx="19">
                  <c:v>5.5630223343915155</c:v>
                </c:pt>
                <c:pt idx="20">
                  <c:v>5.6411790168781248</c:v>
                </c:pt>
                <c:pt idx="21">
                  <c:v>5.8260361382166055</c:v>
                </c:pt>
                <c:pt idx="22">
                  <c:v>5.95327977307808</c:v>
                </c:pt>
                <c:pt idx="23">
                  <c:v>6.0446998332740556</c:v>
                </c:pt>
                <c:pt idx="24">
                  <c:v>6.086496615107194</c:v>
                </c:pt>
                <c:pt idx="25">
                  <c:v>6.0576119824421584</c:v>
                </c:pt>
                <c:pt idx="26">
                  <c:v>6.0223184068374849</c:v>
                </c:pt>
                <c:pt idx="27">
                  <c:v>6.0111035554981376</c:v>
                </c:pt>
                <c:pt idx="28">
                  <c:v>5.9349496659679959</c:v>
                </c:pt>
                <c:pt idx="29">
                  <c:v>5.7849314109989018</c:v>
                </c:pt>
                <c:pt idx="30">
                  <c:v>5.7265134356201237</c:v>
                </c:pt>
                <c:pt idx="31">
                  <c:v>5.818547246842491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D4-4E98-8440-53871D9F66AD}"/>
            </c:ext>
          </c:extLst>
        </c:ser>
        <c:ser>
          <c:idx val="6"/>
          <c:order val="5"/>
          <c:tx>
            <c:strRef>
              <c:f>'STRONG ELECTRIFICATION'!$B$35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ELECTRIFICATION'!$C$12:$AH$12</c:f>
              <c:numCache>
                <c:formatCode>"$"#,##0.00</c:formatCode>
                <c:ptCount val="32"/>
                <c:pt idx="0">
                  <c:v>0</c:v>
                </c:pt>
                <c:pt idx="1">
                  <c:v>8.6995832579763501</c:v>
                </c:pt>
                <c:pt idx="2">
                  <c:v>8.8976899874369906</c:v>
                </c:pt>
                <c:pt idx="3">
                  <c:v>9.6140478783269199</c:v>
                </c:pt>
                <c:pt idx="4">
                  <c:v>10.630984561199863</c:v>
                </c:pt>
                <c:pt idx="5">
                  <c:v>10.792381565526934</c:v>
                </c:pt>
                <c:pt idx="6">
                  <c:v>9.9899940300355894</c:v>
                </c:pt>
                <c:pt idx="7">
                  <c:v>9.0976753892845981</c:v>
                </c:pt>
                <c:pt idx="8">
                  <c:v>8.9220765735804797</c:v>
                </c:pt>
                <c:pt idx="9">
                  <c:v>8.9136019260348753</c:v>
                </c:pt>
                <c:pt idx="10">
                  <c:v>8.3655957999901638</c:v>
                </c:pt>
                <c:pt idx="11">
                  <c:v>7.7613794035937342</c:v>
                </c:pt>
                <c:pt idx="12">
                  <c:v>7.6616659794496247</c:v>
                </c:pt>
                <c:pt idx="13">
                  <c:v>7.9966394283283782</c:v>
                </c:pt>
                <c:pt idx="14">
                  <c:v>8.3607419363182061</c:v>
                </c:pt>
                <c:pt idx="15">
                  <c:v>8.400256267984588</c:v>
                </c:pt>
                <c:pt idx="16">
                  <c:v>8.2382170728626658</c:v>
                </c:pt>
                <c:pt idx="17">
                  <c:v>8.2910978556736943</c:v>
                </c:pt>
                <c:pt idx="18">
                  <c:v>8.5105454997233991</c:v>
                </c:pt>
                <c:pt idx="19">
                  <c:v>8.9250654818088861</c:v>
                </c:pt>
                <c:pt idx="20">
                  <c:v>9.3820352199285484</c:v>
                </c:pt>
                <c:pt idx="21">
                  <c:v>9.5133685833465247</c:v>
                </c:pt>
                <c:pt idx="22">
                  <c:v>9.6276474707441277</c:v>
                </c:pt>
                <c:pt idx="23">
                  <c:v>9.9715166175521137</c:v>
                </c:pt>
                <c:pt idx="24">
                  <c:v>10.236660633198021</c:v>
                </c:pt>
                <c:pt idx="25">
                  <c:v>10.250358608362676</c:v>
                </c:pt>
                <c:pt idx="26">
                  <c:v>10.463236594978257</c:v>
                </c:pt>
                <c:pt idx="27">
                  <c:v>11.10021189535404</c:v>
                </c:pt>
                <c:pt idx="28">
                  <c:v>11.285633243976928</c:v>
                </c:pt>
                <c:pt idx="29">
                  <c:v>10.887359294284735</c:v>
                </c:pt>
                <c:pt idx="30">
                  <c:v>10.717015951375016</c:v>
                </c:pt>
                <c:pt idx="31">
                  <c:v>10.699497046593978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D4-4E98-8440-53871D9F6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'STRONG ELECTRIFICATION'!$B$17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ELECTRIFICATION'!$C$17:$AH$17</c:f>
              <c:numCache>
                <c:formatCode>"$"#,##0.00</c:formatCode>
                <c:ptCount val="32"/>
                <c:pt idx="0">
                  <c:v>0</c:v>
                </c:pt>
                <c:pt idx="1">
                  <c:v>0.44923083630513028</c:v>
                </c:pt>
                <c:pt idx="2">
                  <c:v>0.44235146213966081</c:v>
                </c:pt>
                <c:pt idx="3">
                  <c:v>0.47879226294089972</c:v>
                </c:pt>
                <c:pt idx="4">
                  <c:v>0.53624472974459736</c:v>
                </c:pt>
                <c:pt idx="5">
                  <c:v>0.57279745436621932</c:v>
                </c:pt>
                <c:pt idx="6">
                  <c:v>0.66637973437898623</c:v>
                </c:pt>
                <c:pt idx="7">
                  <c:v>0.81564415528791434</c:v>
                </c:pt>
                <c:pt idx="8">
                  <c:v>0.97615989023500149</c:v>
                </c:pt>
                <c:pt idx="9">
                  <c:v>1.1849035299346342</c:v>
                </c:pt>
                <c:pt idx="10">
                  <c:v>1.5244464804360662</c:v>
                </c:pt>
                <c:pt idx="11">
                  <c:v>1.8843538104890707</c:v>
                </c:pt>
                <c:pt idx="12">
                  <c:v>1.9578449451046387</c:v>
                </c:pt>
                <c:pt idx="13">
                  <c:v>1.7554122995470622</c:v>
                </c:pt>
                <c:pt idx="14">
                  <c:v>1.5059940847998199</c:v>
                </c:pt>
                <c:pt idx="15">
                  <c:v>1.587539220695422</c:v>
                </c:pt>
                <c:pt idx="16">
                  <c:v>1.9577429631058716</c:v>
                </c:pt>
                <c:pt idx="17">
                  <c:v>2.1210434855406683</c:v>
                </c:pt>
                <c:pt idx="18">
                  <c:v>2.0421632797239995</c:v>
                </c:pt>
                <c:pt idx="19">
                  <c:v>1.72980889440763</c:v>
                </c:pt>
                <c:pt idx="20">
                  <c:v>1.3836348229887163</c:v>
                </c:pt>
                <c:pt idx="21">
                  <c:v>1.2885225183465694</c:v>
                </c:pt>
                <c:pt idx="22">
                  <c:v>1.3756053119414116</c:v>
                </c:pt>
                <c:pt idx="23">
                  <c:v>1.5625311474091119</c:v>
                </c:pt>
                <c:pt idx="24">
                  <c:v>1.6813054639626248</c:v>
                </c:pt>
                <c:pt idx="25">
                  <c:v>1.8286675838948647</c:v>
                </c:pt>
                <c:pt idx="26">
                  <c:v>1.8418895645663036</c:v>
                </c:pt>
                <c:pt idx="27">
                  <c:v>1.496251640887184</c:v>
                </c:pt>
                <c:pt idx="28">
                  <c:v>1.3486076245630407</c:v>
                </c:pt>
                <c:pt idx="29">
                  <c:v>1.4294453607121538</c:v>
                </c:pt>
                <c:pt idx="30">
                  <c:v>1.466069130956013</c:v>
                </c:pt>
                <c:pt idx="31">
                  <c:v>1.5564011874347712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59-4062-8814-BEC5416F4E74}"/>
            </c:ext>
          </c:extLst>
        </c:ser>
        <c:ser>
          <c:idx val="2"/>
          <c:order val="1"/>
          <c:tx>
            <c:strRef>
              <c:f>'STRONG ELECTRIFICATION'!$B$18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ELECTRIFICATION'!$C$18:$AH$18</c:f>
              <c:numCache>
                <c:formatCode>"$"#,##0.00</c:formatCode>
                <c:ptCount val="32"/>
                <c:pt idx="0">
                  <c:v>0</c:v>
                </c:pt>
                <c:pt idx="1">
                  <c:v>1.7438827024262573</c:v>
                </c:pt>
                <c:pt idx="2">
                  <c:v>1.7960487345432361</c:v>
                </c:pt>
                <c:pt idx="3">
                  <c:v>1.9729274951195734</c:v>
                </c:pt>
                <c:pt idx="4">
                  <c:v>2.1655589041342278</c:v>
                </c:pt>
                <c:pt idx="5">
                  <c:v>2.2683187539998477</c:v>
                </c:pt>
                <c:pt idx="6">
                  <c:v>2.3369449147156027</c:v>
                </c:pt>
                <c:pt idx="7">
                  <c:v>2.4086553143664569</c:v>
                </c:pt>
                <c:pt idx="8">
                  <c:v>2.4860606978340307</c:v>
                </c:pt>
                <c:pt idx="9">
                  <c:v>2.4902564059741881</c:v>
                </c:pt>
                <c:pt idx="10">
                  <c:v>2.4272748821564418</c:v>
                </c:pt>
                <c:pt idx="11">
                  <c:v>2.4003562016885454</c:v>
                </c:pt>
                <c:pt idx="12">
                  <c:v>2.4070785548921765</c:v>
                </c:pt>
                <c:pt idx="13">
                  <c:v>2.4231058451282883</c:v>
                </c:pt>
                <c:pt idx="14">
                  <c:v>2.4405014306022501</c:v>
                </c:pt>
                <c:pt idx="15">
                  <c:v>2.4494805283720056</c:v>
                </c:pt>
                <c:pt idx="16">
                  <c:v>2.4563558247595543</c:v>
                </c:pt>
                <c:pt idx="17">
                  <c:v>2.4627278436413764</c:v>
                </c:pt>
                <c:pt idx="18">
                  <c:v>2.467037183666291</c:v>
                </c:pt>
                <c:pt idx="19">
                  <c:v>2.4759343775857841</c:v>
                </c:pt>
                <c:pt idx="20">
                  <c:v>2.4825584569647656</c:v>
                </c:pt>
                <c:pt idx="21">
                  <c:v>2.4743126019253827</c:v>
                </c:pt>
                <c:pt idx="22">
                  <c:v>2.4597652018001486</c:v>
                </c:pt>
                <c:pt idx="23">
                  <c:v>2.4495070074372052</c:v>
                </c:pt>
                <c:pt idx="24">
                  <c:v>2.449785382005178</c:v>
                </c:pt>
                <c:pt idx="25">
                  <c:v>2.4602864166081444</c:v>
                </c:pt>
                <c:pt idx="26">
                  <c:v>2.4588084433662249</c:v>
                </c:pt>
                <c:pt idx="27">
                  <c:v>2.4515091662602488</c:v>
                </c:pt>
                <c:pt idx="28">
                  <c:v>2.4608440153918414</c:v>
                </c:pt>
                <c:pt idx="29">
                  <c:v>2.4784316536210271</c:v>
                </c:pt>
                <c:pt idx="30">
                  <c:v>2.4739064540170794</c:v>
                </c:pt>
                <c:pt idx="31">
                  <c:v>2.4509020722286108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9-4062-8814-BEC5416F4E74}"/>
            </c:ext>
          </c:extLst>
        </c:ser>
        <c:ser>
          <c:idx val="3"/>
          <c:order val="2"/>
          <c:tx>
            <c:strRef>
              <c:f>'STRONG ELECTRIFICATION'!$B$19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ELECTRIFICATION'!$C$19:$AH$19</c:f>
              <c:numCache>
                <c:formatCode>"$"#,##0.00</c:formatCode>
                <c:ptCount val="32"/>
                <c:pt idx="0">
                  <c:v>0</c:v>
                </c:pt>
                <c:pt idx="1">
                  <c:v>1.7415555308131099</c:v>
                </c:pt>
                <c:pt idx="2">
                  <c:v>1.8318549513313087</c:v>
                </c:pt>
                <c:pt idx="3">
                  <c:v>2.0145545420456141</c:v>
                </c:pt>
                <c:pt idx="4">
                  <c:v>2.1326724807642461</c:v>
                </c:pt>
                <c:pt idx="5">
                  <c:v>2.1651695649821985</c:v>
                </c:pt>
                <c:pt idx="6">
                  <c:v>2.2161695052512398</c:v>
                </c:pt>
                <c:pt idx="7">
                  <c:v>2.2928742466735024</c:v>
                </c:pt>
                <c:pt idx="8">
                  <c:v>2.364585556476043</c:v>
                </c:pt>
                <c:pt idx="9">
                  <c:v>2.2786410836210242</c:v>
                </c:pt>
                <c:pt idx="10">
                  <c:v>2.0858071378032594</c:v>
                </c:pt>
                <c:pt idx="11">
                  <c:v>2.0380157200069347</c:v>
                </c:pt>
                <c:pt idx="12">
                  <c:v>2.0520962438222274</c:v>
                </c:pt>
                <c:pt idx="13">
                  <c:v>2.0444827456515555</c:v>
                </c:pt>
                <c:pt idx="14">
                  <c:v>2.1132748474236216</c:v>
                </c:pt>
                <c:pt idx="15">
                  <c:v>2.1637794017701033</c:v>
                </c:pt>
                <c:pt idx="16">
                  <c:v>2.1527813024255407</c:v>
                </c:pt>
                <c:pt idx="17">
                  <c:v>2.266576780978923</c:v>
                </c:pt>
                <c:pt idx="18">
                  <c:v>2.5456190057301775</c:v>
                </c:pt>
                <c:pt idx="19">
                  <c:v>2.8186596277775298</c:v>
                </c:pt>
                <c:pt idx="20">
                  <c:v>2.9573312616665861</c:v>
                </c:pt>
                <c:pt idx="21">
                  <c:v>2.9954412570867741</c:v>
                </c:pt>
                <c:pt idx="22">
                  <c:v>3.0169947834522999</c:v>
                </c:pt>
                <c:pt idx="23">
                  <c:v>3.0109525978793488</c:v>
                </c:pt>
                <c:pt idx="24">
                  <c:v>2.9841980799645014</c:v>
                </c:pt>
                <c:pt idx="25">
                  <c:v>3.0453099097518432</c:v>
                </c:pt>
                <c:pt idx="26">
                  <c:v>3.1685614562189541</c:v>
                </c:pt>
                <c:pt idx="27">
                  <c:v>3.2715638428439076</c:v>
                </c:pt>
                <c:pt idx="28">
                  <c:v>3.371497782250624</c:v>
                </c:pt>
                <c:pt idx="29">
                  <c:v>3.4801641568651456</c:v>
                </c:pt>
                <c:pt idx="30">
                  <c:v>3.6105437695314468</c:v>
                </c:pt>
                <c:pt idx="31">
                  <c:v>3.7154887674535662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59-4062-8814-BEC5416F4E74}"/>
            </c:ext>
          </c:extLst>
        </c:ser>
        <c:ser>
          <c:idx val="4"/>
          <c:order val="3"/>
          <c:tx>
            <c:strRef>
              <c:f>'STRONG ELECTRIFICATION'!$B$20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ELECTRIFICATION'!$C$20:$AH$20</c:f>
              <c:numCache>
                <c:formatCode>"$"#,##0.00</c:formatCode>
                <c:ptCount val="32"/>
                <c:pt idx="0">
                  <c:v>0</c:v>
                </c:pt>
                <c:pt idx="1">
                  <c:v>1.1389646890176608</c:v>
                </c:pt>
                <c:pt idx="2">
                  <c:v>1.2994876601874239</c:v>
                </c:pt>
                <c:pt idx="3">
                  <c:v>1.2807104775164169</c:v>
                </c:pt>
                <c:pt idx="4">
                  <c:v>1.1506481481488127</c:v>
                </c:pt>
                <c:pt idx="5">
                  <c:v>1.0550398451325769</c:v>
                </c:pt>
                <c:pt idx="6">
                  <c:v>1.0225957415832871</c:v>
                </c:pt>
                <c:pt idx="7">
                  <c:v>1.0511775402253443</c:v>
                </c:pt>
                <c:pt idx="8">
                  <c:v>1.0923885660846988</c:v>
                </c:pt>
                <c:pt idx="9">
                  <c:v>1.163899654096193</c:v>
                </c:pt>
                <c:pt idx="10">
                  <c:v>1.2483962003643068</c:v>
                </c:pt>
                <c:pt idx="11">
                  <c:v>1.3366325198122277</c:v>
                </c:pt>
                <c:pt idx="12">
                  <c:v>1.4583802433784618</c:v>
                </c:pt>
                <c:pt idx="13">
                  <c:v>1.5709335355460829</c:v>
                </c:pt>
                <c:pt idx="14">
                  <c:v>1.6324790551253661</c:v>
                </c:pt>
                <c:pt idx="15">
                  <c:v>1.6624591443453285</c:v>
                </c:pt>
                <c:pt idx="16">
                  <c:v>1.6769822511823171</c:v>
                </c:pt>
                <c:pt idx="17">
                  <c:v>1.7478364185892039</c:v>
                </c:pt>
                <c:pt idx="18">
                  <c:v>1.910480654924676</c:v>
                </c:pt>
                <c:pt idx="19">
                  <c:v>2.0737580036446452</c:v>
                </c:pt>
                <c:pt idx="20">
                  <c:v>2.1687821292636671</c:v>
                </c:pt>
                <c:pt idx="21">
                  <c:v>2.2305890482657449</c:v>
                </c:pt>
                <c:pt idx="22">
                  <c:v>2.2980947582529172</c:v>
                </c:pt>
                <c:pt idx="23">
                  <c:v>2.4057834106312921</c:v>
                </c:pt>
                <c:pt idx="24">
                  <c:v>2.5189138911497175</c:v>
                </c:pt>
                <c:pt idx="25">
                  <c:v>2.5644863632410653</c:v>
                </c:pt>
                <c:pt idx="26">
                  <c:v>2.6416308649771891</c:v>
                </c:pt>
                <c:pt idx="27">
                  <c:v>2.7807494294847297</c:v>
                </c:pt>
                <c:pt idx="28">
                  <c:v>2.8666615738691688</c:v>
                </c:pt>
                <c:pt idx="29">
                  <c:v>2.9356571336402375</c:v>
                </c:pt>
                <c:pt idx="30">
                  <c:v>3.0369395495050613</c:v>
                </c:pt>
                <c:pt idx="31">
                  <c:v>3.1043584496266581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59-4062-8814-BEC5416F4E74}"/>
            </c:ext>
          </c:extLst>
        </c:ser>
        <c:ser>
          <c:idx val="5"/>
          <c:order val="4"/>
          <c:tx>
            <c:strRef>
              <c:f>'STRONG ELECTRIFICATION'!$B$21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ELECTRIFICATION'!$C$21:$AH$21</c:f>
              <c:numCache>
                <c:formatCode>"$"#,##0.00</c:formatCode>
                <c:ptCount val="32"/>
                <c:pt idx="0">
                  <c:v>0</c:v>
                </c:pt>
                <c:pt idx="1">
                  <c:v>1.7438827024262573</c:v>
                </c:pt>
                <c:pt idx="2">
                  <c:v>1.7960487345432361</c:v>
                </c:pt>
                <c:pt idx="3">
                  <c:v>1.9729274951195734</c:v>
                </c:pt>
                <c:pt idx="4">
                  <c:v>2.1655589041342278</c:v>
                </c:pt>
                <c:pt idx="5">
                  <c:v>2.2683187539998477</c:v>
                </c:pt>
                <c:pt idx="6">
                  <c:v>2.3369449147156027</c:v>
                </c:pt>
                <c:pt idx="7">
                  <c:v>2.4086553143664569</c:v>
                </c:pt>
                <c:pt idx="8">
                  <c:v>2.4860606978340307</c:v>
                </c:pt>
                <c:pt idx="9">
                  <c:v>2.4902564059741881</c:v>
                </c:pt>
                <c:pt idx="10">
                  <c:v>2.4272748821564418</c:v>
                </c:pt>
                <c:pt idx="11">
                  <c:v>2.4003562016885454</c:v>
                </c:pt>
                <c:pt idx="12">
                  <c:v>2.4070785548921765</c:v>
                </c:pt>
                <c:pt idx="13">
                  <c:v>2.4231058451282883</c:v>
                </c:pt>
                <c:pt idx="14">
                  <c:v>2.4405014306022501</c:v>
                </c:pt>
                <c:pt idx="15">
                  <c:v>2.4494805283720056</c:v>
                </c:pt>
                <c:pt idx="16">
                  <c:v>2.4563558247595543</c:v>
                </c:pt>
                <c:pt idx="17">
                  <c:v>2.4627278436413764</c:v>
                </c:pt>
                <c:pt idx="18">
                  <c:v>2.467037183666291</c:v>
                </c:pt>
                <c:pt idx="19">
                  <c:v>2.4759343775857841</c:v>
                </c:pt>
                <c:pt idx="20">
                  <c:v>2.4825584569647656</c:v>
                </c:pt>
                <c:pt idx="21">
                  <c:v>2.4743126019253827</c:v>
                </c:pt>
                <c:pt idx="22">
                  <c:v>2.4597652018001486</c:v>
                </c:pt>
                <c:pt idx="23">
                  <c:v>2.4495070074372052</c:v>
                </c:pt>
                <c:pt idx="24">
                  <c:v>2.449785382005178</c:v>
                </c:pt>
                <c:pt idx="25">
                  <c:v>2.4602864166081444</c:v>
                </c:pt>
                <c:pt idx="26">
                  <c:v>2.4588084433662249</c:v>
                </c:pt>
                <c:pt idx="27">
                  <c:v>2.4515091662602488</c:v>
                </c:pt>
                <c:pt idx="28">
                  <c:v>2.4608440153918414</c:v>
                </c:pt>
                <c:pt idx="29">
                  <c:v>2.4784316536210271</c:v>
                </c:pt>
                <c:pt idx="30">
                  <c:v>2.4739064540170794</c:v>
                </c:pt>
                <c:pt idx="31">
                  <c:v>2.4509020722286108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59-4062-8814-BEC5416F4E74}"/>
            </c:ext>
          </c:extLst>
        </c:ser>
        <c:ser>
          <c:idx val="6"/>
          <c:order val="5"/>
          <c:tx>
            <c:strRef>
              <c:f>'STRONG ELECTRIFICATION'!$B$22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'STRONG ELECTRIFICATION'!$C$16:$AH$16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'STRONG ELECTRIFICATION'!$C$22:$AH$22</c:f>
              <c:numCache>
                <c:formatCode>"$"#,##0.00</c:formatCode>
                <c:ptCount val="32"/>
                <c:pt idx="0">
                  <c:v>0</c:v>
                </c:pt>
                <c:pt idx="1">
                  <c:v>2.3192308363051302</c:v>
                </c:pt>
                <c:pt idx="2">
                  <c:v>2.3123514621396608</c:v>
                </c:pt>
                <c:pt idx="3">
                  <c:v>2.5059215593910573</c:v>
                </c:pt>
                <c:pt idx="4">
                  <c:v>2.6080164838077673</c:v>
                </c:pt>
                <c:pt idx="5">
                  <c:v>2.6749744389254562</c:v>
                </c:pt>
                <c:pt idx="6">
                  <c:v>2.8438930171153847</c:v>
                </c:pt>
                <c:pt idx="7">
                  <c:v>3.0899693654054445</c:v>
                </c:pt>
                <c:pt idx="8">
                  <c:v>3.3564998405708906</c:v>
                </c:pt>
                <c:pt idx="9">
                  <c:v>3.7282989182866091</c:v>
                </c:pt>
                <c:pt idx="10">
                  <c:v>4.2628159616324552</c:v>
                </c:pt>
                <c:pt idx="11">
                  <c:v>4.7672227364886179</c:v>
                </c:pt>
                <c:pt idx="12">
                  <c:v>4.9732261360443104</c:v>
                </c:pt>
                <c:pt idx="13">
                  <c:v>4.9684685943916547</c:v>
                </c:pt>
                <c:pt idx="14">
                  <c:v>5.0119182455081166</c:v>
                </c:pt>
                <c:pt idx="15">
                  <c:v>5.2865562074868206</c:v>
                </c:pt>
                <c:pt idx="16">
                  <c:v>5.7808491419522063</c:v>
                </c:pt>
                <c:pt idx="17">
                  <c:v>6.1904330880887244</c:v>
                </c:pt>
                <c:pt idx="18">
                  <c:v>6.5709879255427026</c:v>
                </c:pt>
                <c:pt idx="19">
                  <c:v>6.8535378168103973</c:v>
                </c:pt>
                <c:pt idx="20">
                  <c:v>6.8320824077280609</c:v>
                </c:pt>
                <c:pt idx="21">
                  <c:v>6.7369701030859144</c:v>
                </c:pt>
                <c:pt idx="22">
                  <c:v>7.0439492640792221</c:v>
                </c:pt>
                <c:pt idx="23">
                  <c:v>7.4680594567581249</c:v>
                </c:pt>
                <c:pt idx="24">
                  <c:v>7.8140040054009594</c:v>
                </c:pt>
                <c:pt idx="25">
                  <c:v>8.1957989772671116</c:v>
                </c:pt>
                <c:pt idx="26">
                  <c:v>8.4656647119504935</c:v>
                </c:pt>
                <c:pt idx="27">
                  <c:v>8.332463377278156</c:v>
                </c:pt>
                <c:pt idx="28">
                  <c:v>8.3861707397779099</c:v>
                </c:pt>
                <c:pt idx="29">
                  <c:v>8.7150948010870124</c:v>
                </c:pt>
                <c:pt idx="30">
                  <c:v>8.9861522019235824</c:v>
                </c:pt>
                <c:pt idx="31">
                  <c:v>9.3805463752349052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59-4062-8814-BEC5416F4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'STRONG ELECTRIFICATION'!$B$35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ELECTRIFICATION'!$C$35:$AJ$35</c15:sqref>
                  </c15:fullRef>
                </c:ext>
              </c:extLst>
              <c:f>'STRONG ELECTRIFICATION'!$D$35:$AJ$35</c:f>
              <c:numCache>
                <c:formatCode>"$"#,##0.00</c:formatCode>
                <c:ptCount val="33"/>
                <c:pt idx="0">
                  <c:v>11.018814094281481</c:v>
                </c:pt>
                <c:pt idx="1">
                  <c:v>11.210041449576652</c:v>
                </c:pt>
                <c:pt idx="2">
                  <c:v>12.119969437717977</c:v>
                </c:pt>
                <c:pt idx="3">
                  <c:v>13.23900104500763</c:v>
                </c:pt>
                <c:pt idx="4">
                  <c:v>13.467356004452391</c:v>
                </c:pt>
                <c:pt idx="5">
                  <c:v>12.833887047150974</c:v>
                </c:pt>
                <c:pt idx="6">
                  <c:v>12.187644754690043</c:v>
                </c:pt>
                <c:pt idx="7">
                  <c:v>12.27857641415137</c:v>
                </c:pt>
                <c:pt idx="8">
                  <c:v>12.641900844321484</c:v>
                </c:pt>
                <c:pt idx="9">
                  <c:v>12.628411761622619</c:v>
                </c:pt>
                <c:pt idx="10">
                  <c:v>12.528602140082352</c:v>
                </c:pt>
                <c:pt idx="11">
                  <c:v>12.634892115493935</c:v>
                </c:pt>
                <c:pt idx="12">
                  <c:v>12.965108022720033</c:v>
                </c:pt>
                <c:pt idx="13">
                  <c:v>13.372660181826323</c:v>
                </c:pt>
                <c:pt idx="14">
                  <c:v>13.68681247547141</c:v>
                </c:pt>
                <c:pt idx="15">
                  <c:v>14.019066214814872</c:v>
                </c:pt>
                <c:pt idx="16">
                  <c:v>14.481530943762419</c:v>
                </c:pt>
                <c:pt idx="17">
                  <c:v>15.081533425266102</c:v>
                </c:pt>
                <c:pt idx="18">
                  <c:v>15.778603298619283</c:v>
                </c:pt>
                <c:pt idx="19">
                  <c:v>16.214117627656609</c:v>
                </c:pt>
                <c:pt idx="20">
                  <c:v>16.250338686432439</c:v>
                </c:pt>
                <c:pt idx="21">
                  <c:v>16.67159673482335</c:v>
                </c:pt>
                <c:pt idx="22">
                  <c:v>17.439576074310239</c:v>
                </c:pt>
                <c:pt idx="23">
                  <c:v>18.050664638598981</c:v>
                </c:pt>
                <c:pt idx="24">
                  <c:v>18.446157585629788</c:v>
                </c:pt>
                <c:pt idx="25">
                  <c:v>18.928901306928751</c:v>
                </c:pt>
                <c:pt idx="26">
                  <c:v>19.432675272632196</c:v>
                </c:pt>
                <c:pt idx="27">
                  <c:v>19.671803983754838</c:v>
                </c:pt>
                <c:pt idx="28">
                  <c:v>19.602454095371748</c:v>
                </c:pt>
                <c:pt idx="29">
                  <c:v>19.703168153298598</c:v>
                </c:pt>
                <c:pt idx="30">
                  <c:v>20.080043421828883</c:v>
                </c:pt>
                <c:pt idx="31">
                  <c:v>20.03800521871074</c:v>
                </c:pt>
                <c:pt idx="32">
                  <c:v>20.047261511362869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C8-4A29-BB3A-F33A38F7F01D}"/>
            </c:ext>
          </c:extLst>
        </c:ser>
        <c:ser>
          <c:idx val="3"/>
          <c:order val="1"/>
          <c:tx>
            <c:strRef>
              <c:f>'STRONG ELECTRIFICATION'!$B$32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ELECTRIFICATION'!$C$32:$AJ$32</c15:sqref>
                  </c15:fullRef>
                </c:ext>
              </c:extLst>
              <c:f>'STRONG ELECTRIFICATION'!$D$32:$AJ$32</c:f>
              <c:numCache>
                <c:formatCode>"$"#,##0.00</c:formatCode>
                <c:ptCount val="33"/>
                <c:pt idx="0">
                  <c:v>10.142319881669648</c:v>
                </c:pt>
                <c:pt idx="1">
                  <c:v>10.22989148784206</c:v>
                </c:pt>
                <c:pt idx="2">
                  <c:v>10.33185462556639</c:v>
                </c:pt>
                <c:pt idx="3">
                  <c:v>10.297963694180968</c:v>
                </c:pt>
                <c:pt idx="4">
                  <c:v>10.075992014412822</c:v>
                </c:pt>
                <c:pt idx="5">
                  <c:v>9.7923128739853329</c:v>
                </c:pt>
                <c:pt idx="6">
                  <c:v>9.5742138011335491</c:v>
                </c:pt>
                <c:pt idx="7">
                  <c:v>9.584371384477361</c:v>
                </c:pt>
                <c:pt idx="8">
                  <c:v>9.5285946486394657</c:v>
                </c:pt>
                <c:pt idx="9">
                  <c:v>9.3024731258622673</c:v>
                </c:pt>
                <c:pt idx="10">
                  <c:v>9.2256117056778013</c:v>
                </c:pt>
                <c:pt idx="11">
                  <c:v>9.3029502209804509</c:v>
                </c:pt>
                <c:pt idx="12">
                  <c:v>9.4249364211163176</c:v>
                </c:pt>
                <c:pt idx="13">
                  <c:v>9.5385076465996619</c:v>
                </c:pt>
                <c:pt idx="14">
                  <c:v>9.7294774108603477</c:v>
                </c:pt>
                <c:pt idx="15">
                  <c:v>10.001279627621225</c:v>
                </c:pt>
                <c:pt idx="16">
                  <c:v>10.169824337271587</c:v>
                </c:pt>
                <c:pt idx="17">
                  <c:v>10.344210096751745</c:v>
                </c:pt>
                <c:pt idx="18">
                  <c:v>10.649185045528972</c:v>
                </c:pt>
                <c:pt idx="19">
                  <c:v>10.930079033669482</c:v>
                </c:pt>
                <c:pt idx="20">
                  <c:v>10.879965736299319</c:v>
                </c:pt>
                <c:pt idx="21">
                  <c:v>10.500779335972961</c:v>
                </c:pt>
                <c:pt idx="22">
                  <c:v>10.336500875382214</c:v>
                </c:pt>
                <c:pt idx="23">
                  <c:v>10.466984636335878</c:v>
                </c:pt>
                <c:pt idx="24">
                  <c:v>10.587043982054634</c:v>
                </c:pt>
                <c:pt idx="25">
                  <c:v>10.68846219254619</c:v>
                </c:pt>
                <c:pt idx="26">
                  <c:v>11.184148208309063</c:v>
                </c:pt>
                <c:pt idx="27">
                  <c:v>12.014534231659759</c:v>
                </c:pt>
                <c:pt idx="28">
                  <c:v>12.424616680883826</c:v>
                </c:pt>
                <c:pt idx="29">
                  <c:v>12.587208710094705</c:v>
                </c:pt>
                <c:pt idx="30">
                  <c:v>12.936186915165937</c:v>
                </c:pt>
                <c:pt idx="31">
                  <c:v>13.244883002396612</c:v>
                </c:pt>
                <c:pt idx="32">
                  <c:v>13.12631908725368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8-4A29-BB3A-F33A38F7F01D}"/>
            </c:ext>
          </c:extLst>
        </c:ser>
        <c:ser>
          <c:idx val="1"/>
          <c:order val="2"/>
          <c:tx>
            <c:strRef>
              <c:f>'STRONG ELECTRIFICATION'!$B$30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ELECTRIFICATION'!$C$30:$AJ$30</c15:sqref>
                  </c15:fullRef>
                </c:ext>
              </c:extLst>
              <c:f>'STRONG ELECTRIFICATION'!$D$30:$AJ$30</c:f>
              <c:numCache>
                <c:formatCode>"$"#,##0.00</c:formatCode>
                <c:ptCount val="33"/>
                <c:pt idx="0">
                  <c:v>9.1504611531050113</c:v>
                </c:pt>
                <c:pt idx="1">
                  <c:v>9.3416885084001819</c:v>
                </c:pt>
                <c:pt idx="2">
                  <c:v>10.094625596451859</c:v>
                </c:pt>
                <c:pt idx="3">
                  <c:v>11.169054066317651</c:v>
                </c:pt>
                <c:pt idx="4">
                  <c:v>11.367030575588897</c:v>
                </c:pt>
                <c:pt idx="5">
                  <c:v>10.658291674824032</c:v>
                </c:pt>
                <c:pt idx="6">
                  <c:v>9.915322725002941</c:v>
                </c:pt>
                <c:pt idx="7">
                  <c:v>9.9003330199214705</c:v>
                </c:pt>
                <c:pt idx="8">
                  <c:v>10.100745628063684</c:v>
                </c:pt>
                <c:pt idx="9">
                  <c:v>9.8924541818252081</c:v>
                </c:pt>
                <c:pt idx="10">
                  <c:v>9.6482723877200502</c:v>
                </c:pt>
                <c:pt idx="11">
                  <c:v>9.6221668123600619</c:v>
                </c:pt>
                <c:pt idx="12">
                  <c:v>9.7548817239828853</c:v>
                </c:pt>
                <c:pt idx="13">
                  <c:v>9.8698239694193735</c:v>
                </c:pt>
                <c:pt idx="14">
                  <c:v>9.9910535093037982</c:v>
                </c:pt>
                <c:pt idx="15">
                  <c:v>10.199327351885735</c:v>
                </c:pt>
                <c:pt idx="16">
                  <c:v>10.415725578674929</c:v>
                </c:pt>
                <c:pt idx="17">
                  <c:v>10.556697678160296</c:v>
                </c:pt>
                <c:pt idx="18">
                  <c:v>10.659387254789252</c:v>
                </c:pt>
                <c:pt idx="19">
                  <c:v>10.77046892723223</c:v>
                </c:pt>
                <c:pt idx="20">
                  <c:v>10.806689986008058</c:v>
                </c:pt>
                <c:pt idx="21">
                  <c:v>11.008245347349266</c:v>
                </c:pt>
                <c:pt idx="22">
                  <c:v>11.53924923689145</c:v>
                </c:pt>
                <c:pt idx="23">
                  <c:v>11.923367656115044</c:v>
                </c:pt>
                <c:pt idx="24">
                  <c:v>12.084634235007288</c:v>
                </c:pt>
                <c:pt idx="25">
                  <c:v>12.310960249010643</c:v>
                </c:pt>
                <c:pt idx="26">
                  <c:v>12.602484735631565</c:v>
                </c:pt>
                <c:pt idx="27">
                  <c:v>12.64043941422182</c:v>
                </c:pt>
                <c:pt idx="28">
                  <c:v>12.323221710181869</c:v>
                </c:pt>
                <c:pt idx="29">
                  <c:v>12.189708621997188</c:v>
                </c:pt>
                <c:pt idx="30">
                  <c:v>12.262789585562516</c:v>
                </c:pt>
                <c:pt idx="31">
                  <c:v>12.220751382444375</c:v>
                </c:pt>
                <c:pt idx="32">
                  <c:v>12.230007675096502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8-4A29-BB3A-F33A38F7F01D}"/>
            </c:ext>
          </c:extLst>
        </c:ser>
        <c:ser>
          <c:idx val="4"/>
          <c:order val="3"/>
          <c:tx>
            <c:strRef>
              <c:f>'STRONG ELECTRIFICATION'!$B$33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ELECTRIFICATION'!$C$33:$AJ$33</c15:sqref>
                  </c15:fullRef>
                </c:ext>
              </c:extLst>
              <c:f>'STRONG ELECTRIFICATION'!$D$33:$AJ$33</c:f>
              <c:numCache>
                <c:formatCode>"$"#,##0.00</c:formatCode>
                <c:ptCount val="33"/>
                <c:pt idx="0">
                  <c:v>9.1706756489002021</c:v>
                </c:pt>
                <c:pt idx="1">
                  <c:v>9.3153252951480674</c:v>
                </c:pt>
                <c:pt idx="2">
                  <c:v>9.6021351833052968</c:v>
                </c:pt>
                <c:pt idx="3">
                  <c:v>9.967927350708587</c:v>
                </c:pt>
                <c:pt idx="4">
                  <c:v>9.8996564474009041</c:v>
                </c:pt>
                <c:pt idx="5">
                  <c:v>9.4130461347218972</c:v>
                </c:pt>
                <c:pt idx="6">
                  <c:v>8.7920286806868226</c:v>
                </c:pt>
                <c:pt idx="7">
                  <c:v>8.3984757130912584</c:v>
                </c:pt>
                <c:pt idx="8">
                  <c:v>8.2257436233184862</c:v>
                </c:pt>
                <c:pt idx="9">
                  <c:v>8.0927007885636719</c:v>
                </c:pt>
                <c:pt idx="10">
                  <c:v>8.1303482695294775</c:v>
                </c:pt>
                <c:pt idx="11">
                  <c:v>8.2226241806969078</c:v>
                </c:pt>
                <c:pt idx="12">
                  <c:v>8.3088908909237258</c:v>
                </c:pt>
                <c:pt idx="13">
                  <c:v>8.4135729608957774</c:v>
                </c:pt>
                <c:pt idx="14">
                  <c:v>8.4654296637906246</c:v>
                </c:pt>
                <c:pt idx="15">
                  <c:v>8.4611311810208942</c:v>
                </c:pt>
                <c:pt idx="16">
                  <c:v>8.5102615013834857</c:v>
                </c:pt>
                <c:pt idx="17">
                  <c:v>8.6915318272016826</c:v>
                </c:pt>
                <c:pt idx="18">
                  <c:v>8.7869667155919284</c:v>
                </c:pt>
                <c:pt idx="19">
                  <c:v>8.6516071959539271</c:v>
                </c:pt>
                <c:pt idx="20">
                  <c:v>8.5672385344242592</c:v>
                </c:pt>
                <c:pt idx="21">
                  <c:v>8.7069631368640543</c:v>
                </c:pt>
                <c:pt idx="22">
                  <c:v>8.9454196565710404</c:v>
                </c:pt>
                <c:pt idx="23">
                  <c:v>9.1247135211880206</c:v>
                </c:pt>
                <c:pt idx="24">
                  <c:v>9.0739584993509546</c:v>
                </c:pt>
                <c:pt idx="25">
                  <c:v>8.8558212644021985</c:v>
                </c:pt>
                <c:pt idx="26">
                  <c:v>8.8007604999706892</c:v>
                </c:pt>
                <c:pt idx="27">
                  <c:v>9.0145261281478923</c:v>
                </c:pt>
                <c:pt idx="28">
                  <c:v>9.3418841240527808</c:v>
                </c:pt>
                <c:pt idx="29">
                  <c:v>9.5679322235875581</c:v>
                </c:pt>
                <c:pt idx="30">
                  <c:v>9.6454793781388126</c:v>
                </c:pt>
                <c:pt idx="31">
                  <c:v>9.6950265953852828</c:v>
                </c:pt>
                <c:pt idx="32">
                  <c:v>9.8237230780264788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8-4A29-BB3A-F33A38F7F01D}"/>
            </c:ext>
          </c:extLst>
        </c:ser>
        <c:ser>
          <c:idx val="5"/>
          <c:order val="4"/>
          <c:tx>
            <c:strRef>
              <c:f>'STRONG ELECTRIFICATION'!$B$34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ELECTRIFICATION'!$C$34:$AH$34</c15:sqref>
                  </c15:fullRef>
                </c:ext>
              </c:extLst>
              <c:f>'STRONG ELECTRIFICATION'!$D$34:$AH$34</c:f>
              <c:numCache>
                <c:formatCode>"$"#,##0.00</c:formatCode>
                <c:ptCount val="31"/>
                <c:pt idx="0">
                  <c:v>10.29784207530494</c:v>
                </c:pt>
                <c:pt idx="1">
                  <c:v>10.422701447771869</c:v>
                </c:pt>
                <c:pt idx="2">
                  <c:v>10.786933981825833</c:v>
                </c:pt>
                <c:pt idx="3">
                  <c:v>11.297463433595656</c:v>
                </c:pt>
                <c:pt idx="4">
                  <c:v>11.410838227890196</c:v>
                </c:pt>
                <c:pt idx="5">
                  <c:v>10.963300950197761</c:v>
                </c:pt>
                <c:pt idx="6">
                  <c:v>10.274251395359778</c:v>
                </c:pt>
                <c:pt idx="7">
                  <c:v>9.8249170988691823</c:v>
                </c:pt>
                <c:pt idx="8">
                  <c:v>9.4498740643933115</c:v>
                </c:pt>
                <c:pt idx="9">
                  <c:v>8.9239625542620455</c:v>
                </c:pt>
                <c:pt idx="10">
                  <c:v>8.5305546535293164</c:v>
                </c:pt>
                <c:pt idx="11">
                  <c:v>8.3858205379421218</c:v>
                </c:pt>
                <c:pt idx="12">
                  <c:v>8.3832856254339223</c:v>
                </c:pt>
                <c:pt idx="13">
                  <c:v>8.389670943665811</c:v>
                </c:pt>
                <c:pt idx="14">
                  <c:v>8.3988654342881333</c:v>
                </c:pt>
                <c:pt idx="15">
                  <c:v>8.4066145436245705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8-4A29-BB3A-F33A38F7F01D}"/>
            </c:ext>
          </c:extLst>
        </c:ser>
        <c:ser>
          <c:idx val="2"/>
          <c:order val="5"/>
          <c:tx>
            <c:strRef>
              <c:f>'STRONG ELECTRIFICATION'!$B$31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'STRONG ELECTRIFICATION'!$C$29:$AJ$29</c15:sqref>
                  </c15:fullRef>
                </c:ext>
              </c:extLst>
              <c:f>'STRONG ELECTRIFICATION'!$D$29:$AJ$29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'STRONG ELECTRIFICATION'!$C$31:$AJ$31</c15:sqref>
                  </c15:fullRef>
                </c:ext>
              </c:extLst>
              <c:f>'STRONG ELECTRIFICATION'!$D$31:$AJ$31</c:f>
              <c:numCache>
                <c:formatCode>"$"#,##0.00</c:formatCode>
                <c:ptCount val="33"/>
                <c:pt idx="0">
                  <c:v>10.29784207530494</c:v>
                </c:pt>
                <c:pt idx="1">
                  <c:v>10.422701447771869</c:v>
                </c:pt>
                <c:pt idx="2">
                  <c:v>10.786933981825833</c:v>
                </c:pt>
                <c:pt idx="3">
                  <c:v>11.297463433595656</c:v>
                </c:pt>
                <c:pt idx="4">
                  <c:v>11.410838227890196</c:v>
                </c:pt>
                <c:pt idx="5">
                  <c:v>10.963300950197761</c:v>
                </c:pt>
                <c:pt idx="6">
                  <c:v>10.274251395359778</c:v>
                </c:pt>
                <c:pt idx="7">
                  <c:v>9.8249170988691823</c:v>
                </c:pt>
                <c:pt idx="8">
                  <c:v>9.4498740643933115</c:v>
                </c:pt>
                <c:pt idx="9">
                  <c:v>8.9239625542620455</c:v>
                </c:pt>
                <c:pt idx="10">
                  <c:v>8.5305546535293164</c:v>
                </c:pt>
                <c:pt idx="11">
                  <c:v>8.3858205379421218</c:v>
                </c:pt>
                <c:pt idx="12">
                  <c:v>8.3832856254339223</c:v>
                </c:pt>
                <c:pt idx="13">
                  <c:v>8.389670943665811</c:v>
                </c:pt>
                <c:pt idx="14">
                  <c:v>8.3988654342881333</c:v>
                </c:pt>
                <c:pt idx="15">
                  <c:v>8.4066145436245705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  <c:pt idx="23">
                  <c:v>8.536281997112372</c:v>
                </c:pt>
                <c:pt idx="24">
                  <c:v>8.5178983990503028</c:v>
                </c:pt>
                <c:pt idx="25">
                  <c:v>8.4811268502037098</c:v>
                </c:pt>
                <c:pt idx="26">
                  <c:v>8.4626127217583864</c:v>
                </c:pt>
                <c:pt idx="27">
                  <c:v>8.3957936813598373</c:v>
                </c:pt>
                <c:pt idx="28">
                  <c:v>8.263363064619929</c:v>
                </c:pt>
                <c:pt idx="29">
                  <c:v>8.2004198896372031</c:v>
                </c:pt>
                <c:pt idx="30">
                  <c:v>8.2694493190711018</c:v>
                </c:pt>
                <c:pt idx="31">
                  <c:v>8.400828417306899</c:v>
                </c:pt>
                <c:pt idx="32">
                  <c:v>8.4650485098711545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8-4A29-BB3A-F33A38F7F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'SLOW CHANGE'!$B$30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CHANGE'!$C$30:$AH$30</c:f>
              <c:numCache>
                <c:formatCode>"$"#,##0.00</c:formatCode>
                <c:ptCount val="32"/>
                <c:pt idx="0">
                  <c:v>0</c:v>
                </c:pt>
                <c:pt idx="1">
                  <c:v>9.1172521640896651</c:v>
                </c:pt>
                <c:pt idx="2">
                  <c:v>9.278776367586989</c:v>
                </c:pt>
                <c:pt idx="3">
                  <c:v>9.8173361383822808</c:v>
                </c:pt>
                <c:pt idx="4">
                  <c:v>10.713399188325321</c:v>
                </c:pt>
                <c:pt idx="5">
                  <c:v>11.264869843760842</c:v>
                </c:pt>
                <c:pt idx="6">
                  <c:v>11.267566060824379</c:v>
                </c:pt>
                <c:pt idx="7">
                  <c:v>11.03327173591464</c:v>
                </c:pt>
                <c:pt idx="8">
                  <c:v>11.049650893279782</c:v>
                </c:pt>
                <c:pt idx="9">
                  <c:v>11.403137204703174</c:v>
                </c:pt>
                <c:pt idx="10">
                  <c:v>11.754480948547712</c:v>
                </c:pt>
                <c:pt idx="11">
                  <c:v>12.061362834439418</c:v>
                </c:pt>
                <c:pt idx="12">
                  <c:v>12.430617129362009</c:v>
                </c:pt>
                <c:pt idx="13">
                  <c:v>12.730740748926078</c:v>
                </c:pt>
                <c:pt idx="14">
                  <c:v>12.800924382179982</c:v>
                </c:pt>
                <c:pt idx="15">
                  <c:v>12.723160162142941</c:v>
                </c:pt>
                <c:pt idx="16">
                  <c:v>12.621015629494817</c:v>
                </c:pt>
                <c:pt idx="17">
                  <c:v>12.676662822086463</c:v>
                </c:pt>
                <c:pt idx="18">
                  <c:v>12.934708033302471</c:v>
                </c:pt>
                <c:pt idx="19">
                  <c:v>13.196113961439057</c:v>
                </c:pt>
                <c:pt idx="20">
                  <c:v>13.300474903887354</c:v>
                </c:pt>
                <c:pt idx="21">
                  <c:v>13.25963926997369</c:v>
                </c:pt>
                <c:pt idx="22">
                  <c:v>13.208951612858856</c:v>
                </c:pt>
                <c:pt idx="23">
                  <c:v>13.279039106814828</c:v>
                </c:pt>
                <c:pt idx="24">
                  <c:v>13.511564351258224</c:v>
                </c:pt>
                <c:pt idx="25">
                  <c:v>13.80869320241233</c:v>
                </c:pt>
                <c:pt idx="26">
                  <c:v>13.93430357536227</c:v>
                </c:pt>
                <c:pt idx="27">
                  <c:v>13.835500747319584</c:v>
                </c:pt>
                <c:pt idx="28">
                  <c:v>13.77258251682365</c:v>
                </c:pt>
                <c:pt idx="29">
                  <c:v>13.870481262274906</c:v>
                </c:pt>
                <c:pt idx="30">
                  <c:v>14.047253638208053</c:v>
                </c:pt>
                <c:pt idx="31">
                  <c:v>14.255640672538268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4-41CD-B528-DE340418CCEA}"/>
            </c:ext>
          </c:extLst>
        </c:ser>
        <c:ser>
          <c:idx val="2"/>
          <c:order val="1"/>
          <c:tx>
            <c:strRef>
              <c:f>'SLOW CHANGE'!$B$31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CHANGE'!$C$31:$AH$31</c:f>
              <c:numCache>
                <c:formatCode>"$"#,##0.00</c:formatCode>
                <c:ptCount val="32"/>
                <c:pt idx="0">
                  <c:v>0</c:v>
                </c:pt>
                <c:pt idx="1">
                  <c:v>10.29272381670617</c:v>
                </c:pt>
                <c:pt idx="2">
                  <c:v>10.430090223448843</c:v>
                </c:pt>
                <c:pt idx="3">
                  <c:v>10.804285665067075</c:v>
                </c:pt>
                <c:pt idx="4">
                  <c:v>11.472277273332447</c:v>
                </c:pt>
                <c:pt idx="5">
                  <c:v>11.899109878520758</c:v>
                </c:pt>
                <c:pt idx="6">
                  <c:v>11.762045849749905</c:v>
                </c:pt>
                <c:pt idx="7">
                  <c:v>11.360958818363333</c:v>
                </c:pt>
                <c:pt idx="8">
                  <c:v>11.193881795861476</c:v>
                </c:pt>
                <c:pt idx="9">
                  <c:v>11.298884892827441</c:v>
                </c:pt>
                <c:pt idx="10">
                  <c:v>11.452756553780828</c:v>
                </c:pt>
                <c:pt idx="11">
                  <c:v>11.545976264290315</c:v>
                </c:pt>
                <c:pt idx="12">
                  <c:v>11.494745794504468</c:v>
                </c:pt>
                <c:pt idx="13">
                  <c:v>11.373005408599683</c:v>
                </c:pt>
                <c:pt idx="14">
                  <c:v>11.297777897094019</c:v>
                </c:pt>
                <c:pt idx="15">
                  <c:v>11.369293023918095</c:v>
                </c:pt>
                <c:pt idx="16">
                  <c:v>11.522822078541358</c:v>
                </c:pt>
                <c:pt idx="17">
                  <c:v>11.651723122936358</c:v>
                </c:pt>
                <c:pt idx="18">
                  <c:v>11.771834783308437</c:v>
                </c:pt>
                <c:pt idx="19">
                  <c:v>11.854949172677699</c:v>
                </c:pt>
                <c:pt idx="20">
                  <c:v>11.872872405667128</c:v>
                </c:pt>
                <c:pt idx="21">
                  <c:v>11.836197203585813</c:v>
                </c:pt>
                <c:pt idx="22">
                  <c:v>11.804129734702652</c:v>
                </c:pt>
                <c:pt idx="23">
                  <c:v>11.870586662565699</c:v>
                </c:pt>
                <c:pt idx="24">
                  <c:v>12.065282260263569</c:v>
                </c:pt>
                <c:pt idx="25">
                  <c:v>12.333454515417444</c:v>
                </c:pt>
                <c:pt idx="26">
                  <c:v>12.506232688173675</c:v>
                </c:pt>
                <c:pt idx="27">
                  <c:v>12.468291473550792</c:v>
                </c:pt>
                <c:pt idx="28">
                  <c:v>12.411207894688388</c:v>
                </c:pt>
                <c:pt idx="29">
                  <c:v>12.490359318053088</c:v>
                </c:pt>
                <c:pt idx="30">
                  <c:v>12.599897281633938</c:v>
                </c:pt>
                <c:pt idx="31">
                  <c:v>12.682086986986834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4-41CD-B528-DE340418CCEA}"/>
            </c:ext>
          </c:extLst>
        </c:ser>
        <c:ser>
          <c:idx val="3"/>
          <c:order val="2"/>
          <c:tx>
            <c:strRef>
              <c:f>'SLOW CHANGE'!$B$32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CHANGE'!$C$32:$AH$32</c:f>
              <c:numCache>
                <c:formatCode>"$"#,##0.00</c:formatCode>
                <c:ptCount val="32"/>
                <c:pt idx="0">
                  <c:v>0</c:v>
                </c:pt>
                <c:pt idx="1">
                  <c:v>10.18574580203153</c:v>
                </c:pt>
                <c:pt idx="2">
                  <c:v>10.352231204462317</c:v>
                </c:pt>
                <c:pt idx="3">
                  <c:v>10.500509325581147</c:v>
                </c:pt>
                <c:pt idx="4">
                  <c:v>10.624446132345561</c:v>
                </c:pt>
                <c:pt idx="5">
                  <c:v>10.684432882778374</c:v>
                </c:pt>
                <c:pt idx="6">
                  <c:v>10.607639415390786</c:v>
                </c:pt>
                <c:pt idx="7">
                  <c:v>10.456200691723154</c:v>
                </c:pt>
                <c:pt idx="8">
                  <c:v>10.359229665492583</c:v>
                </c:pt>
                <c:pt idx="9">
                  <c:v>10.351100077091484</c:v>
                </c:pt>
                <c:pt idx="10">
                  <c:v>10.422962042655335</c:v>
                </c:pt>
                <c:pt idx="11">
                  <c:v>10.529718762298636</c:v>
                </c:pt>
                <c:pt idx="12">
                  <c:v>10.656004572332893</c:v>
                </c:pt>
                <c:pt idx="13">
                  <c:v>10.780466098252216</c:v>
                </c:pt>
                <c:pt idx="14">
                  <c:v>10.819139261636419</c:v>
                </c:pt>
                <c:pt idx="15">
                  <c:v>10.801583258621722</c:v>
                </c:pt>
                <c:pt idx="16">
                  <c:v>10.810865828621383</c:v>
                </c:pt>
                <c:pt idx="17">
                  <c:v>10.898409911601483</c:v>
                </c:pt>
                <c:pt idx="18">
                  <c:v>11.007738823349502</c:v>
                </c:pt>
                <c:pt idx="19">
                  <c:v>11.067512801943062</c:v>
                </c:pt>
                <c:pt idx="20">
                  <c:v>11.077713886100858</c:v>
                </c:pt>
                <c:pt idx="21">
                  <c:v>11.072141094691929</c:v>
                </c:pt>
                <c:pt idx="22">
                  <c:v>11.076239348951908</c:v>
                </c:pt>
                <c:pt idx="23">
                  <c:v>11.133043284338273</c:v>
                </c:pt>
                <c:pt idx="24">
                  <c:v>11.299161728762016</c:v>
                </c:pt>
                <c:pt idx="25">
                  <c:v>11.547386527950588</c:v>
                </c:pt>
                <c:pt idx="26">
                  <c:v>11.716353692051035</c:v>
                </c:pt>
                <c:pt idx="27">
                  <c:v>11.673877128760029</c:v>
                </c:pt>
                <c:pt idx="28">
                  <c:v>11.561599504584944</c:v>
                </c:pt>
                <c:pt idx="29">
                  <c:v>11.537057697118856</c:v>
                </c:pt>
                <c:pt idx="30">
                  <c:v>11.612081677427273</c:v>
                </c:pt>
                <c:pt idx="31">
                  <c:v>11.749498727720528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44-41CD-B528-DE340418CCEA}"/>
            </c:ext>
          </c:extLst>
        </c:ser>
        <c:ser>
          <c:idx val="4"/>
          <c:order val="3"/>
          <c:tx>
            <c:strRef>
              <c:f>'SLOW CHANGE'!$B$33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CHANGE'!$C$33:$AH$33</c:f>
              <c:numCache>
                <c:formatCode>"$"#,##0.00</c:formatCode>
                <c:ptCount val="32"/>
                <c:pt idx="0">
                  <c:v>0</c:v>
                </c:pt>
                <c:pt idx="1">
                  <c:v>9.2098200988417549</c:v>
                </c:pt>
                <c:pt idx="2">
                  <c:v>9.3731832267185027</c:v>
                </c:pt>
                <c:pt idx="3">
                  <c:v>9.5259324044780165</c:v>
                </c:pt>
                <c:pt idx="4">
                  <c:v>9.6747855785071337</c:v>
                </c:pt>
                <c:pt idx="5">
                  <c:v>9.5700717027944346</c:v>
                </c:pt>
                <c:pt idx="6">
                  <c:v>9.3955268561744631</c:v>
                </c:pt>
                <c:pt idx="7">
                  <c:v>9.3587681870449568</c:v>
                </c:pt>
                <c:pt idx="8">
                  <c:v>9.4218238534470586</c:v>
                </c:pt>
                <c:pt idx="9">
                  <c:v>9.6816922119298852</c:v>
                </c:pt>
                <c:pt idx="10">
                  <c:v>9.9842014259287986</c:v>
                </c:pt>
                <c:pt idx="11">
                  <c:v>10.122280081766412</c:v>
                </c:pt>
                <c:pt idx="12">
                  <c:v>9.9369662111315229</c:v>
                </c:pt>
                <c:pt idx="13">
                  <c:v>9.506225789713076</c:v>
                </c:pt>
                <c:pt idx="14">
                  <c:v>9.234635097264503</c:v>
                </c:pt>
                <c:pt idx="15">
                  <c:v>9.3962532107272025</c:v>
                </c:pt>
                <c:pt idx="16">
                  <c:v>9.8557253330409917</c:v>
                </c:pt>
                <c:pt idx="17">
                  <c:v>10.145997460326992</c:v>
                </c:pt>
                <c:pt idx="18">
                  <c:v>10.234101696318048</c:v>
                </c:pt>
                <c:pt idx="19">
                  <c:v>10.345350109752111</c:v>
                </c:pt>
                <c:pt idx="20">
                  <c:v>10.428617278308987</c:v>
                </c:pt>
                <c:pt idx="21">
                  <c:v>10.474533605649809</c:v>
                </c:pt>
                <c:pt idx="22">
                  <c:v>10.469521363932273</c:v>
                </c:pt>
                <c:pt idx="23">
                  <c:v>10.411646609531466</c:v>
                </c:pt>
                <c:pt idx="24">
                  <c:v>10.412299320606001</c:v>
                </c:pt>
                <c:pt idx="25">
                  <c:v>10.493735917748165</c:v>
                </c:pt>
                <c:pt idx="26">
                  <c:v>10.559736383680644</c:v>
                </c:pt>
                <c:pt idx="27">
                  <c:v>10.558743332763393</c:v>
                </c:pt>
                <c:pt idx="28">
                  <c:v>10.54167770293607</c:v>
                </c:pt>
                <c:pt idx="29">
                  <c:v>10.559925609482637</c:v>
                </c:pt>
                <c:pt idx="30">
                  <c:v>10.587805058054581</c:v>
                </c:pt>
                <c:pt idx="31">
                  <c:v>10.604051417173409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44-41CD-B528-DE340418CCEA}"/>
            </c:ext>
          </c:extLst>
        </c:ser>
        <c:ser>
          <c:idx val="5"/>
          <c:order val="4"/>
          <c:tx>
            <c:strRef>
              <c:f>'SLOW CHANGE'!$B$34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CHANGE'!$C$34:$AH$34</c:f>
              <c:numCache>
                <c:formatCode>"$"#,##0.00</c:formatCode>
                <c:ptCount val="32"/>
                <c:pt idx="0">
                  <c:v>0</c:v>
                </c:pt>
                <c:pt idx="1">
                  <c:v>10.29272381670617</c:v>
                </c:pt>
                <c:pt idx="2">
                  <c:v>10.430090223448843</c:v>
                </c:pt>
                <c:pt idx="3">
                  <c:v>10.804285665067075</c:v>
                </c:pt>
                <c:pt idx="4">
                  <c:v>11.472277273332447</c:v>
                </c:pt>
                <c:pt idx="5">
                  <c:v>11.899109878520758</c:v>
                </c:pt>
                <c:pt idx="6">
                  <c:v>11.762045849749905</c:v>
                </c:pt>
                <c:pt idx="7">
                  <c:v>11.360958818363333</c:v>
                </c:pt>
                <c:pt idx="8">
                  <c:v>11.193881795861476</c:v>
                </c:pt>
                <c:pt idx="9">
                  <c:v>11.298884892827441</c:v>
                </c:pt>
                <c:pt idx="10">
                  <c:v>11.452756553780828</c:v>
                </c:pt>
                <c:pt idx="11">
                  <c:v>11.545976264290315</c:v>
                </c:pt>
                <c:pt idx="12">
                  <c:v>11.494745794504468</c:v>
                </c:pt>
                <c:pt idx="13">
                  <c:v>11.373005408599683</c:v>
                </c:pt>
                <c:pt idx="14">
                  <c:v>11.297777897094019</c:v>
                </c:pt>
                <c:pt idx="15">
                  <c:v>11.369293023918095</c:v>
                </c:pt>
                <c:pt idx="16">
                  <c:v>11.522822078541358</c:v>
                </c:pt>
                <c:pt idx="17">
                  <c:v>11.651723122936358</c:v>
                </c:pt>
                <c:pt idx="18">
                  <c:v>11.771834783308437</c:v>
                </c:pt>
                <c:pt idx="19">
                  <c:v>11.854949172677699</c:v>
                </c:pt>
                <c:pt idx="20">
                  <c:v>11.872872405667128</c:v>
                </c:pt>
                <c:pt idx="21">
                  <c:v>11.836197203585813</c:v>
                </c:pt>
                <c:pt idx="22">
                  <c:v>11.804129734702652</c:v>
                </c:pt>
                <c:pt idx="23">
                  <c:v>11.870586662565699</c:v>
                </c:pt>
                <c:pt idx="24">
                  <c:v>12.065282260263569</c:v>
                </c:pt>
                <c:pt idx="25">
                  <c:v>12.333454515417444</c:v>
                </c:pt>
                <c:pt idx="26">
                  <c:v>12.506232688173675</c:v>
                </c:pt>
                <c:pt idx="27">
                  <c:v>12.468291473550792</c:v>
                </c:pt>
                <c:pt idx="28">
                  <c:v>12.411207894688388</c:v>
                </c:pt>
                <c:pt idx="29">
                  <c:v>12.490359318053088</c:v>
                </c:pt>
                <c:pt idx="30">
                  <c:v>12.599897281633938</c:v>
                </c:pt>
                <c:pt idx="31">
                  <c:v>12.682086986986834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44-41CD-B528-DE340418CCEA}"/>
            </c:ext>
          </c:extLst>
        </c:ser>
        <c:ser>
          <c:idx val="6"/>
          <c:order val="5"/>
          <c:tx>
            <c:strRef>
              <c:f>'SLOW CHANGE'!$B$35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CHANGE'!$C$35:$AH$35</c:f>
              <c:numCache>
                <c:formatCode>"$"#,##0.00</c:formatCode>
                <c:ptCount val="32"/>
                <c:pt idx="0">
                  <c:v>0</c:v>
                </c:pt>
                <c:pt idx="1">
                  <c:v>10.985605105266135</c:v>
                </c:pt>
                <c:pt idx="2">
                  <c:v>11.231190903247118</c:v>
                </c:pt>
                <c:pt idx="3">
                  <c:v>11.917217456798257</c:v>
                </c:pt>
                <c:pt idx="4">
                  <c:v>12.879952428889847</c:v>
                </c:pt>
                <c:pt idx="5">
                  <c:v>13.477941286435581</c:v>
                </c:pt>
                <c:pt idx="6">
                  <c:v>13.532380122787613</c:v>
                </c:pt>
                <c:pt idx="7">
                  <c:v>13.345619859269025</c:v>
                </c:pt>
                <c:pt idx="8">
                  <c:v>13.370371041917647</c:v>
                </c:pt>
                <c:pt idx="9">
                  <c:v>13.718440975495266</c:v>
                </c:pt>
                <c:pt idx="10">
                  <c:v>14.089493083814663</c:v>
                </c:pt>
                <c:pt idx="11">
                  <c:v>14.423528140339274</c:v>
                </c:pt>
                <c:pt idx="12">
                  <c:v>14.76840808682385</c:v>
                </c:pt>
                <c:pt idx="13">
                  <c:v>14.988449482905136</c:v>
                </c:pt>
                <c:pt idx="14">
                  <c:v>14.978561860462127</c:v>
                </c:pt>
                <c:pt idx="15">
                  <c:v>14.8721265356952</c:v>
                </c:pt>
                <c:pt idx="16">
                  <c:v>14.760120080311324</c:v>
                </c:pt>
                <c:pt idx="17">
                  <c:v>14.791471797374417</c:v>
                </c:pt>
                <c:pt idx="18">
                  <c:v>15.033524415967877</c:v>
                </c:pt>
                <c:pt idx="19">
                  <c:v>15.27714931061335</c:v>
                </c:pt>
                <c:pt idx="20">
                  <c:v>15.358816979234319</c:v>
                </c:pt>
                <c:pt idx="21">
                  <c:v>15.317981345320655</c:v>
                </c:pt>
                <c:pt idx="22">
                  <c:v>15.267293688205822</c:v>
                </c:pt>
                <c:pt idx="23">
                  <c:v>15.337381182161794</c:v>
                </c:pt>
                <c:pt idx="24">
                  <c:v>15.56990642660519</c:v>
                </c:pt>
                <c:pt idx="25">
                  <c:v>15.867035277759296</c:v>
                </c:pt>
                <c:pt idx="26">
                  <c:v>15.992645650709235</c:v>
                </c:pt>
                <c:pt idx="27">
                  <c:v>15.893842822666549</c:v>
                </c:pt>
                <c:pt idx="28">
                  <c:v>15.847879483733472</c:v>
                </c:pt>
                <c:pt idx="29">
                  <c:v>16.314590251006884</c:v>
                </c:pt>
                <c:pt idx="30">
                  <c:v>16.949162306501307</c:v>
                </c:pt>
                <c:pt idx="31">
                  <c:v>17.499314879660709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44-41CD-B528-DE340418C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Weighted Oil 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'SLOW CHANGE'!$B$79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CHANGE'!$C$79:$AH$79</c:f>
              <c:numCache>
                <c:formatCode>"$"#,##0.00</c:formatCode>
                <c:ptCount val="32"/>
                <c:pt idx="0">
                  <c:v>0</c:v>
                </c:pt>
                <c:pt idx="1">
                  <c:v>6.3513706311579963</c:v>
                </c:pt>
                <c:pt idx="2">
                  <c:v>8.9752134623302435</c:v>
                </c:pt>
                <c:pt idx="3">
                  <c:v>10.213569666795443</c:v>
                </c:pt>
                <c:pt idx="4">
                  <c:v>11.077945131723396</c:v>
                </c:pt>
                <c:pt idx="5">
                  <c:v>11.660608900246396</c:v>
                </c:pt>
                <c:pt idx="6">
                  <c:v>11.760391281118981</c:v>
                </c:pt>
                <c:pt idx="7">
                  <c:v>11.356493321949074</c:v>
                </c:pt>
                <c:pt idx="8">
                  <c:v>11.400424646498692</c:v>
                </c:pt>
                <c:pt idx="9">
                  <c:v>11.682333781442473</c:v>
                </c:pt>
                <c:pt idx="10">
                  <c:v>11.95185762240826</c:v>
                </c:pt>
                <c:pt idx="11">
                  <c:v>12.283293219106612</c:v>
                </c:pt>
                <c:pt idx="12">
                  <c:v>12.653598060165436</c:v>
                </c:pt>
                <c:pt idx="13">
                  <c:v>12.97891945395196</c:v>
                </c:pt>
                <c:pt idx="14">
                  <c:v>13.043545718079542</c:v>
                </c:pt>
                <c:pt idx="15">
                  <c:v>12.974655982547855</c:v>
                </c:pt>
                <c:pt idx="16">
                  <c:v>12.665080799191683</c:v>
                </c:pt>
                <c:pt idx="17">
                  <c:v>12.676662822086463</c:v>
                </c:pt>
                <c:pt idx="18">
                  <c:v>12.934708033302471</c:v>
                </c:pt>
                <c:pt idx="19">
                  <c:v>13.196113961439057</c:v>
                </c:pt>
                <c:pt idx="20">
                  <c:v>13.300474903887354</c:v>
                </c:pt>
                <c:pt idx="21">
                  <c:v>13.25963926997369</c:v>
                </c:pt>
                <c:pt idx="22">
                  <c:v>13.208951612858856</c:v>
                </c:pt>
                <c:pt idx="23">
                  <c:v>13.279039106814828</c:v>
                </c:pt>
                <c:pt idx="24">
                  <c:v>13.511564351258224</c:v>
                </c:pt>
                <c:pt idx="25">
                  <c:v>13.80869320241233</c:v>
                </c:pt>
                <c:pt idx="26">
                  <c:v>13.93430357536227</c:v>
                </c:pt>
                <c:pt idx="27">
                  <c:v>13.835500747319584</c:v>
                </c:pt>
                <c:pt idx="28">
                  <c:v>13.77258251682365</c:v>
                </c:pt>
                <c:pt idx="29">
                  <c:v>13.870481262274906</c:v>
                </c:pt>
                <c:pt idx="30">
                  <c:v>14.047253638208053</c:v>
                </c:pt>
                <c:pt idx="31">
                  <c:v>14.255640672538268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C-4D41-BB10-0857275C2BB7}"/>
            </c:ext>
          </c:extLst>
        </c:ser>
        <c:ser>
          <c:idx val="2"/>
          <c:order val="1"/>
          <c:tx>
            <c:strRef>
              <c:f>'SLOW CHANGE'!$B$80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CHANGE'!$C$80:$AH$80</c:f>
              <c:numCache>
                <c:formatCode>"$"#,##0.00</c:formatCode>
                <c:ptCount val="32"/>
                <c:pt idx="0">
                  <c:v>0</c:v>
                </c:pt>
                <c:pt idx="1">
                  <c:v>7.6944885829265806</c:v>
                </c:pt>
                <c:pt idx="2">
                  <c:v>10.327513089207109</c:v>
                </c:pt>
                <c:pt idx="3">
                  <c:v>11.393996411892756</c:v>
                </c:pt>
                <c:pt idx="4">
                  <c:v>11.974715490570002</c:v>
                </c:pt>
                <c:pt idx="5">
                  <c:v>12.408132391529046</c:v>
                </c:pt>
                <c:pt idx="6">
                  <c:v>12.36219079567006</c:v>
                </c:pt>
                <c:pt idx="7">
                  <c:v>11.738291355421325</c:v>
                </c:pt>
                <c:pt idx="8">
                  <c:v>11.585944828690938</c:v>
                </c:pt>
                <c:pt idx="9">
                  <c:v>11.60076458454988</c:v>
                </c:pt>
                <c:pt idx="10">
                  <c:v>11.662311107945813</c:v>
                </c:pt>
                <c:pt idx="11">
                  <c:v>11.778384139312113</c:v>
                </c:pt>
                <c:pt idx="12">
                  <c:v>11.720010689734265</c:v>
                </c:pt>
                <c:pt idx="13">
                  <c:v>11.612973148379396</c:v>
                </c:pt>
                <c:pt idx="14">
                  <c:v>11.528512399124795</c:v>
                </c:pt>
                <c:pt idx="15">
                  <c:v>11.612584285446328</c:v>
                </c:pt>
                <c:pt idx="16">
                  <c:v>11.566907477811089</c:v>
                </c:pt>
                <c:pt idx="17">
                  <c:v>11.651723122936358</c:v>
                </c:pt>
                <c:pt idx="18">
                  <c:v>11.771834783308437</c:v>
                </c:pt>
                <c:pt idx="19">
                  <c:v>11.854949172677699</c:v>
                </c:pt>
                <c:pt idx="20">
                  <c:v>11.872872405667128</c:v>
                </c:pt>
                <c:pt idx="21">
                  <c:v>11.836197203585813</c:v>
                </c:pt>
                <c:pt idx="22">
                  <c:v>11.804129734702652</c:v>
                </c:pt>
                <c:pt idx="23">
                  <c:v>11.870586662565699</c:v>
                </c:pt>
                <c:pt idx="24">
                  <c:v>12.065282260263569</c:v>
                </c:pt>
                <c:pt idx="25">
                  <c:v>12.333454515417444</c:v>
                </c:pt>
                <c:pt idx="26">
                  <c:v>12.506232688173675</c:v>
                </c:pt>
                <c:pt idx="27">
                  <c:v>12.468291473550792</c:v>
                </c:pt>
                <c:pt idx="28">
                  <c:v>12.411207894688388</c:v>
                </c:pt>
                <c:pt idx="29">
                  <c:v>12.490359318053088</c:v>
                </c:pt>
                <c:pt idx="30">
                  <c:v>12.599897281633938</c:v>
                </c:pt>
                <c:pt idx="31">
                  <c:v>12.682086986986834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C-4D41-BB10-0857275C2BB7}"/>
            </c:ext>
          </c:extLst>
        </c:ser>
        <c:ser>
          <c:idx val="3"/>
          <c:order val="2"/>
          <c:tx>
            <c:strRef>
              <c:f>'SLOW CHANGE'!$B$81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CHANGE'!$C$81:$AH$81</c:f>
              <c:numCache>
                <c:formatCode>"$"#,##0.00</c:formatCode>
                <c:ptCount val="32"/>
                <c:pt idx="0">
                  <c:v>0</c:v>
                </c:pt>
                <c:pt idx="1">
                  <c:v>7.6439135664571189</c:v>
                </c:pt>
                <c:pt idx="2">
                  <c:v>10.314359720555732</c:v>
                </c:pt>
                <c:pt idx="3">
                  <c:v>11.135426853610582</c:v>
                </c:pt>
                <c:pt idx="4">
                  <c:v>11.130741289642584</c:v>
                </c:pt>
                <c:pt idx="5">
                  <c:v>11.175005440906425</c:v>
                </c:pt>
                <c:pt idx="6">
                  <c:v>11.187877696159987</c:v>
                </c:pt>
                <c:pt idx="7">
                  <c:v>10.833842644213155</c:v>
                </c:pt>
                <c:pt idx="8">
                  <c:v>10.756911193733078</c:v>
                </c:pt>
                <c:pt idx="9">
                  <c:v>10.653449934448702</c:v>
                </c:pt>
                <c:pt idx="10">
                  <c:v>10.6299461180766</c:v>
                </c:pt>
                <c:pt idx="11">
                  <c:v>10.757827786145205</c:v>
                </c:pt>
                <c:pt idx="12">
                  <c:v>10.880181599617027</c:v>
                </c:pt>
                <c:pt idx="13">
                  <c:v>11.024903194222379</c:v>
                </c:pt>
                <c:pt idx="14">
                  <c:v>11.055833112634019</c:v>
                </c:pt>
                <c:pt idx="15">
                  <c:v>11.047345972907943</c:v>
                </c:pt>
                <c:pt idx="16">
                  <c:v>10.854593627549564</c:v>
                </c:pt>
                <c:pt idx="17">
                  <c:v>10.898409911601483</c:v>
                </c:pt>
                <c:pt idx="18">
                  <c:v>11.007738823349502</c:v>
                </c:pt>
                <c:pt idx="19">
                  <c:v>11.067512801943062</c:v>
                </c:pt>
                <c:pt idx="20">
                  <c:v>11.077713886100858</c:v>
                </c:pt>
                <c:pt idx="21">
                  <c:v>11.072141094691929</c:v>
                </c:pt>
                <c:pt idx="22">
                  <c:v>11.076239348951908</c:v>
                </c:pt>
                <c:pt idx="23">
                  <c:v>11.133043284338273</c:v>
                </c:pt>
                <c:pt idx="24">
                  <c:v>11.299161728762016</c:v>
                </c:pt>
                <c:pt idx="25">
                  <c:v>11.547386527950588</c:v>
                </c:pt>
                <c:pt idx="26">
                  <c:v>11.716353692051035</c:v>
                </c:pt>
                <c:pt idx="27">
                  <c:v>11.673877128760029</c:v>
                </c:pt>
                <c:pt idx="28">
                  <c:v>11.561599504584944</c:v>
                </c:pt>
                <c:pt idx="29">
                  <c:v>11.537057697118856</c:v>
                </c:pt>
                <c:pt idx="30">
                  <c:v>11.612081677427273</c:v>
                </c:pt>
                <c:pt idx="31">
                  <c:v>11.749498727720528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C-4D41-BB10-0857275C2BB7}"/>
            </c:ext>
          </c:extLst>
        </c:ser>
        <c:ser>
          <c:idx val="4"/>
          <c:order val="3"/>
          <c:tx>
            <c:strRef>
              <c:f>'SLOW CHANGE'!$B$82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CHANGE'!$C$82:$AH$82</c:f>
              <c:numCache>
                <c:formatCode>"$"#,##0.00</c:formatCode>
                <c:ptCount val="32"/>
                <c:pt idx="0">
                  <c:v>0</c:v>
                </c:pt>
                <c:pt idx="1">
                  <c:v>7.7170019782748831</c:v>
                </c:pt>
                <c:pt idx="2">
                  <c:v>9.5047914901968333</c:v>
                </c:pt>
                <c:pt idx="3">
                  <c:v>10.103569001304969</c:v>
                </c:pt>
                <c:pt idx="4">
                  <c:v>10.136728335820049</c:v>
                </c:pt>
                <c:pt idx="5">
                  <c:v>10.005403702918196</c:v>
                </c:pt>
                <c:pt idx="6">
                  <c:v>9.8979239388635492</c:v>
                </c:pt>
                <c:pt idx="7">
                  <c:v>9.6819009258535544</c:v>
                </c:pt>
                <c:pt idx="8">
                  <c:v>9.7584180989330953</c:v>
                </c:pt>
                <c:pt idx="9">
                  <c:v>9.9400858414488056</c:v>
                </c:pt>
                <c:pt idx="10">
                  <c:v>10.164157400444193</c:v>
                </c:pt>
                <c:pt idx="11">
                  <c:v>10.320945706041355</c:v>
                </c:pt>
                <c:pt idx="12">
                  <c:v>10.122913845599502</c:v>
                </c:pt>
                <c:pt idx="13">
                  <c:v>9.6924407592904007</c:v>
                </c:pt>
                <c:pt idx="14">
                  <c:v>9.4064467643512888</c:v>
                </c:pt>
                <c:pt idx="15">
                  <c:v>9.5780553394925079</c:v>
                </c:pt>
                <c:pt idx="16">
                  <c:v>9.889813107713767</c:v>
                </c:pt>
                <c:pt idx="17">
                  <c:v>10.145997460326992</c:v>
                </c:pt>
                <c:pt idx="18">
                  <c:v>10.234101696318048</c:v>
                </c:pt>
                <c:pt idx="19">
                  <c:v>10.345350109752111</c:v>
                </c:pt>
                <c:pt idx="20">
                  <c:v>10.428617278308987</c:v>
                </c:pt>
                <c:pt idx="21">
                  <c:v>10.474533605649809</c:v>
                </c:pt>
                <c:pt idx="22">
                  <c:v>10.469521363932273</c:v>
                </c:pt>
                <c:pt idx="23">
                  <c:v>10.411646609531466</c:v>
                </c:pt>
                <c:pt idx="24">
                  <c:v>10.412299320606001</c:v>
                </c:pt>
                <c:pt idx="25">
                  <c:v>10.493735917748165</c:v>
                </c:pt>
                <c:pt idx="26">
                  <c:v>10.559736383680644</c:v>
                </c:pt>
                <c:pt idx="27">
                  <c:v>10.558743332763393</c:v>
                </c:pt>
                <c:pt idx="28">
                  <c:v>10.54167770293607</c:v>
                </c:pt>
                <c:pt idx="29">
                  <c:v>10.559925609482637</c:v>
                </c:pt>
                <c:pt idx="30">
                  <c:v>10.587805058054581</c:v>
                </c:pt>
                <c:pt idx="31">
                  <c:v>10.604051417173409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3C-4D41-BB10-0857275C2BB7}"/>
            </c:ext>
          </c:extLst>
        </c:ser>
        <c:ser>
          <c:idx val="5"/>
          <c:order val="4"/>
          <c:tx>
            <c:strRef>
              <c:f>'SLOW CHANGE'!$B$83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CHANGE'!$C$83:$AH$83</c:f>
              <c:numCache>
                <c:formatCode>"$"#,##0.00</c:formatCode>
                <c:ptCount val="32"/>
                <c:pt idx="0">
                  <c:v>0</c:v>
                </c:pt>
                <c:pt idx="1">
                  <c:v>7.6944885829265806</c:v>
                </c:pt>
                <c:pt idx="2">
                  <c:v>10.327513089207109</c:v>
                </c:pt>
                <c:pt idx="3">
                  <c:v>11.393996411892756</c:v>
                </c:pt>
                <c:pt idx="4">
                  <c:v>11.974715490570002</c:v>
                </c:pt>
                <c:pt idx="5">
                  <c:v>12.408132391529046</c:v>
                </c:pt>
                <c:pt idx="6">
                  <c:v>12.36219079567006</c:v>
                </c:pt>
                <c:pt idx="7">
                  <c:v>11.738291355421325</c:v>
                </c:pt>
                <c:pt idx="8">
                  <c:v>11.585944828690938</c:v>
                </c:pt>
                <c:pt idx="9">
                  <c:v>11.60076458454988</c:v>
                </c:pt>
                <c:pt idx="10">
                  <c:v>11.662311107945813</c:v>
                </c:pt>
                <c:pt idx="11">
                  <c:v>11.778384139312113</c:v>
                </c:pt>
                <c:pt idx="12">
                  <c:v>11.720010689734265</c:v>
                </c:pt>
                <c:pt idx="13">
                  <c:v>11.612973148379396</c:v>
                </c:pt>
                <c:pt idx="14">
                  <c:v>11.528512399124795</c:v>
                </c:pt>
                <c:pt idx="15">
                  <c:v>11.612584285446328</c:v>
                </c:pt>
                <c:pt idx="16">
                  <c:v>11.566907477811089</c:v>
                </c:pt>
                <c:pt idx="17">
                  <c:v>11.651723122936358</c:v>
                </c:pt>
                <c:pt idx="18">
                  <c:v>11.771834783308437</c:v>
                </c:pt>
                <c:pt idx="19">
                  <c:v>11.854949172677699</c:v>
                </c:pt>
                <c:pt idx="20">
                  <c:v>11.872872405667128</c:v>
                </c:pt>
                <c:pt idx="21">
                  <c:v>11.836197203585813</c:v>
                </c:pt>
                <c:pt idx="22">
                  <c:v>11.804129734702652</c:v>
                </c:pt>
                <c:pt idx="23">
                  <c:v>11.870586662565699</c:v>
                </c:pt>
                <c:pt idx="24">
                  <c:v>12.065282260263569</c:v>
                </c:pt>
                <c:pt idx="25">
                  <c:v>12.333454515417444</c:v>
                </c:pt>
                <c:pt idx="26">
                  <c:v>12.506232688173675</c:v>
                </c:pt>
                <c:pt idx="27">
                  <c:v>12.468291473550792</c:v>
                </c:pt>
                <c:pt idx="28">
                  <c:v>12.411207894688388</c:v>
                </c:pt>
                <c:pt idx="29">
                  <c:v>12.490359318053088</c:v>
                </c:pt>
                <c:pt idx="30">
                  <c:v>12.599897281633938</c:v>
                </c:pt>
                <c:pt idx="31">
                  <c:v>12.682086986986834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3C-4D41-BB10-0857275C2BB7}"/>
            </c:ext>
          </c:extLst>
        </c:ser>
        <c:ser>
          <c:idx val="6"/>
          <c:order val="5"/>
          <c:tx>
            <c:strRef>
              <c:f>'SLOW CHANGE'!$B$84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CHANGE'!$C$84:$AH$84</c:f>
              <c:numCache>
                <c:formatCode>"$"#,##0.00</c:formatCode>
                <c:ptCount val="32"/>
                <c:pt idx="0">
                  <c:v>0</c:v>
                </c:pt>
                <c:pt idx="1">
                  <c:v>8.2211457967424693</c:v>
                </c:pt>
                <c:pt idx="2">
                  <c:v>10.929090987284141</c:v>
                </c:pt>
                <c:pt idx="3">
                  <c:v>12.315003036704793</c:v>
                </c:pt>
                <c:pt idx="4">
                  <c:v>13.245751554413326</c:v>
                </c:pt>
                <c:pt idx="5">
                  <c:v>13.87482043627217</c:v>
                </c:pt>
                <c:pt idx="6">
                  <c:v>14.026418664797962</c:v>
                </c:pt>
                <c:pt idx="7">
                  <c:v>13.669542102808615</c:v>
                </c:pt>
                <c:pt idx="8">
                  <c:v>13.721793101745382</c:v>
                </c:pt>
                <c:pt idx="9">
                  <c:v>13.998088969300527</c:v>
                </c:pt>
                <c:pt idx="10">
                  <c:v>14.287153521103678</c:v>
                </c:pt>
                <c:pt idx="11">
                  <c:v>14.645745168559028</c:v>
                </c:pt>
                <c:pt idx="12">
                  <c:v>14.991652217516434</c:v>
                </c:pt>
                <c:pt idx="13">
                  <c:v>15.236899936311827</c:v>
                </c:pt>
                <c:pt idx="14">
                  <c:v>15.221430470307876</c:v>
                </c:pt>
                <c:pt idx="15">
                  <c:v>15.123860506106524</c:v>
                </c:pt>
                <c:pt idx="16">
                  <c:v>14.804224052254662</c:v>
                </c:pt>
                <c:pt idx="17">
                  <c:v>14.791471797374417</c:v>
                </c:pt>
                <c:pt idx="18">
                  <c:v>15.033524415967877</c:v>
                </c:pt>
                <c:pt idx="19">
                  <c:v>15.27714931061335</c:v>
                </c:pt>
                <c:pt idx="20">
                  <c:v>15.358816979234319</c:v>
                </c:pt>
                <c:pt idx="21">
                  <c:v>15.317981345320655</c:v>
                </c:pt>
                <c:pt idx="22">
                  <c:v>15.267293688205822</c:v>
                </c:pt>
                <c:pt idx="23">
                  <c:v>15.337381182161794</c:v>
                </c:pt>
                <c:pt idx="24">
                  <c:v>15.56990642660519</c:v>
                </c:pt>
                <c:pt idx="25">
                  <c:v>15.867035277759296</c:v>
                </c:pt>
                <c:pt idx="26">
                  <c:v>15.992645650709235</c:v>
                </c:pt>
                <c:pt idx="27">
                  <c:v>15.893842822666549</c:v>
                </c:pt>
                <c:pt idx="28">
                  <c:v>15.847879483733472</c:v>
                </c:pt>
                <c:pt idx="29">
                  <c:v>16.314590251006884</c:v>
                </c:pt>
                <c:pt idx="30">
                  <c:v>16.949162306501307</c:v>
                </c:pt>
                <c:pt idx="31">
                  <c:v>17.499314879660709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3C-4D41-BB10-0857275C2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'SLOW CHANGE'!$B$35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'SLOW CHANGE'!$C$29:$AJ$29</c15:sqref>
                  </c15:fullRef>
                </c:ext>
              </c:extLst>
              <c:f>'SLOW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'SLOW CHANGE'!$C$35:$AJ$35</c15:sqref>
                  </c15:fullRef>
                </c:ext>
              </c:extLst>
              <c:f>'SLOW CHANGE'!$D$35:$AJ$35</c:f>
              <c:numCache>
                <c:formatCode>"$"#,##0.00</c:formatCode>
                <c:ptCount val="33"/>
                <c:pt idx="0">
                  <c:v>10.985605105266135</c:v>
                </c:pt>
                <c:pt idx="1">
                  <c:v>11.231190903247118</c:v>
                </c:pt>
                <c:pt idx="2">
                  <c:v>11.917217456798257</c:v>
                </c:pt>
                <c:pt idx="3">
                  <c:v>12.879952428889847</c:v>
                </c:pt>
                <c:pt idx="4">
                  <c:v>13.477941286435581</c:v>
                </c:pt>
                <c:pt idx="5">
                  <c:v>13.532380122787613</c:v>
                </c:pt>
                <c:pt idx="6">
                  <c:v>13.345619859269025</c:v>
                </c:pt>
                <c:pt idx="7">
                  <c:v>13.370371041917647</c:v>
                </c:pt>
                <c:pt idx="8">
                  <c:v>13.718440975495266</c:v>
                </c:pt>
                <c:pt idx="9">
                  <c:v>14.089493083814663</c:v>
                </c:pt>
                <c:pt idx="10">
                  <c:v>14.423528140339274</c:v>
                </c:pt>
                <c:pt idx="11">
                  <c:v>14.76840808682385</c:v>
                </c:pt>
                <c:pt idx="12">
                  <c:v>14.988449482905136</c:v>
                </c:pt>
                <c:pt idx="13">
                  <c:v>14.978561860462127</c:v>
                </c:pt>
                <c:pt idx="14">
                  <c:v>14.8721265356952</c:v>
                </c:pt>
                <c:pt idx="15">
                  <c:v>14.760120080311324</c:v>
                </c:pt>
                <c:pt idx="16">
                  <c:v>14.791471797374417</c:v>
                </c:pt>
                <c:pt idx="17">
                  <c:v>15.033524415967877</c:v>
                </c:pt>
                <c:pt idx="18">
                  <c:v>15.27714931061335</c:v>
                </c:pt>
                <c:pt idx="19">
                  <c:v>15.358816979234319</c:v>
                </c:pt>
                <c:pt idx="20">
                  <c:v>15.317981345320655</c:v>
                </c:pt>
                <c:pt idx="21">
                  <c:v>15.267293688205822</c:v>
                </c:pt>
                <c:pt idx="22">
                  <c:v>15.337381182161794</c:v>
                </c:pt>
                <c:pt idx="23">
                  <c:v>15.56990642660519</c:v>
                </c:pt>
                <c:pt idx="24">
                  <c:v>15.867035277759296</c:v>
                </c:pt>
                <c:pt idx="25">
                  <c:v>15.992645650709235</c:v>
                </c:pt>
                <c:pt idx="26">
                  <c:v>15.893842822666549</c:v>
                </c:pt>
                <c:pt idx="27">
                  <c:v>15.847879483733472</c:v>
                </c:pt>
                <c:pt idx="28">
                  <c:v>16.314590251006884</c:v>
                </c:pt>
                <c:pt idx="29">
                  <c:v>16.949162306501307</c:v>
                </c:pt>
                <c:pt idx="30">
                  <c:v>17.499314879660709</c:v>
                </c:pt>
                <c:pt idx="31">
                  <c:v>17.637791106701286</c:v>
                </c:pt>
                <c:pt idx="32">
                  <c:v>17.614747689509613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22-4FD9-A176-221FA4E0CCDB}"/>
            </c:ext>
          </c:extLst>
        </c:ser>
        <c:ser>
          <c:idx val="3"/>
          <c:order val="1"/>
          <c:tx>
            <c:strRef>
              <c:f>'SLOW CHANGE'!$B$32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'SLOW CHANGE'!$C$29:$AJ$29</c15:sqref>
                  </c15:fullRef>
                </c:ext>
              </c:extLst>
              <c:f>'SLOW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'SLOW CHANGE'!$C$32:$AJ$32</c15:sqref>
                  </c15:fullRef>
                </c:ext>
              </c:extLst>
              <c:f>'SLOW CHANGE'!$D$32:$AJ$32</c:f>
              <c:numCache>
                <c:formatCode>"$"#,##0.00</c:formatCode>
                <c:ptCount val="33"/>
                <c:pt idx="0">
                  <c:v>10.18574580203153</c:v>
                </c:pt>
                <c:pt idx="1">
                  <c:v>10.352231204462317</c:v>
                </c:pt>
                <c:pt idx="2">
                  <c:v>10.500509325581147</c:v>
                </c:pt>
                <c:pt idx="3">
                  <c:v>10.624446132345561</c:v>
                </c:pt>
                <c:pt idx="4">
                  <c:v>10.684432882778374</c:v>
                </c:pt>
                <c:pt idx="5">
                  <c:v>10.607639415390786</c:v>
                </c:pt>
                <c:pt idx="6">
                  <c:v>10.456200691723154</c:v>
                </c:pt>
                <c:pt idx="7">
                  <c:v>10.359229665492583</c:v>
                </c:pt>
                <c:pt idx="8">
                  <c:v>10.351100077091484</c:v>
                </c:pt>
                <c:pt idx="9">
                  <c:v>10.422962042655335</c:v>
                </c:pt>
                <c:pt idx="10">
                  <c:v>10.529718762298636</c:v>
                </c:pt>
                <c:pt idx="11">
                  <c:v>10.656004572332893</c:v>
                </c:pt>
                <c:pt idx="12">
                  <c:v>10.780466098252216</c:v>
                </c:pt>
                <c:pt idx="13">
                  <c:v>10.819139261636419</c:v>
                </c:pt>
                <c:pt idx="14">
                  <c:v>10.801583258621722</c:v>
                </c:pt>
                <c:pt idx="15">
                  <c:v>10.810865828621383</c:v>
                </c:pt>
                <c:pt idx="16">
                  <c:v>10.898409911601483</c:v>
                </c:pt>
                <c:pt idx="17">
                  <c:v>11.007738823349502</c:v>
                </c:pt>
                <c:pt idx="18">
                  <c:v>11.067512801943062</c:v>
                </c:pt>
                <c:pt idx="19">
                  <c:v>11.077713886100858</c:v>
                </c:pt>
                <c:pt idx="20">
                  <c:v>11.072141094691929</c:v>
                </c:pt>
                <c:pt idx="21">
                  <c:v>11.076239348951908</c:v>
                </c:pt>
                <c:pt idx="22">
                  <c:v>11.133043284338273</c:v>
                </c:pt>
                <c:pt idx="23">
                  <c:v>11.299161728762016</c:v>
                </c:pt>
                <c:pt idx="24">
                  <c:v>11.547386527950588</c:v>
                </c:pt>
                <c:pt idx="25">
                  <c:v>11.716353692051035</c:v>
                </c:pt>
                <c:pt idx="26">
                  <c:v>11.673877128760029</c:v>
                </c:pt>
                <c:pt idx="27">
                  <c:v>11.561599504584944</c:v>
                </c:pt>
                <c:pt idx="28">
                  <c:v>11.537057697118856</c:v>
                </c:pt>
                <c:pt idx="29">
                  <c:v>11.612081677427273</c:v>
                </c:pt>
                <c:pt idx="30">
                  <c:v>11.749498727720528</c:v>
                </c:pt>
                <c:pt idx="31">
                  <c:v>11.839631418375232</c:v>
                </c:pt>
                <c:pt idx="32">
                  <c:v>11.801841377384658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2-4FD9-A176-221FA4E0CCDB}"/>
            </c:ext>
          </c:extLst>
        </c:ser>
        <c:ser>
          <c:idx val="1"/>
          <c:order val="2"/>
          <c:tx>
            <c:strRef>
              <c:f>'SLOW CHANGE'!$B$30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'SLOW CHANGE'!$C$29:$AJ$29</c15:sqref>
                  </c15:fullRef>
                </c:ext>
              </c:extLst>
              <c:f>'SLOW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'SLOW CHANGE'!$C$30:$AJ$30</c15:sqref>
                  </c15:fullRef>
                </c:ext>
              </c:extLst>
              <c:f>'SLOW CHANGE'!$D$30:$AJ$30</c:f>
              <c:numCache>
                <c:formatCode>"$"#,##0.00</c:formatCode>
                <c:ptCount val="33"/>
                <c:pt idx="0">
                  <c:v>9.1172521640896651</c:v>
                </c:pt>
                <c:pt idx="1">
                  <c:v>9.278776367586989</c:v>
                </c:pt>
                <c:pt idx="2">
                  <c:v>9.8173361383822808</c:v>
                </c:pt>
                <c:pt idx="3">
                  <c:v>10.713399188325321</c:v>
                </c:pt>
                <c:pt idx="4">
                  <c:v>11.264869843760842</c:v>
                </c:pt>
                <c:pt idx="5">
                  <c:v>11.267566060824379</c:v>
                </c:pt>
                <c:pt idx="6">
                  <c:v>11.03327173591464</c:v>
                </c:pt>
                <c:pt idx="7">
                  <c:v>11.049650893279782</c:v>
                </c:pt>
                <c:pt idx="8">
                  <c:v>11.403137204703174</c:v>
                </c:pt>
                <c:pt idx="9">
                  <c:v>11.754480948547712</c:v>
                </c:pt>
                <c:pt idx="10">
                  <c:v>12.061362834439418</c:v>
                </c:pt>
                <c:pt idx="11">
                  <c:v>12.430617129362009</c:v>
                </c:pt>
                <c:pt idx="12">
                  <c:v>12.730740748926078</c:v>
                </c:pt>
                <c:pt idx="13">
                  <c:v>12.800924382179982</c:v>
                </c:pt>
                <c:pt idx="14">
                  <c:v>12.723160162142941</c:v>
                </c:pt>
                <c:pt idx="15">
                  <c:v>12.621015629494817</c:v>
                </c:pt>
                <c:pt idx="16">
                  <c:v>12.676662822086463</c:v>
                </c:pt>
                <c:pt idx="17">
                  <c:v>12.934708033302471</c:v>
                </c:pt>
                <c:pt idx="18">
                  <c:v>13.196113961439057</c:v>
                </c:pt>
                <c:pt idx="19">
                  <c:v>13.300474903887354</c:v>
                </c:pt>
                <c:pt idx="20">
                  <c:v>13.25963926997369</c:v>
                </c:pt>
                <c:pt idx="21">
                  <c:v>13.208951612858856</c:v>
                </c:pt>
                <c:pt idx="22">
                  <c:v>13.279039106814828</c:v>
                </c:pt>
                <c:pt idx="23">
                  <c:v>13.511564351258224</c:v>
                </c:pt>
                <c:pt idx="24">
                  <c:v>13.80869320241233</c:v>
                </c:pt>
                <c:pt idx="25">
                  <c:v>13.93430357536227</c:v>
                </c:pt>
                <c:pt idx="26">
                  <c:v>13.835500747319584</c:v>
                </c:pt>
                <c:pt idx="27">
                  <c:v>13.77258251682365</c:v>
                </c:pt>
                <c:pt idx="28">
                  <c:v>13.870481262274906</c:v>
                </c:pt>
                <c:pt idx="29">
                  <c:v>14.047253638208053</c:v>
                </c:pt>
                <c:pt idx="30">
                  <c:v>14.255640672538268</c:v>
                </c:pt>
                <c:pt idx="31">
                  <c:v>14.394116899578844</c:v>
                </c:pt>
                <c:pt idx="32">
                  <c:v>14.371073482387173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2-4FD9-A176-221FA4E0CCDB}"/>
            </c:ext>
          </c:extLst>
        </c:ser>
        <c:ser>
          <c:idx val="4"/>
          <c:order val="3"/>
          <c:tx>
            <c:strRef>
              <c:f>'SLOW CHANGE'!$B$33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'SLOW CHANGE'!$C$29:$AJ$29</c15:sqref>
                  </c15:fullRef>
                </c:ext>
              </c:extLst>
              <c:f>'SLOW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'SLOW CHANGE'!$C$33:$AJ$33</c15:sqref>
                  </c15:fullRef>
                </c:ext>
              </c:extLst>
              <c:f>'SLOW CHANGE'!$D$33:$AJ$33</c:f>
              <c:numCache>
                <c:formatCode>"$"#,##0.00</c:formatCode>
                <c:ptCount val="33"/>
                <c:pt idx="0">
                  <c:v>9.2098200988417549</c:v>
                </c:pt>
                <c:pt idx="1">
                  <c:v>9.3731832267185027</c:v>
                </c:pt>
                <c:pt idx="2">
                  <c:v>9.5259324044780165</c:v>
                </c:pt>
                <c:pt idx="3">
                  <c:v>9.6747855785071337</c:v>
                </c:pt>
                <c:pt idx="4">
                  <c:v>9.5700717027944346</c:v>
                </c:pt>
                <c:pt idx="5">
                  <c:v>9.3955268561744631</c:v>
                </c:pt>
                <c:pt idx="6">
                  <c:v>9.3587681870449568</c:v>
                </c:pt>
                <c:pt idx="7">
                  <c:v>9.4218238534470586</c:v>
                </c:pt>
                <c:pt idx="8">
                  <c:v>9.6816922119298852</c:v>
                </c:pt>
                <c:pt idx="9">
                  <c:v>9.9842014259287986</c:v>
                </c:pt>
                <c:pt idx="10">
                  <c:v>10.122280081766412</c:v>
                </c:pt>
                <c:pt idx="11">
                  <c:v>9.9369662111315229</c:v>
                </c:pt>
                <c:pt idx="12">
                  <c:v>9.506225789713076</c:v>
                </c:pt>
                <c:pt idx="13">
                  <c:v>9.234635097264503</c:v>
                </c:pt>
                <c:pt idx="14">
                  <c:v>9.3962532107272025</c:v>
                </c:pt>
                <c:pt idx="15">
                  <c:v>9.8557253330409917</c:v>
                </c:pt>
                <c:pt idx="16">
                  <c:v>10.145997460326992</c:v>
                </c:pt>
                <c:pt idx="17">
                  <c:v>10.234101696318048</c:v>
                </c:pt>
                <c:pt idx="18">
                  <c:v>10.345350109752111</c:v>
                </c:pt>
                <c:pt idx="19">
                  <c:v>10.428617278308987</c:v>
                </c:pt>
                <c:pt idx="20">
                  <c:v>10.474533605649809</c:v>
                </c:pt>
                <c:pt idx="21">
                  <c:v>10.469521363932273</c:v>
                </c:pt>
                <c:pt idx="22">
                  <c:v>10.411646609531466</c:v>
                </c:pt>
                <c:pt idx="23">
                  <c:v>10.412299320606001</c:v>
                </c:pt>
                <c:pt idx="24">
                  <c:v>10.493735917748165</c:v>
                </c:pt>
                <c:pt idx="25">
                  <c:v>10.559736383680644</c:v>
                </c:pt>
                <c:pt idx="26">
                  <c:v>10.558743332763393</c:v>
                </c:pt>
                <c:pt idx="27">
                  <c:v>10.54167770293607</c:v>
                </c:pt>
                <c:pt idx="28">
                  <c:v>10.559925609482637</c:v>
                </c:pt>
                <c:pt idx="29">
                  <c:v>10.587805058054581</c:v>
                </c:pt>
                <c:pt idx="30">
                  <c:v>10.604051417173409</c:v>
                </c:pt>
                <c:pt idx="31">
                  <c:v>10.60903553175709</c:v>
                </c:pt>
                <c:pt idx="32">
                  <c:v>10.595990863985541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22-4FD9-A176-221FA4E0CCDB}"/>
            </c:ext>
          </c:extLst>
        </c:ser>
        <c:ser>
          <c:idx val="5"/>
          <c:order val="4"/>
          <c:tx>
            <c:strRef>
              <c:f>'SLOW CHANGE'!$B$34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'SLOW CHANGE'!$C$29:$AJ$29</c15:sqref>
                  </c15:fullRef>
                </c:ext>
              </c:extLst>
              <c:f>'SLOW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'SLOW CHANGE'!$C$34:$AJ$34</c15:sqref>
                  </c15:fullRef>
                </c:ext>
              </c:extLst>
              <c:f>'SLOW CHANGE'!$D$34:$AJ$34</c:f>
              <c:numCache>
                <c:formatCode>"$"#,##0.00</c:formatCode>
                <c:ptCount val="33"/>
                <c:pt idx="0">
                  <c:v>10.29272381670617</c:v>
                </c:pt>
                <c:pt idx="1">
                  <c:v>10.430090223448843</c:v>
                </c:pt>
                <c:pt idx="2">
                  <c:v>10.804285665067075</c:v>
                </c:pt>
                <c:pt idx="3">
                  <c:v>11.472277273332447</c:v>
                </c:pt>
                <c:pt idx="4">
                  <c:v>11.899109878520758</c:v>
                </c:pt>
                <c:pt idx="5">
                  <c:v>11.762045849749905</c:v>
                </c:pt>
                <c:pt idx="6">
                  <c:v>11.360958818363333</c:v>
                </c:pt>
                <c:pt idx="7">
                  <c:v>11.193881795861476</c:v>
                </c:pt>
                <c:pt idx="8">
                  <c:v>11.298884892827441</c:v>
                </c:pt>
                <c:pt idx="9">
                  <c:v>11.452756553780828</c:v>
                </c:pt>
                <c:pt idx="10">
                  <c:v>11.545976264290315</c:v>
                </c:pt>
                <c:pt idx="11">
                  <c:v>11.494745794504468</c:v>
                </c:pt>
                <c:pt idx="12">
                  <c:v>11.373005408599683</c:v>
                </c:pt>
                <c:pt idx="13">
                  <c:v>11.297777897094019</c:v>
                </c:pt>
                <c:pt idx="14">
                  <c:v>11.369293023918095</c:v>
                </c:pt>
                <c:pt idx="15">
                  <c:v>11.522822078541358</c:v>
                </c:pt>
                <c:pt idx="16">
                  <c:v>11.651723122936358</c:v>
                </c:pt>
                <c:pt idx="17">
                  <c:v>11.771834783308437</c:v>
                </c:pt>
                <c:pt idx="18">
                  <c:v>11.854949172677699</c:v>
                </c:pt>
                <c:pt idx="19">
                  <c:v>11.872872405667128</c:v>
                </c:pt>
                <c:pt idx="20">
                  <c:v>11.836197203585813</c:v>
                </c:pt>
                <c:pt idx="21">
                  <c:v>11.804129734702652</c:v>
                </c:pt>
                <c:pt idx="22">
                  <c:v>11.870586662565699</c:v>
                </c:pt>
                <c:pt idx="23">
                  <c:v>12.065282260263569</c:v>
                </c:pt>
                <c:pt idx="24">
                  <c:v>12.333454515417444</c:v>
                </c:pt>
                <c:pt idx="25">
                  <c:v>12.506232688173675</c:v>
                </c:pt>
                <c:pt idx="26">
                  <c:v>12.468291473550792</c:v>
                </c:pt>
                <c:pt idx="27">
                  <c:v>12.411207894688388</c:v>
                </c:pt>
                <c:pt idx="28">
                  <c:v>12.490359318053088</c:v>
                </c:pt>
                <c:pt idx="29">
                  <c:v>12.599897281633938</c:v>
                </c:pt>
                <c:pt idx="30">
                  <c:v>12.682086986986834</c:v>
                </c:pt>
                <c:pt idx="31">
                  <c:v>12.747462369768147</c:v>
                </c:pt>
                <c:pt idx="32">
                  <c:v>12.783629987782884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22-4FD9-A176-221FA4E0CCDB}"/>
            </c:ext>
          </c:extLst>
        </c:ser>
        <c:ser>
          <c:idx val="2"/>
          <c:order val="5"/>
          <c:tx>
            <c:strRef>
              <c:f>'SLOW CHANGE'!$B$31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'SLOW CHANGE'!$C$29:$AJ$29</c15:sqref>
                  </c15:fullRef>
                </c:ext>
              </c:extLst>
              <c:f>'SLOW CHANGE'!$D$29:$AJ$29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'SLOW CHANGE'!$C$31:$AJ$31</c15:sqref>
                  </c15:fullRef>
                </c:ext>
              </c:extLst>
              <c:f>'SLOW CHANGE'!$D$31:$AJ$31</c:f>
              <c:numCache>
                <c:formatCode>"$"#,##0.00</c:formatCode>
                <c:ptCount val="33"/>
                <c:pt idx="0">
                  <c:v>10.29272381670617</c:v>
                </c:pt>
                <c:pt idx="1">
                  <c:v>10.430090223448843</c:v>
                </c:pt>
                <c:pt idx="2">
                  <c:v>10.804285665067075</c:v>
                </c:pt>
                <c:pt idx="3">
                  <c:v>11.472277273332447</c:v>
                </c:pt>
                <c:pt idx="4">
                  <c:v>11.899109878520758</c:v>
                </c:pt>
                <c:pt idx="5">
                  <c:v>11.762045849749905</c:v>
                </c:pt>
                <c:pt idx="6">
                  <c:v>11.360958818363333</c:v>
                </c:pt>
                <c:pt idx="7">
                  <c:v>11.193881795861476</c:v>
                </c:pt>
                <c:pt idx="8">
                  <c:v>11.298884892827441</c:v>
                </c:pt>
                <c:pt idx="9">
                  <c:v>11.452756553780828</c:v>
                </c:pt>
                <c:pt idx="10">
                  <c:v>11.545976264290315</c:v>
                </c:pt>
                <c:pt idx="11">
                  <c:v>11.494745794504468</c:v>
                </c:pt>
                <c:pt idx="12">
                  <c:v>11.373005408599683</c:v>
                </c:pt>
                <c:pt idx="13">
                  <c:v>11.297777897094019</c:v>
                </c:pt>
                <c:pt idx="14">
                  <c:v>11.369293023918095</c:v>
                </c:pt>
                <c:pt idx="15">
                  <c:v>11.522822078541358</c:v>
                </c:pt>
                <c:pt idx="16">
                  <c:v>11.651723122936358</c:v>
                </c:pt>
                <c:pt idx="17">
                  <c:v>11.771834783308437</c:v>
                </c:pt>
                <c:pt idx="18">
                  <c:v>11.854949172677699</c:v>
                </c:pt>
                <c:pt idx="19">
                  <c:v>11.872872405667128</c:v>
                </c:pt>
                <c:pt idx="20">
                  <c:v>11.836197203585813</c:v>
                </c:pt>
                <c:pt idx="21">
                  <c:v>11.804129734702652</c:v>
                </c:pt>
                <c:pt idx="22">
                  <c:v>11.870586662565699</c:v>
                </c:pt>
                <c:pt idx="23">
                  <c:v>12.065282260263569</c:v>
                </c:pt>
                <c:pt idx="24">
                  <c:v>12.333454515417444</c:v>
                </c:pt>
                <c:pt idx="25">
                  <c:v>12.506232688173675</c:v>
                </c:pt>
                <c:pt idx="26">
                  <c:v>12.468291473550792</c:v>
                </c:pt>
                <c:pt idx="27">
                  <c:v>12.411207894688388</c:v>
                </c:pt>
                <c:pt idx="28">
                  <c:v>12.490359318053088</c:v>
                </c:pt>
                <c:pt idx="29">
                  <c:v>12.599897281633938</c:v>
                </c:pt>
                <c:pt idx="30">
                  <c:v>12.682086986986834</c:v>
                </c:pt>
                <c:pt idx="31">
                  <c:v>12.747462369768147</c:v>
                </c:pt>
                <c:pt idx="32">
                  <c:v>12.783629987782884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2-4FD9-A176-221FA4E0C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6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'SLOW CHANGE'!$B$79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CHANGE'!$C$79:$AH$79</c:f>
              <c:numCache>
                <c:formatCode>"$"#,##0.00</c:formatCode>
                <c:ptCount val="32"/>
                <c:pt idx="0">
                  <c:v>0</c:v>
                </c:pt>
                <c:pt idx="1">
                  <c:v>6.3513706311579963</c:v>
                </c:pt>
                <c:pt idx="2">
                  <c:v>8.9752134623302435</c:v>
                </c:pt>
                <c:pt idx="3">
                  <c:v>10.213569666795443</c:v>
                </c:pt>
                <c:pt idx="4">
                  <c:v>11.077945131723396</c:v>
                </c:pt>
                <c:pt idx="5">
                  <c:v>11.660608900246396</c:v>
                </c:pt>
                <c:pt idx="6">
                  <c:v>11.760391281118981</c:v>
                </c:pt>
                <c:pt idx="7">
                  <c:v>11.356493321949074</c:v>
                </c:pt>
                <c:pt idx="8">
                  <c:v>11.400424646498692</c:v>
                </c:pt>
                <c:pt idx="9">
                  <c:v>11.682333781442473</c:v>
                </c:pt>
                <c:pt idx="10">
                  <c:v>11.95185762240826</c:v>
                </c:pt>
                <c:pt idx="11">
                  <c:v>12.283293219106612</c:v>
                </c:pt>
                <c:pt idx="12">
                  <c:v>12.653598060165436</c:v>
                </c:pt>
                <c:pt idx="13">
                  <c:v>12.97891945395196</c:v>
                </c:pt>
                <c:pt idx="14">
                  <c:v>13.043545718079542</c:v>
                </c:pt>
                <c:pt idx="15">
                  <c:v>12.974655982547855</c:v>
                </c:pt>
                <c:pt idx="16">
                  <c:v>12.665080799191683</c:v>
                </c:pt>
                <c:pt idx="17">
                  <c:v>12.676662822086463</c:v>
                </c:pt>
                <c:pt idx="18">
                  <c:v>12.934708033302471</c:v>
                </c:pt>
                <c:pt idx="19">
                  <c:v>13.196113961439057</c:v>
                </c:pt>
                <c:pt idx="20">
                  <c:v>13.300474903887354</c:v>
                </c:pt>
                <c:pt idx="21">
                  <c:v>13.25963926997369</c:v>
                </c:pt>
                <c:pt idx="22">
                  <c:v>13.208951612858856</c:v>
                </c:pt>
                <c:pt idx="23">
                  <c:v>13.279039106814828</c:v>
                </c:pt>
                <c:pt idx="24">
                  <c:v>13.511564351258224</c:v>
                </c:pt>
                <c:pt idx="25">
                  <c:v>13.80869320241233</c:v>
                </c:pt>
                <c:pt idx="26">
                  <c:v>13.93430357536227</c:v>
                </c:pt>
                <c:pt idx="27">
                  <c:v>13.835500747319584</c:v>
                </c:pt>
                <c:pt idx="28">
                  <c:v>13.77258251682365</c:v>
                </c:pt>
                <c:pt idx="29">
                  <c:v>13.870481262274906</c:v>
                </c:pt>
                <c:pt idx="30">
                  <c:v>14.047253638208053</c:v>
                </c:pt>
                <c:pt idx="31">
                  <c:v>14.255640672538268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E-464A-8333-C26817027B31}"/>
            </c:ext>
          </c:extLst>
        </c:ser>
        <c:ser>
          <c:idx val="2"/>
          <c:order val="1"/>
          <c:tx>
            <c:strRef>
              <c:f>'SLOW CHANGE'!$B$80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CHANGE'!$C$80:$AH$80</c:f>
              <c:numCache>
                <c:formatCode>"$"#,##0.00</c:formatCode>
                <c:ptCount val="32"/>
                <c:pt idx="0">
                  <c:v>0</c:v>
                </c:pt>
                <c:pt idx="1">
                  <c:v>7.6944885829265806</c:v>
                </c:pt>
                <c:pt idx="2">
                  <c:v>10.327513089207109</c:v>
                </c:pt>
                <c:pt idx="3">
                  <c:v>11.393996411892756</c:v>
                </c:pt>
                <c:pt idx="4">
                  <c:v>11.974715490570002</c:v>
                </c:pt>
                <c:pt idx="5">
                  <c:v>12.408132391529046</c:v>
                </c:pt>
                <c:pt idx="6">
                  <c:v>12.36219079567006</c:v>
                </c:pt>
                <c:pt idx="7">
                  <c:v>11.738291355421325</c:v>
                </c:pt>
                <c:pt idx="8">
                  <c:v>11.585944828690938</c:v>
                </c:pt>
                <c:pt idx="9">
                  <c:v>11.60076458454988</c:v>
                </c:pt>
                <c:pt idx="10">
                  <c:v>11.662311107945813</c:v>
                </c:pt>
                <c:pt idx="11">
                  <c:v>11.778384139312113</c:v>
                </c:pt>
                <c:pt idx="12">
                  <c:v>11.720010689734265</c:v>
                </c:pt>
                <c:pt idx="13">
                  <c:v>11.612973148379396</c:v>
                </c:pt>
                <c:pt idx="14">
                  <c:v>11.528512399124795</c:v>
                </c:pt>
                <c:pt idx="15">
                  <c:v>11.612584285446328</c:v>
                </c:pt>
                <c:pt idx="16">
                  <c:v>11.566907477811089</c:v>
                </c:pt>
                <c:pt idx="17">
                  <c:v>11.651723122936358</c:v>
                </c:pt>
                <c:pt idx="18">
                  <c:v>11.771834783308437</c:v>
                </c:pt>
                <c:pt idx="19">
                  <c:v>11.854949172677699</c:v>
                </c:pt>
                <c:pt idx="20">
                  <c:v>11.872872405667128</c:v>
                </c:pt>
                <c:pt idx="21">
                  <c:v>11.836197203585813</c:v>
                </c:pt>
                <c:pt idx="22">
                  <c:v>11.804129734702652</c:v>
                </c:pt>
                <c:pt idx="23">
                  <c:v>11.870586662565699</c:v>
                </c:pt>
                <c:pt idx="24">
                  <c:v>12.065282260263569</c:v>
                </c:pt>
                <c:pt idx="25">
                  <c:v>12.333454515417444</c:v>
                </c:pt>
                <c:pt idx="26">
                  <c:v>12.506232688173675</c:v>
                </c:pt>
                <c:pt idx="27">
                  <c:v>12.468291473550792</c:v>
                </c:pt>
                <c:pt idx="28">
                  <c:v>12.411207894688388</c:v>
                </c:pt>
                <c:pt idx="29">
                  <c:v>12.490359318053088</c:v>
                </c:pt>
                <c:pt idx="30">
                  <c:v>12.599897281633938</c:v>
                </c:pt>
                <c:pt idx="31">
                  <c:v>12.682086986986834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E-464A-8333-C26817027B31}"/>
            </c:ext>
          </c:extLst>
        </c:ser>
        <c:ser>
          <c:idx val="3"/>
          <c:order val="2"/>
          <c:tx>
            <c:strRef>
              <c:f>'SLOW CHANGE'!$B$81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CHANGE'!$C$81:$AH$81</c:f>
              <c:numCache>
                <c:formatCode>"$"#,##0.00</c:formatCode>
                <c:ptCount val="32"/>
                <c:pt idx="0">
                  <c:v>0</c:v>
                </c:pt>
                <c:pt idx="1">
                  <c:v>7.6439135664571189</c:v>
                </c:pt>
                <c:pt idx="2">
                  <c:v>10.314359720555732</c:v>
                </c:pt>
                <c:pt idx="3">
                  <c:v>11.135426853610582</c:v>
                </c:pt>
                <c:pt idx="4">
                  <c:v>11.130741289642584</c:v>
                </c:pt>
                <c:pt idx="5">
                  <c:v>11.175005440906425</c:v>
                </c:pt>
                <c:pt idx="6">
                  <c:v>11.187877696159987</c:v>
                </c:pt>
                <c:pt idx="7">
                  <c:v>10.833842644213155</c:v>
                </c:pt>
                <c:pt idx="8">
                  <c:v>10.756911193733078</c:v>
                </c:pt>
                <c:pt idx="9">
                  <c:v>10.653449934448702</c:v>
                </c:pt>
                <c:pt idx="10">
                  <c:v>10.6299461180766</c:v>
                </c:pt>
                <c:pt idx="11">
                  <c:v>10.757827786145205</c:v>
                </c:pt>
                <c:pt idx="12">
                  <c:v>10.880181599617027</c:v>
                </c:pt>
                <c:pt idx="13">
                  <c:v>11.024903194222379</c:v>
                </c:pt>
                <c:pt idx="14">
                  <c:v>11.055833112634019</c:v>
                </c:pt>
                <c:pt idx="15">
                  <c:v>11.047345972907943</c:v>
                </c:pt>
                <c:pt idx="16">
                  <c:v>10.854593627549564</c:v>
                </c:pt>
                <c:pt idx="17">
                  <c:v>10.898409911601483</c:v>
                </c:pt>
                <c:pt idx="18">
                  <c:v>11.007738823349502</c:v>
                </c:pt>
                <c:pt idx="19">
                  <c:v>11.067512801943062</c:v>
                </c:pt>
                <c:pt idx="20">
                  <c:v>11.077713886100858</c:v>
                </c:pt>
                <c:pt idx="21">
                  <c:v>11.072141094691929</c:v>
                </c:pt>
                <c:pt idx="22">
                  <c:v>11.076239348951908</c:v>
                </c:pt>
                <c:pt idx="23">
                  <c:v>11.133043284338273</c:v>
                </c:pt>
                <c:pt idx="24">
                  <c:v>11.299161728762016</c:v>
                </c:pt>
                <c:pt idx="25">
                  <c:v>11.547386527950588</c:v>
                </c:pt>
                <c:pt idx="26">
                  <c:v>11.716353692051035</c:v>
                </c:pt>
                <c:pt idx="27">
                  <c:v>11.673877128760029</c:v>
                </c:pt>
                <c:pt idx="28">
                  <c:v>11.561599504584944</c:v>
                </c:pt>
                <c:pt idx="29">
                  <c:v>11.537057697118856</c:v>
                </c:pt>
                <c:pt idx="30">
                  <c:v>11.612081677427273</c:v>
                </c:pt>
                <c:pt idx="31">
                  <c:v>11.749498727720528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DE-464A-8333-C26817027B31}"/>
            </c:ext>
          </c:extLst>
        </c:ser>
        <c:ser>
          <c:idx val="4"/>
          <c:order val="3"/>
          <c:tx>
            <c:strRef>
              <c:f>'SLOW CHANGE'!$B$82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CHANGE'!$C$82:$AH$82</c:f>
              <c:numCache>
                <c:formatCode>"$"#,##0.00</c:formatCode>
                <c:ptCount val="32"/>
                <c:pt idx="0">
                  <c:v>0</c:v>
                </c:pt>
                <c:pt idx="1">
                  <c:v>7.7170019782748831</c:v>
                </c:pt>
                <c:pt idx="2">
                  <c:v>9.5047914901968333</c:v>
                </c:pt>
                <c:pt idx="3">
                  <c:v>10.103569001304969</c:v>
                </c:pt>
                <c:pt idx="4">
                  <c:v>10.136728335820049</c:v>
                </c:pt>
                <c:pt idx="5">
                  <c:v>10.005403702918196</c:v>
                </c:pt>
                <c:pt idx="6">
                  <c:v>9.8979239388635492</c:v>
                </c:pt>
                <c:pt idx="7">
                  <c:v>9.6819009258535544</c:v>
                </c:pt>
                <c:pt idx="8">
                  <c:v>9.7584180989330953</c:v>
                </c:pt>
                <c:pt idx="9">
                  <c:v>9.9400858414488056</c:v>
                </c:pt>
                <c:pt idx="10">
                  <c:v>10.164157400444193</c:v>
                </c:pt>
                <c:pt idx="11">
                  <c:v>10.320945706041355</c:v>
                </c:pt>
                <c:pt idx="12">
                  <c:v>10.122913845599502</c:v>
                </c:pt>
                <c:pt idx="13">
                  <c:v>9.6924407592904007</c:v>
                </c:pt>
                <c:pt idx="14">
                  <c:v>9.4064467643512888</c:v>
                </c:pt>
                <c:pt idx="15">
                  <c:v>9.5780553394925079</c:v>
                </c:pt>
                <c:pt idx="16">
                  <c:v>9.889813107713767</c:v>
                </c:pt>
                <c:pt idx="17">
                  <c:v>10.145997460326992</c:v>
                </c:pt>
                <c:pt idx="18">
                  <c:v>10.234101696318048</c:v>
                </c:pt>
                <c:pt idx="19">
                  <c:v>10.345350109752111</c:v>
                </c:pt>
                <c:pt idx="20">
                  <c:v>10.428617278308987</c:v>
                </c:pt>
                <c:pt idx="21">
                  <c:v>10.474533605649809</c:v>
                </c:pt>
                <c:pt idx="22">
                  <c:v>10.469521363932273</c:v>
                </c:pt>
                <c:pt idx="23">
                  <c:v>10.411646609531466</c:v>
                </c:pt>
                <c:pt idx="24">
                  <c:v>10.412299320606001</c:v>
                </c:pt>
                <c:pt idx="25">
                  <c:v>10.493735917748165</c:v>
                </c:pt>
                <c:pt idx="26">
                  <c:v>10.559736383680644</c:v>
                </c:pt>
                <c:pt idx="27">
                  <c:v>10.558743332763393</c:v>
                </c:pt>
                <c:pt idx="28">
                  <c:v>10.54167770293607</c:v>
                </c:pt>
                <c:pt idx="29">
                  <c:v>10.559925609482637</c:v>
                </c:pt>
                <c:pt idx="30">
                  <c:v>10.587805058054581</c:v>
                </c:pt>
                <c:pt idx="31">
                  <c:v>10.604051417173409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DE-464A-8333-C26817027B31}"/>
            </c:ext>
          </c:extLst>
        </c:ser>
        <c:ser>
          <c:idx val="5"/>
          <c:order val="4"/>
          <c:tx>
            <c:strRef>
              <c:f>'SLOW CHANGE'!$B$83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CHANGE'!$C$83:$AH$83</c:f>
              <c:numCache>
                <c:formatCode>"$"#,##0.00</c:formatCode>
                <c:ptCount val="32"/>
                <c:pt idx="0">
                  <c:v>0</c:v>
                </c:pt>
                <c:pt idx="1">
                  <c:v>7.6944885829265806</c:v>
                </c:pt>
                <c:pt idx="2">
                  <c:v>10.327513089207109</c:v>
                </c:pt>
                <c:pt idx="3">
                  <c:v>11.393996411892756</c:v>
                </c:pt>
                <c:pt idx="4">
                  <c:v>11.974715490570002</c:v>
                </c:pt>
                <c:pt idx="5">
                  <c:v>12.408132391529046</c:v>
                </c:pt>
                <c:pt idx="6">
                  <c:v>12.36219079567006</c:v>
                </c:pt>
                <c:pt idx="7">
                  <c:v>11.738291355421325</c:v>
                </c:pt>
                <c:pt idx="8">
                  <c:v>11.585944828690938</c:v>
                </c:pt>
                <c:pt idx="9">
                  <c:v>11.60076458454988</c:v>
                </c:pt>
                <c:pt idx="10">
                  <c:v>11.662311107945813</c:v>
                </c:pt>
                <c:pt idx="11">
                  <c:v>11.778384139312113</c:v>
                </c:pt>
                <c:pt idx="12">
                  <c:v>11.720010689734265</c:v>
                </c:pt>
                <c:pt idx="13">
                  <c:v>11.612973148379396</c:v>
                </c:pt>
                <c:pt idx="14">
                  <c:v>11.528512399124795</c:v>
                </c:pt>
                <c:pt idx="15">
                  <c:v>11.612584285446328</c:v>
                </c:pt>
                <c:pt idx="16">
                  <c:v>11.566907477811089</c:v>
                </c:pt>
                <c:pt idx="17">
                  <c:v>11.651723122936358</c:v>
                </c:pt>
                <c:pt idx="18">
                  <c:v>11.771834783308437</c:v>
                </c:pt>
                <c:pt idx="19">
                  <c:v>11.854949172677699</c:v>
                </c:pt>
                <c:pt idx="20">
                  <c:v>11.872872405667128</c:v>
                </c:pt>
                <c:pt idx="21">
                  <c:v>11.836197203585813</c:v>
                </c:pt>
                <c:pt idx="22">
                  <c:v>11.804129734702652</c:v>
                </c:pt>
                <c:pt idx="23">
                  <c:v>11.870586662565699</c:v>
                </c:pt>
                <c:pt idx="24">
                  <c:v>12.065282260263569</c:v>
                </c:pt>
                <c:pt idx="25">
                  <c:v>12.333454515417444</c:v>
                </c:pt>
                <c:pt idx="26">
                  <c:v>12.506232688173675</c:v>
                </c:pt>
                <c:pt idx="27">
                  <c:v>12.468291473550792</c:v>
                </c:pt>
                <c:pt idx="28">
                  <c:v>12.411207894688388</c:v>
                </c:pt>
                <c:pt idx="29">
                  <c:v>12.490359318053088</c:v>
                </c:pt>
                <c:pt idx="30">
                  <c:v>12.599897281633938</c:v>
                </c:pt>
                <c:pt idx="31">
                  <c:v>12.682086986986834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DE-464A-8333-C26817027B31}"/>
            </c:ext>
          </c:extLst>
        </c:ser>
        <c:ser>
          <c:idx val="6"/>
          <c:order val="5"/>
          <c:tx>
            <c:strRef>
              <c:f>'SLOW CHANGE'!$B$84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CHANGE'!$C$84:$AH$84</c:f>
              <c:numCache>
                <c:formatCode>"$"#,##0.00</c:formatCode>
                <c:ptCount val="32"/>
                <c:pt idx="0">
                  <c:v>0</c:v>
                </c:pt>
                <c:pt idx="1">
                  <c:v>8.2211457967424693</c:v>
                </c:pt>
                <c:pt idx="2">
                  <c:v>10.929090987284141</c:v>
                </c:pt>
                <c:pt idx="3">
                  <c:v>12.315003036704793</c:v>
                </c:pt>
                <c:pt idx="4">
                  <c:v>13.245751554413326</c:v>
                </c:pt>
                <c:pt idx="5">
                  <c:v>13.87482043627217</c:v>
                </c:pt>
                <c:pt idx="6">
                  <c:v>14.026418664797962</c:v>
                </c:pt>
                <c:pt idx="7">
                  <c:v>13.669542102808615</c:v>
                </c:pt>
                <c:pt idx="8">
                  <c:v>13.721793101745382</c:v>
                </c:pt>
                <c:pt idx="9">
                  <c:v>13.998088969300527</c:v>
                </c:pt>
                <c:pt idx="10">
                  <c:v>14.287153521103678</c:v>
                </c:pt>
                <c:pt idx="11">
                  <c:v>14.645745168559028</c:v>
                </c:pt>
                <c:pt idx="12">
                  <c:v>14.991652217516434</c:v>
                </c:pt>
                <c:pt idx="13">
                  <c:v>15.236899936311827</c:v>
                </c:pt>
                <c:pt idx="14">
                  <c:v>15.221430470307876</c:v>
                </c:pt>
                <c:pt idx="15">
                  <c:v>15.123860506106524</c:v>
                </c:pt>
                <c:pt idx="16">
                  <c:v>14.804224052254662</c:v>
                </c:pt>
                <c:pt idx="17">
                  <c:v>14.791471797374417</c:v>
                </c:pt>
                <c:pt idx="18">
                  <c:v>15.033524415967877</c:v>
                </c:pt>
                <c:pt idx="19">
                  <c:v>15.27714931061335</c:v>
                </c:pt>
                <c:pt idx="20">
                  <c:v>15.358816979234319</c:v>
                </c:pt>
                <c:pt idx="21">
                  <c:v>15.317981345320655</c:v>
                </c:pt>
                <c:pt idx="22">
                  <c:v>15.267293688205822</c:v>
                </c:pt>
                <c:pt idx="23">
                  <c:v>15.337381182161794</c:v>
                </c:pt>
                <c:pt idx="24">
                  <c:v>15.56990642660519</c:v>
                </c:pt>
                <c:pt idx="25">
                  <c:v>15.867035277759296</c:v>
                </c:pt>
                <c:pt idx="26">
                  <c:v>15.992645650709235</c:v>
                </c:pt>
                <c:pt idx="27">
                  <c:v>15.893842822666549</c:v>
                </c:pt>
                <c:pt idx="28">
                  <c:v>15.847879483733472</c:v>
                </c:pt>
                <c:pt idx="29">
                  <c:v>16.314590251006884</c:v>
                </c:pt>
                <c:pt idx="30">
                  <c:v>16.949162306501307</c:v>
                </c:pt>
                <c:pt idx="31">
                  <c:v>17.499314879660709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DE-464A-8333-C2681702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'SLOW CHANGE'!$B$30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CHANGE'!$C$7:$AH$7</c:f>
              <c:numCache>
                <c:formatCode>"$"#,##0.00</c:formatCode>
                <c:ptCount val="32"/>
                <c:pt idx="0">
                  <c:v>0</c:v>
                </c:pt>
                <c:pt idx="1">
                  <c:v>8.6030203930386495</c:v>
                </c:pt>
                <c:pt idx="2">
                  <c:v>8.7663168494347481</c:v>
                </c:pt>
                <c:pt idx="3">
                  <c:v>9.3061344422464458</c:v>
                </c:pt>
                <c:pt idx="4">
                  <c:v>10.176857044367717</c:v>
                </c:pt>
                <c:pt idx="5">
                  <c:v>10.67280879987303</c:v>
                </c:pt>
                <c:pt idx="6">
                  <c:v>10.558425525199741</c:v>
                </c:pt>
                <c:pt idx="7">
                  <c:v>10.150424201944586</c:v>
                </c:pt>
                <c:pt idx="8">
                  <c:v>9.9854548809150767</c:v>
                </c:pt>
                <c:pt idx="9">
                  <c:v>10.145443614825036</c:v>
                </c:pt>
                <c:pt idx="10">
                  <c:v>10.233381622301101</c:v>
                </c:pt>
                <c:pt idx="11">
                  <c:v>10.225890999989408</c:v>
                </c:pt>
                <c:pt idx="12">
                  <c:v>10.45789980231714</c:v>
                </c:pt>
                <c:pt idx="13">
                  <c:v>10.810397303246482</c:v>
                </c:pt>
                <c:pt idx="14">
                  <c:v>10.873708486059531</c:v>
                </c:pt>
                <c:pt idx="15">
                  <c:v>10.688089183150662</c:v>
                </c:pt>
                <c:pt idx="16">
                  <c:v>10.386474286722747</c:v>
                </c:pt>
                <c:pt idx="17">
                  <c:v>10.020012957069419</c:v>
                </c:pt>
                <c:pt idx="18">
                  <c:v>9.7703399163126328</c:v>
                </c:pt>
                <c:pt idx="19">
                  <c:v>9.834709998255768</c:v>
                </c:pt>
                <c:pt idx="20">
                  <c:v>10.040380786674996</c:v>
                </c:pt>
                <c:pt idx="21">
                  <c:v>10.130967007576178</c:v>
                </c:pt>
                <c:pt idx="22">
                  <c:v>10.107764205217361</c:v>
                </c:pt>
                <c:pt idx="23">
                  <c:v>10.079186008180253</c:v>
                </c:pt>
                <c:pt idx="24">
                  <c:v>10.104235678374325</c:v>
                </c:pt>
                <c:pt idx="25">
                  <c:v>10.163385536447674</c:v>
                </c:pt>
                <c:pt idx="26">
                  <c:v>10.128869784561775</c:v>
                </c:pt>
                <c:pt idx="27">
                  <c:v>9.8685329946981497</c:v>
                </c:pt>
                <c:pt idx="28">
                  <c:v>9.6180452180415799</c:v>
                </c:pt>
                <c:pt idx="29">
                  <c:v>9.6135764066321325</c:v>
                </c:pt>
                <c:pt idx="30">
                  <c:v>9.7326201038934119</c:v>
                </c:pt>
                <c:pt idx="31">
                  <c:v>9.8887664232222576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7-4BC6-B3F3-233D4E4571BA}"/>
            </c:ext>
          </c:extLst>
        </c:ser>
        <c:ser>
          <c:idx val="2"/>
          <c:order val="1"/>
          <c:tx>
            <c:strRef>
              <c:f>'SLOW CHANGE'!$B$31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CHANGE'!$C$8:$AH$8</c:f>
              <c:numCache>
                <c:formatCode>"$"#,##0.00</c:formatCode>
                <c:ptCount val="32"/>
                <c:pt idx="0">
                  <c:v>0</c:v>
                </c:pt>
                <c:pt idx="1">
                  <c:v>8.4674204911029971</c:v>
                </c:pt>
                <c:pt idx="2">
                  <c:v>8.5298630011817949</c:v>
                </c:pt>
                <c:pt idx="3">
                  <c:v>8.75974260936486</c:v>
                </c:pt>
                <c:pt idx="4">
                  <c:v>9.2775942735889352</c:v>
                </c:pt>
                <c:pt idx="5">
                  <c:v>9.5828622140422617</c:v>
                </c:pt>
                <c:pt idx="6">
                  <c:v>9.3558145877170329</c:v>
                </c:pt>
                <c:pt idx="7">
                  <c:v>8.880089767437207</c:v>
                </c:pt>
                <c:pt idx="8">
                  <c:v>8.6526362926260312</c:v>
                </c:pt>
                <c:pt idx="9">
                  <c:v>8.7290766598596061</c:v>
                </c:pt>
                <c:pt idx="10">
                  <c:v>8.8232146094401784</c:v>
                </c:pt>
                <c:pt idx="11">
                  <c:v>8.8420167990414225</c:v>
                </c:pt>
                <c:pt idx="12">
                  <c:v>8.8448823453657841</c:v>
                </c:pt>
                <c:pt idx="13">
                  <c:v>8.8538304855089347</c:v>
                </c:pt>
                <c:pt idx="14">
                  <c:v>8.8473663036571288</c:v>
                </c:pt>
                <c:pt idx="15">
                  <c:v>8.9231435574103894</c:v>
                </c:pt>
                <c:pt idx="16">
                  <c:v>9.0361990764926574</c:v>
                </c:pt>
                <c:pt idx="17">
                  <c:v>9.1112218956920366</c:v>
                </c:pt>
                <c:pt idx="18">
                  <c:v>9.1884673556197605</c:v>
                </c:pt>
                <c:pt idx="19">
                  <c:v>9.2667032716822355</c:v>
                </c:pt>
                <c:pt idx="20">
                  <c:v>9.3077081683960046</c:v>
                </c:pt>
                <c:pt idx="21">
                  <c:v>9.261155156682559</c:v>
                </c:pt>
                <c:pt idx="22">
                  <c:v>9.2114662212914276</c:v>
                </c:pt>
                <c:pt idx="23">
                  <c:v>9.2832463307428057</c:v>
                </c:pt>
                <c:pt idx="24">
                  <c:v>9.4845956459291632</c:v>
                </c:pt>
                <c:pt idx="25">
                  <c:v>9.7611800194500802</c:v>
                </c:pt>
                <c:pt idx="26">
                  <c:v>9.9278019185445743</c:v>
                </c:pt>
                <c:pt idx="27">
                  <c:v>9.8498747872392265</c:v>
                </c:pt>
                <c:pt idx="28">
                  <c:v>9.7606826271826304</c:v>
                </c:pt>
                <c:pt idx="29">
                  <c:v>9.8240621792592293</c:v>
                </c:pt>
                <c:pt idx="30">
                  <c:v>9.8997293710349492</c:v>
                </c:pt>
                <c:pt idx="31">
                  <c:v>9.9510633170816032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7-4BC6-B3F3-233D4E4571BA}"/>
            </c:ext>
          </c:extLst>
        </c:ser>
        <c:ser>
          <c:idx val="3"/>
          <c:order val="2"/>
          <c:tx>
            <c:strRef>
              <c:f>'SLOW CHANGE'!$B$32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CHANGE'!$C$9:$AH$9</c:f>
              <c:numCache>
                <c:formatCode>"$"#,##0.00</c:formatCode>
                <c:ptCount val="32"/>
                <c:pt idx="0">
                  <c:v>0</c:v>
                </c:pt>
                <c:pt idx="1">
                  <c:v>8.4177806689177963</c:v>
                </c:pt>
                <c:pt idx="2">
                  <c:v>8.4537387066698528</c:v>
                </c:pt>
                <c:pt idx="3">
                  <c:v>8.4005076847176685</c:v>
                </c:pt>
                <c:pt idx="4">
                  <c:v>8.3994545883709648</c:v>
                </c:pt>
                <c:pt idx="5">
                  <c:v>8.3898013695045908</c:v>
                </c:pt>
                <c:pt idx="6">
                  <c:v>8.291576067940257</c:v>
                </c:pt>
                <c:pt idx="7">
                  <c:v>8.201222952703608</c:v>
                </c:pt>
                <c:pt idx="8">
                  <c:v>8.164114794015731</c:v>
                </c:pt>
                <c:pt idx="9">
                  <c:v>8.1845674299695315</c:v>
                </c:pt>
                <c:pt idx="10">
                  <c:v>8.20055282770765</c:v>
                </c:pt>
                <c:pt idx="11">
                  <c:v>8.201211531132472</c:v>
                </c:pt>
                <c:pt idx="12">
                  <c:v>8.3483927493618637</c:v>
                </c:pt>
                <c:pt idx="13">
                  <c:v>8.5805507051762824</c:v>
                </c:pt>
                <c:pt idx="14">
                  <c:v>8.6583746875380729</c:v>
                </c:pt>
                <c:pt idx="15">
                  <c:v>8.6196191816573062</c:v>
                </c:pt>
                <c:pt idx="16">
                  <c:v>8.5889865978897504</c:v>
                </c:pt>
                <c:pt idx="17">
                  <c:v>8.6358491296432494</c:v>
                </c:pt>
                <c:pt idx="18">
                  <c:v>8.7516527842595373</c:v>
                </c:pt>
                <c:pt idx="19">
                  <c:v>8.8869573651957587</c:v>
                </c:pt>
                <c:pt idx="20">
                  <c:v>8.9619816231369995</c:v>
                </c:pt>
                <c:pt idx="21">
                  <c:v>8.9272543369584199</c:v>
                </c:pt>
                <c:pt idx="22">
                  <c:v>8.9050680470675179</c:v>
                </c:pt>
                <c:pt idx="23">
                  <c:v>9.0003431063296588</c:v>
                </c:pt>
                <c:pt idx="24">
                  <c:v>9.1982336168009109</c:v>
                </c:pt>
                <c:pt idx="25">
                  <c:v>9.4414608055958613</c:v>
                </c:pt>
                <c:pt idx="26">
                  <c:v>9.5539084518287183</c:v>
                </c:pt>
                <c:pt idx="27">
                  <c:v>9.413948140024651</c:v>
                </c:pt>
                <c:pt idx="28">
                  <c:v>9.2378462919922111</c:v>
                </c:pt>
                <c:pt idx="29">
                  <c:v>9.1626909289943814</c:v>
                </c:pt>
                <c:pt idx="30">
                  <c:v>9.1337495802285247</c:v>
                </c:pt>
                <c:pt idx="31">
                  <c:v>9.1884067765359934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7-4BC6-B3F3-233D4E4571BA}"/>
            </c:ext>
          </c:extLst>
        </c:ser>
        <c:ser>
          <c:idx val="4"/>
          <c:order val="3"/>
          <c:tx>
            <c:strRef>
              <c:f>'SLOW CHANGE'!$B$33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CHANGE'!$C$10:$AH$10</c:f>
              <c:numCache>
                <c:formatCode>"$"#,##0.00</c:formatCode>
                <c:ptCount val="32"/>
                <c:pt idx="0">
                  <c:v>0</c:v>
                </c:pt>
                <c:pt idx="1">
                  <c:v>8.1545509267563805</c:v>
                </c:pt>
                <c:pt idx="2">
                  <c:v>8.1698962679421481</c:v>
                </c:pt>
                <c:pt idx="3">
                  <c:v>8.2859581742687674</c:v>
                </c:pt>
                <c:pt idx="4">
                  <c:v>8.4882192551697724</c:v>
                </c:pt>
                <c:pt idx="5">
                  <c:v>8.4822119438485224</c:v>
                </c:pt>
                <c:pt idx="6">
                  <c:v>8.3771048677017284</c:v>
                </c:pt>
                <c:pt idx="7">
                  <c:v>8.3388615113968072</c:v>
                </c:pt>
                <c:pt idx="8">
                  <c:v>8.3976138323003298</c:v>
                </c:pt>
                <c:pt idx="9">
                  <c:v>8.6582592887941132</c:v>
                </c:pt>
                <c:pt idx="10">
                  <c:v>8.9597482412271798</c:v>
                </c:pt>
                <c:pt idx="11">
                  <c:v>9.092124346166468</c:v>
                </c:pt>
                <c:pt idx="12">
                  <c:v>8.9130624334204178</c:v>
                </c:pt>
                <c:pt idx="13">
                  <c:v>8.4954275516130835</c:v>
                </c:pt>
                <c:pt idx="14">
                  <c:v>8.2378729864121283</c:v>
                </c:pt>
                <c:pt idx="15">
                  <c:v>8.4207990159587194</c:v>
                </c:pt>
                <c:pt idx="16">
                  <c:v>8.9018670555700936</c:v>
                </c:pt>
                <c:pt idx="17">
                  <c:v>9.1985825733029536</c:v>
                </c:pt>
                <c:pt idx="18">
                  <c:v>9.2720210731004915</c:v>
                </c:pt>
                <c:pt idx="19">
                  <c:v>9.3608296411570588</c:v>
                </c:pt>
                <c:pt idx="20">
                  <c:v>9.4305040268755871</c:v>
                </c:pt>
                <c:pt idx="21">
                  <c:v>9.4723821121941878</c:v>
                </c:pt>
                <c:pt idx="22">
                  <c:v>9.4719586371396893</c:v>
                </c:pt>
                <c:pt idx="23">
                  <c:v>9.401950822997744</c:v>
                </c:pt>
                <c:pt idx="24">
                  <c:v>9.3714397669082707</c:v>
                </c:pt>
                <c:pt idx="25">
                  <c:v>9.4538932893439362</c:v>
                </c:pt>
                <c:pt idx="26">
                  <c:v>9.5652042397108481</c:v>
                </c:pt>
                <c:pt idx="27">
                  <c:v>9.6187070364218972</c:v>
                </c:pt>
                <c:pt idx="28">
                  <c:v>9.6326265178843826</c:v>
                </c:pt>
                <c:pt idx="29">
                  <c:v>9.6532427064086157</c:v>
                </c:pt>
                <c:pt idx="30">
                  <c:v>9.6814602930168583</c:v>
                </c:pt>
                <c:pt idx="31">
                  <c:v>9.705607833122361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D7-4BC6-B3F3-233D4E4571BA}"/>
            </c:ext>
          </c:extLst>
        </c:ser>
        <c:ser>
          <c:idx val="5"/>
          <c:order val="4"/>
          <c:tx>
            <c:strRef>
              <c:f>'SLOW CHANGE'!$B$34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CHANGE'!$C$11:$AH$11</c:f>
              <c:numCache>
                <c:formatCode>"$"#,##0.00</c:formatCode>
                <c:ptCount val="32"/>
                <c:pt idx="0">
                  <c:v>0</c:v>
                </c:pt>
                <c:pt idx="1">
                  <c:v>8.4674204911029971</c:v>
                </c:pt>
                <c:pt idx="2">
                  <c:v>8.5298630011817949</c:v>
                </c:pt>
                <c:pt idx="3">
                  <c:v>8.75974260936486</c:v>
                </c:pt>
                <c:pt idx="4">
                  <c:v>9.2775942735889352</c:v>
                </c:pt>
                <c:pt idx="5">
                  <c:v>9.5828622140422617</c:v>
                </c:pt>
                <c:pt idx="6">
                  <c:v>9.3558145877170329</c:v>
                </c:pt>
                <c:pt idx="7">
                  <c:v>8.880089767437207</c:v>
                </c:pt>
                <c:pt idx="8">
                  <c:v>8.6526362926260312</c:v>
                </c:pt>
                <c:pt idx="9">
                  <c:v>8.7290766598596061</c:v>
                </c:pt>
                <c:pt idx="10">
                  <c:v>8.8232146094401784</c:v>
                </c:pt>
                <c:pt idx="11">
                  <c:v>8.8420167990414225</c:v>
                </c:pt>
                <c:pt idx="12">
                  <c:v>8.8448823453657841</c:v>
                </c:pt>
                <c:pt idx="13">
                  <c:v>8.8538304855089347</c:v>
                </c:pt>
                <c:pt idx="14">
                  <c:v>8.8473663036571288</c:v>
                </c:pt>
                <c:pt idx="15">
                  <c:v>8.9231435574103894</c:v>
                </c:pt>
                <c:pt idx="16">
                  <c:v>9.0361990764926574</c:v>
                </c:pt>
                <c:pt idx="17">
                  <c:v>9.1112218956920366</c:v>
                </c:pt>
                <c:pt idx="18">
                  <c:v>9.1884673556197605</c:v>
                </c:pt>
                <c:pt idx="19">
                  <c:v>9.2667032716822355</c:v>
                </c:pt>
                <c:pt idx="20">
                  <c:v>9.3077081683960046</c:v>
                </c:pt>
                <c:pt idx="21">
                  <c:v>9.261155156682559</c:v>
                </c:pt>
                <c:pt idx="22">
                  <c:v>9.2114662212914276</c:v>
                </c:pt>
                <c:pt idx="23">
                  <c:v>9.2832463307428057</c:v>
                </c:pt>
                <c:pt idx="24">
                  <c:v>9.4845956459291632</c:v>
                </c:pt>
                <c:pt idx="25">
                  <c:v>9.7611800194500802</c:v>
                </c:pt>
                <c:pt idx="26">
                  <c:v>9.9278019185445743</c:v>
                </c:pt>
                <c:pt idx="27">
                  <c:v>9.8498747872392265</c:v>
                </c:pt>
                <c:pt idx="28">
                  <c:v>9.7606826271826304</c:v>
                </c:pt>
                <c:pt idx="29">
                  <c:v>9.8240621792592293</c:v>
                </c:pt>
                <c:pt idx="30">
                  <c:v>9.8997293710349492</c:v>
                </c:pt>
                <c:pt idx="31">
                  <c:v>9.9510633170816032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D7-4BC6-B3F3-233D4E4571BA}"/>
            </c:ext>
          </c:extLst>
        </c:ser>
        <c:ser>
          <c:idx val="6"/>
          <c:order val="5"/>
          <c:tx>
            <c:strRef>
              <c:f>'SLOW CHANGE'!$B$35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CHANGE'!$C$12:$AH$12</c:f>
              <c:numCache>
                <c:formatCode>"$"#,##0.00</c:formatCode>
                <c:ptCount val="32"/>
                <c:pt idx="0">
                  <c:v>0</c:v>
                </c:pt>
                <c:pt idx="1">
                  <c:v>8.6013733342151202</c:v>
                </c:pt>
                <c:pt idx="2">
                  <c:v>8.7645956855597262</c:v>
                </c:pt>
                <c:pt idx="3">
                  <c:v>9.304283278059188</c:v>
                </c:pt>
                <c:pt idx="4">
                  <c:v>10.174947105108984</c:v>
                </c:pt>
                <c:pt idx="5">
                  <c:v>10.670857852187277</c:v>
                </c:pt>
                <c:pt idx="6">
                  <c:v>10.556428963467638</c:v>
                </c:pt>
                <c:pt idx="7">
                  <c:v>10.148385736248031</c:v>
                </c:pt>
                <c:pt idx="8">
                  <c:v>9.9834090348045716</c:v>
                </c:pt>
                <c:pt idx="9">
                  <c:v>10.143402543558043</c:v>
                </c:pt>
                <c:pt idx="10">
                  <c:v>10.231323176995785</c:v>
                </c:pt>
                <c:pt idx="11">
                  <c:v>10.223808617627931</c:v>
                </c:pt>
                <c:pt idx="12">
                  <c:v>10.455838907322839</c:v>
                </c:pt>
                <c:pt idx="13">
                  <c:v>10.808407005262998</c:v>
                </c:pt>
                <c:pt idx="14">
                  <c:v>10.871788775418139</c:v>
                </c:pt>
                <c:pt idx="15">
                  <c:v>10.686194747710214</c:v>
                </c:pt>
                <c:pt idx="16">
                  <c:v>10.384588545125149</c:v>
                </c:pt>
                <c:pt idx="17">
                  <c:v>10.018148633308066</c:v>
                </c:pt>
                <c:pt idx="18">
                  <c:v>9.76848969092649</c:v>
                </c:pt>
                <c:pt idx="19">
                  <c:v>9.8328754478566474</c:v>
                </c:pt>
                <c:pt idx="20">
                  <c:v>10.038566241680673</c:v>
                </c:pt>
                <c:pt idx="21">
                  <c:v>10.129152462581853</c:v>
                </c:pt>
                <c:pt idx="22">
                  <c:v>10.105949660223036</c:v>
                </c:pt>
                <c:pt idx="23">
                  <c:v>10.07737146318593</c:v>
                </c:pt>
                <c:pt idx="24">
                  <c:v>10.10242113338</c:v>
                </c:pt>
                <c:pt idx="25">
                  <c:v>10.161570991453349</c:v>
                </c:pt>
                <c:pt idx="26">
                  <c:v>10.127055239567451</c:v>
                </c:pt>
                <c:pt idx="27">
                  <c:v>9.8667184497038267</c:v>
                </c:pt>
                <c:pt idx="28">
                  <c:v>9.6162157263510863</c:v>
                </c:pt>
                <c:pt idx="29">
                  <c:v>9.6114217862781075</c:v>
                </c:pt>
                <c:pt idx="30">
                  <c:v>9.7300619072209038</c:v>
                </c:pt>
                <c:pt idx="31">
                  <c:v>9.8859069408911893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D7-4BC6-B3F3-233D4E457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Brisbane Industrial Weighted Oil Indexed  </a:t>
            </a:r>
          </a:p>
        </c:rich>
      </c:tx>
      <c:layout>
        <c:manualLayout>
          <c:xMode val="edge"/>
          <c:yMode val="edge"/>
          <c:x val="0.2950767252224313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'SCENARIO COMPARISON'!$B$80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COMPARISON'!$C$80:$AH$80</c15:sqref>
                  </c15:fullRef>
                </c:ext>
              </c:extLst>
              <c:f>'SCENARIO COMPARISON'!$D$80:$Z$80</c:f>
              <c:numCache>
                <c:formatCode>"$"#,##0.00</c:formatCode>
                <c:ptCount val="23"/>
                <c:pt idx="0">
                  <c:v>7.7170019782748831</c:v>
                </c:pt>
                <c:pt idx="1">
                  <c:v>9.5047914901968333</c:v>
                </c:pt>
                <c:pt idx="2">
                  <c:v>10.103569001304969</c:v>
                </c:pt>
                <c:pt idx="3">
                  <c:v>10.136728335820049</c:v>
                </c:pt>
                <c:pt idx="4">
                  <c:v>10.005403702918196</c:v>
                </c:pt>
                <c:pt idx="5">
                  <c:v>9.8979239388635492</c:v>
                </c:pt>
                <c:pt idx="6">
                  <c:v>9.6819009258535544</c:v>
                </c:pt>
                <c:pt idx="7">
                  <c:v>9.7584180989330953</c:v>
                </c:pt>
                <c:pt idx="8">
                  <c:v>9.9400858414488056</c:v>
                </c:pt>
                <c:pt idx="9">
                  <c:v>10.164157400444193</c:v>
                </c:pt>
                <c:pt idx="10">
                  <c:v>10.320945706041355</c:v>
                </c:pt>
                <c:pt idx="11">
                  <c:v>10.122913845599502</c:v>
                </c:pt>
                <c:pt idx="12">
                  <c:v>9.6924407592904007</c:v>
                </c:pt>
                <c:pt idx="13">
                  <c:v>9.4064467643512888</c:v>
                </c:pt>
                <c:pt idx="14">
                  <c:v>9.5780553394925079</c:v>
                </c:pt>
                <c:pt idx="15">
                  <c:v>9.889813107713767</c:v>
                </c:pt>
                <c:pt idx="16">
                  <c:v>10.145997460326992</c:v>
                </c:pt>
                <c:pt idx="17">
                  <c:v>10.234101696318048</c:v>
                </c:pt>
                <c:pt idx="18">
                  <c:v>10.345350109752111</c:v>
                </c:pt>
                <c:pt idx="19">
                  <c:v>10.428617278308987</c:v>
                </c:pt>
                <c:pt idx="20">
                  <c:v>10.474533605649809</c:v>
                </c:pt>
                <c:pt idx="21">
                  <c:v>10.469521363932273</c:v>
                </c:pt>
                <c:pt idx="22">
                  <c:v>10.411646609531466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1-4B4F-8D02-D6EAE6FDB6A0}"/>
            </c:ext>
          </c:extLst>
        </c:ser>
        <c:ser>
          <c:idx val="3"/>
          <c:order val="1"/>
          <c:tx>
            <c:strRef>
              <c:f>'SCENARIO COMPARISON'!$B$79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COMPARISON'!$C$79:$AH$79</c15:sqref>
                  </c15:fullRef>
                </c:ext>
              </c:extLst>
              <c:f>'SCENARIO COMPARISON'!$D$79:$Z$79</c:f>
              <c:numCache>
                <c:formatCode>"$"#,##0.00</c:formatCode>
                <c:ptCount val="23"/>
                <c:pt idx="0">
                  <c:v>7.7569866533332661</c:v>
                </c:pt>
                <c:pt idx="1">
                  <c:v>9.4760263725708747</c:v>
                </c:pt>
                <c:pt idx="2">
                  <c:v>9.9463864916797782</c:v>
                </c:pt>
                <c:pt idx="3">
                  <c:v>9.4058150451321421</c:v>
                </c:pt>
                <c:pt idx="4">
                  <c:v>9.137152092701573</c:v>
                </c:pt>
                <c:pt idx="5">
                  <c:v>8.3438824487350196</c:v>
                </c:pt>
                <c:pt idx="6">
                  <c:v>8.2099504013023843</c:v>
                </c:pt>
                <c:pt idx="7">
                  <c:v>7.8567719690068296</c:v>
                </c:pt>
                <c:pt idx="8">
                  <c:v>7.8475476758334093</c:v>
                </c:pt>
                <c:pt idx="9">
                  <c:v>7.8608944577509092</c:v>
                </c:pt>
                <c:pt idx="10">
                  <c:v>7.8834237394288911</c:v>
                </c:pt>
                <c:pt idx="11">
                  <c:v>7.9975178078419598</c:v>
                </c:pt>
                <c:pt idx="12">
                  <c:v>8.0703664560116408</c:v>
                </c:pt>
                <c:pt idx="13">
                  <c:v>8.1441684384951198</c:v>
                </c:pt>
                <c:pt idx="14">
                  <c:v>8.1824408643594992</c:v>
                </c:pt>
                <c:pt idx="15">
                  <c:v>8.4113425158772337</c:v>
                </c:pt>
                <c:pt idx="16">
                  <c:v>8.5102615013834857</c:v>
                </c:pt>
                <c:pt idx="17">
                  <c:v>8.6915318272016826</c:v>
                </c:pt>
                <c:pt idx="18">
                  <c:v>8.7869667155919284</c:v>
                </c:pt>
                <c:pt idx="19">
                  <c:v>8.6516071959539271</c:v>
                </c:pt>
                <c:pt idx="20">
                  <c:v>8.5672385344242592</c:v>
                </c:pt>
                <c:pt idx="21">
                  <c:v>8.7069631368640543</c:v>
                </c:pt>
                <c:pt idx="22">
                  <c:v>8.9454196565710404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1-4B4F-8D02-D6EAE6FDB6A0}"/>
            </c:ext>
          </c:extLst>
        </c:ser>
        <c:ser>
          <c:idx val="1"/>
          <c:order val="2"/>
          <c:tx>
            <c:strRef>
              <c:f>'SCENARIO COMPARISON'!$B$77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COMPARISON'!$C$77:$AH$77</c15:sqref>
                  </c15:fullRef>
                </c:ext>
              </c:extLst>
              <c:f>'SCENARIO COMPARISON'!$D$77:$Z$77</c:f>
              <c:numCache>
                <c:formatCode>"$"#,##0.00</c:formatCode>
                <c:ptCount val="23"/>
                <c:pt idx="0">
                  <c:v>7.8076730588875822</c:v>
                </c:pt>
                <c:pt idx="1">
                  <c:v>9.5902490093261203</c:v>
                </c:pt>
                <c:pt idx="2">
                  <c:v>10.183028773736222</c:v>
                </c:pt>
                <c:pt idx="3">
                  <c:v>10.121702633973939</c:v>
                </c:pt>
                <c:pt idx="4">
                  <c:v>9.7897860658205449</c:v>
                </c:pt>
                <c:pt idx="5">
                  <c:v>9.1571285199141013</c:v>
                </c:pt>
                <c:pt idx="6">
                  <c:v>8.7456374065901556</c:v>
                </c:pt>
                <c:pt idx="7">
                  <c:v>8.5277815748295094</c:v>
                </c:pt>
                <c:pt idx="8">
                  <c:v>8.6411821270406666</c:v>
                </c:pt>
                <c:pt idx="9">
                  <c:v>8.8175812989779292</c:v>
                </c:pt>
                <c:pt idx="10">
                  <c:v>8.9085821651957158</c:v>
                </c:pt>
                <c:pt idx="11">
                  <c:v>8.9438642510990363</c:v>
                </c:pt>
                <c:pt idx="12">
                  <c:v>8.9903892317643788</c:v>
                </c:pt>
                <c:pt idx="13">
                  <c:v>9.0078634712929286</c:v>
                </c:pt>
                <c:pt idx="14">
                  <c:v>9.0320793351954478</c:v>
                </c:pt>
                <c:pt idx="15">
                  <c:v>9.0843296706663512</c:v>
                </c:pt>
                <c:pt idx="16">
                  <c:v>9.1129381784526835</c:v>
                </c:pt>
                <c:pt idx="17">
                  <c:v>9.0532488660622299</c:v>
                </c:pt>
                <c:pt idx="18">
                  <c:v>8.9398431961356355</c:v>
                </c:pt>
                <c:pt idx="19">
                  <c:v>8.9031630373369062</c:v>
                </c:pt>
                <c:pt idx="20">
                  <c:v>8.9928650465329802</c:v>
                </c:pt>
                <c:pt idx="21">
                  <c:v>9.1781073774643254</c:v>
                </c:pt>
                <c:pt idx="22">
                  <c:v>9.3348828093007992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1-4B4F-8D02-D6EAE6FDB6A0}"/>
            </c:ext>
          </c:extLst>
        </c:ser>
        <c:ser>
          <c:idx val="0"/>
          <c:order val="3"/>
          <c:tx>
            <c:strRef>
              <c:f>'SCENARIO COMPARISON'!$B$76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COMPARISON'!$C$76:$AH$76</c15:sqref>
                  </c15:fullRef>
                </c:ext>
              </c:extLst>
              <c:f>'SCENARIO COMPARISON'!$D$76:$Z$76</c:f>
              <c:numCache>
                <c:formatCode>"$"#,##0.00</c:formatCode>
                <c:ptCount val="23"/>
                <c:pt idx="0">
                  <c:v>7.6326693446069207</c:v>
                </c:pt>
                <c:pt idx="1">
                  <c:v>8.6627835817952477</c:v>
                </c:pt>
                <c:pt idx="2">
                  <c:v>8.7294915782272291</c:v>
                </c:pt>
                <c:pt idx="3">
                  <c:v>8.6107727309748192</c:v>
                </c:pt>
                <c:pt idx="4">
                  <c:v>8.4900593195867398</c:v>
                </c:pt>
                <c:pt idx="5">
                  <c:v>8.5158088206131879</c:v>
                </c:pt>
                <c:pt idx="6">
                  <c:v>8.6099505738502327</c:v>
                </c:pt>
                <c:pt idx="7">
                  <c:v>8.7248486164412373</c:v>
                </c:pt>
                <c:pt idx="8">
                  <c:v>8.7446013495118571</c:v>
                </c:pt>
                <c:pt idx="9">
                  <c:v>8.7026941336815042</c:v>
                </c:pt>
                <c:pt idx="10">
                  <c:v>8.6554549138015879</c:v>
                </c:pt>
                <c:pt idx="11">
                  <c:v>8.6299740793899673</c:v>
                </c:pt>
                <c:pt idx="12">
                  <c:v>8.6184201670205507</c:v>
                </c:pt>
                <c:pt idx="13">
                  <c:v>8.6327842590873161</c:v>
                </c:pt>
                <c:pt idx="14">
                  <c:v>8.6473098981054513</c:v>
                </c:pt>
                <c:pt idx="15">
                  <c:v>8.6446609755074597</c:v>
                </c:pt>
                <c:pt idx="16">
                  <c:v>8.6454467071732051</c:v>
                </c:pt>
                <c:pt idx="17">
                  <c:v>8.6480387569926336</c:v>
                </c:pt>
                <c:pt idx="18">
                  <c:v>8.669588776445444</c:v>
                </c:pt>
                <c:pt idx="19">
                  <c:v>8.6916638915281492</c:v>
                </c:pt>
                <c:pt idx="20">
                  <c:v>8.714583469196338</c:v>
                </c:pt>
                <c:pt idx="21">
                  <c:v>8.7375030468645303</c:v>
                </c:pt>
                <c:pt idx="22">
                  <c:v>8.760422624532719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1-4B4F-8D02-D6EAE6FDB6A0}"/>
            </c:ext>
          </c:extLst>
        </c:ser>
        <c:ser>
          <c:idx val="2"/>
          <c:order val="4"/>
          <c:tx>
            <c:strRef>
              <c:f>'SCENARIO COMPARISON'!$B$78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COMPARISON'!$C$78:$AH$78</c15:sqref>
                  </c15:fullRef>
                </c:ext>
              </c:extLst>
              <c:f>'SCENARIO COMPARISON'!$D$78:$Z$78</c:f>
              <c:numCache>
                <c:formatCode>"$"#,##0.00</c:formatCode>
                <c:ptCount val="23"/>
                <c:pt idx="0">
                  <c:v>7.7620027550923663</c:v>
                </c:pt>
                <c:pt idx="1">
                  <c:v>9.5145008075860211</c:v>
                </c:pt>
                <c:pt idx="2">
                  <c:v>10.106902463136358</c:v>
                </c:pt>
                <c:pt idx="3">
                  <c:v>9.8058652243493594</c:v>
                </c:pt>
                <c:pt idx="4">
                  <c:v>9.5542222347057635</c:v>
                </c:pt>
                <c:pt idx="5">
                  <c:v>8.9646483049020667</c:v>
                </c:pt>
                <c:pt idx="6">
                  <c:v>8.4945283299865633</c:v>
                </c:pt>
                <c:pt idx="7">
                  <c:v>8.1847861395028954</c:v>
                </c:pt>
                <c:pt idx="8">
                  <c:v>8.2411782980885189</c:v>
                </c:pt>
                <c:pt idx="9">
                  <c:v>8.33716150356695</c:v>
                </c:pt>
                <c:pt idx="10">
                  <c:v>8.3791793901137179</c:v>
                </c:pt>
                <c:pt idx="11">
                  <c:v>8.4833919718312352</c:v>
                </c:pt>
                <c:pt idx="12">
                  <c:v>8.6148346456636933</c:v>
                </c:pt>
                <c:pt idx="13">
                  <c:v>8.6523131694120483</c:v>
                </c:pt>
                <c:pt idx="14">
                  <c:v>8.5551515777009541</c:v>
                </c:pt>
                <c:pt idx="15">
                  <c:v>8.4045174511112872</c:v>
                </c:pt>
                <c:pt idx="16">
                  <c:v>8.2265539708178359</c:v>
                </c:pt>
                <c:pt idx="17">
                  <c:v>8.2340101302255757</c:v>
                </c:pt>
                <c:pt idx="18">
                  <c:v>8.2739220023819353</c:v>
                </c:pt>
                <c:pt idx="19">
                  <c:v>8.1919540832517797</c:v>
                </c:pt>
                <c:pt idx="20">
                  <c:v>8.127680470229409</c:v>
                </c:pt>
                <c:pt idx="21">
                  <c:v>8.1468883431964674</c:v>
                </c:pt>
                <c:pt idx="22">
                  <c:v>8.2292865398887152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91-4B4F-8D02-D6EAE6FDB6A0}"/>
            </c:ext>
          </c:extLst>
        </c:ser>
        <c:ser>
          <c:idx val="5"/>
          <c:order val="5"/>
          <c:tx>
            <c:strRef>
              <c:f>'SCENARIO COMPARISON'!$B$81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COMPARISON'!$C$81:$AH$81</c15:sqref>
                  </c15:fullRef>
                </c:ext>
              </c:extLst>
              <c:f>'SCENARIO COMPARISON'!$D$81:$Z$81</c:f>
              <c:numCache>
                <c:formatCode>"$"#,##0.00</c:formatCode>
                <c:ptCount val="23"/>
                <c:pt idx="0">
                  <c:v>7.9094303576420764</c:v>
                </c:pt>
                <c:pt idx="1">
                  <c:v>9.5804186139089893</c:v>
                </c:pt>
                <c:pt idx="2">
                  <c:v>10.173865451387265</c:v>
                </c:pt>
                <c:pt idx="3">
                  <c:v>10.170816947020537</c:v>
                </c:pt>
                <c:pt idx="4">
                  <c:v>9.8874676266700021</c:v>
                </c:pt>
                <c:pt idx="5">
                  <c:v>8.9841522109388556</c:v>
                </c:pt>
                <c:pt idx="6">
                  <c:v>7.9188673135328349</c:v>
                </c:pt>
                <c:pt idx="7">
                  <c:v>7.2496836037157362</c:v>
                </c:pt>
                <c:pt idx="8">
                  <c:v>7.0114502964179959</c:v>
                </c:pt>
                <c:pt idx="9">
                  <c:v>6.8483110489534571</c:v>
                </c:pt>
                <c:pt idx="10">
                  <c:v>6.8257723068437066</c:v>
                </c:pt>
                <c:pt idx="11">
                  <c:v>6.8716471500151846</c:v>
                </c:pt>
                <c:pt idx="12">
                  <c:v>6.9344876138472529</c:v>
                </c:pt>
                <c:pt idx="13">
                  <c:v>6.9619720048101188</c:v>
                </c:pt>
                <c:pt idx="14">
                  <c:v>6.9516862881517421</c:v>
                </c:pt>
                <c:pt idx="15">
                  <c:v>6.9426772675378752</c:v>
                </c:pt>
                <c:pt idx="16">
                  <c:v>6.9609198380618986</c:v>
                </c:pt>
                <c:pt idx="17">
                  <c:v>7.039767644768169</c:v>
                </c:pt>
                <c:pt idx="18">
                  <c:v>7.0836162734975661</c:v>
                </c:pt>
                <c:pt idx="19">
                  <c:v>7.0038256211118304</c:v>
                </c:pt>
                <c:pt idx="20">
                  <c:v>6.9163128068700086</c:v>
                </c:pt>
                <c:pt idx="21">
                  <c:v>6.9633791877178774</c:v>
                </c:pt>
                <c:pt idx="22">
                  <c:v>7.1394166873185965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91-4B4F-8D02-D6EAE6FDB6A0}"/>
            </c:ext>
          </c:extLst>
        </c:ser>
        <c:ser>
          <c:idx val="6"/>
          <c:order val="6"/>
          <c:tx>
            <c:strRef>
              <c:f>'SCENARIO COMPARISON'!$B$82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COMPARISON'!$C$82:$AH$82</c15:sqref>
                  </c15:fullRef>
                </c:ext>
              </c:extLst>
              <c:f>'SCENARIO COMPARISON'!$D$82:$Z$82</c:f>
              <c:numCache>
                <c:formatCode>"$"#,##0.00</c:formatCode>
                <c:ptCount val="23"/>
                <c:pt idx="0">
                  <c:v>7.7850861993697364</c:v>
                </c:pt>
                <c:pt idx="1">
                  <c:v>9.5426778604520379</c:v>
                </c:pt>
                <c:pt idx="2">
                  <c:v>10.121872462504417</c:v>
                </c:pt>
                <c:pt idx="3">
                  <c:v>9.7285141973729594</c:v>
                </c:pt>
                <c:pt idx="4">
                  <c:v>9.4092089520209772</c:v>
                </c:pt>
                <c:pt idx="5">
                  <c:v>8.7919876763147879</c:v>
                </c:pt>
                <c:pt idx="6">
                  <c:v>8.4273903749281676</c:v>
                </c:pt>
                <c:pt idx="7">
                  <c:v>8.1607598476503025</c:v>
                </c:pt>
                <c:pt idx="8">
                  <c:v>8.2613504820788002</c:v>
                </c:pt>
                <c:pt idx="9">
                  <c:v>8.3693804265935956</c:v>
                </c:pt>
                <c:pt idx="10">
                  <c:v>8.3789357355162863</c:v>
                </c:pt>
                <c:pt idx="11">
                  <c:v>8.3685903211667583</c:v>
                </c:pt>
                <c:pt idx="12">
                  <c:v>8.3267599506608985</c:v>
                </c:pt>
                <c:pt idx="13">
                  <c:v>8.3268520903101653</c:v>
                </c:pt>
                <c:pt idx="14">
                  <c:v>8.3969380385789272</c:v>
                </c:pt>
                <c:pt idx="15">
                  <c:v>8.5316005225533811</c:v>
                </c:pt>
                <c:pt idx="16">
                  <c:v>8.4797905799431899</c:v>
                </c:pt>
                <c:pt idx="17">
                  <c:v>8.4911879285334564</c:v>
                </c:pt>
                <c:pt idx="18">
                  <c:v>8.4117518762622776</c:v>
                </c:pt>
                <c:pt idx="19">
                  <c:v>8.1120973930872751</c:v>
                </c:pt>
                <c:pt idx="20">
                  <c:v>7.9792445093108402</c:v>
                </c:pt>
                <c:pt idx="21">
                  <c:v>8.1444120119678711</c:v>
                </c:pt>
                <c:pt idx="22">
                  <c:v>8.3899672935534699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5-46FD-BBFE-E2A23183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3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'SLOW CHANGE'!$B$17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CHANGE'!$C$17:$AH$17</c:f>
              <c:numCache>
                <c:formatCode>"$"#,##0.00</c:formatCode>
                <c:ptCount val="32"/>
                <c:pt idx="0">
                  <c:v>0</c:v>
                </c:pt>
                <c:pt idx="1">
                  <c:v>0.51423177105101525</c:v>
                </c:pt>
                <c:pt idx="2">
                  <c:v>0.51245951815224033</c:v>
                </c:pt>
                <c:pt idx="3">
                  <c:v>0.51120169613583499</c:v>
                </c:pt>
                <c:pt idx="4">
                  <c:v>0.53654214395760369</c:v>
                </c:pt>
                <c:pt idx="5">
                  <c:v>0.59206104388781167</c:v>
                </c:pt>
                <c:pt idx="6">
                  <c:v>0.70914053562463852</c:v>
                </c:pt>
                <c:pt idx="7">
                  <c:v>0.88284753397005467</c:v>
                </c:pt>
                <c:pt idx="8">
                  <c:v>1.0641960123647058</c:v>
                </c:pt>
                <c:pt idx="9">
                  <c:v>1.2576935898781392</c:v>
                </c:pt>
                <c:pt idx="10">
                  <c:v>1.5210993262466108</c:v>
                </c:pt>
                <c:pt idx="11">
                  <c:v>1.8354718344500103</c:v>
                </c:pt>
                <c:pt idx="12">
                  <c:v>1.9727173270448684</c:v>
                </c:pt>
                <c:pt idx="13">
                  <c:v>1.9203434456795958</c:v>
                </c:pt>
                <c:pt idx="14">
                  <c:v>1.9272158961204517</c:v>
                </c:pt>
                <c:pt idx="15">
                  <c:v>2.0350709789922794</c:v>
                </c:pt>
                <c:pt idx="16">
                  <c:v>2.2345413427720708</c:v>
                </c:pt>
                <c:pt idx="17">
                  <c:v>2.6566498650170454</c:v>
                </c:pt>
                <c:pt idx="18">
                  <c:v>3.1643681169898374</c:v>
                </c:pt>
                <c:pt idx="19">
                  <c:v>3.3614039631832879</c:v>
                </c:pt>
                <c:pt idx="20">
                  <c:v>3.2600941172123572</c:v>
                </c:pt>
                <c:pt idx="21">
                  <c:v>3.1286722623975116</c:v>
                </c:pt>
                <c:pt idx="22">
                  <c:v>3.101187407641496</c:v>
                </c:pt>
                <c:pt idx="23">
                  <c:v>3.1998530986345752</c:v>
                </c:pt>
                <c:pt idx="24">
                  <c:v>3.4073286728838998</c:v>
                </c:pt>
                <c:pt idx="25">
                  <c:v>3.6453076659646571</c:v>
                </c:pt>
                <c:pt idx="26">
                  <c:v>3.8054337908004952</c:v>
                </c:pt>
                <c:pt idx="27">
                  <c:v>3.9669677526214335</c:v>
                </c:pt>
                <c:pt idx="28">
                  <c:v>4.1545372987820706</c:v>
                </c:pt>
                <c:pt idx="29">
                  <c:v>4.2569048556427731</c:v>
                </c:pt>
                <c:pt idx="30">
                  <c:v>4.3146335343146411</c:v>
                </c:pt>
                <c:pt idx="31">
                  <c:v>4.3668742493160098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4-46A9-A284-9B48D2AECA18}"/>
            </c:ext>
          </c:extLst>
        </c:ser>
        <c:ser>
          <c:idx val="2"/>
          <c:order val="1"/>
          <c:tx>
            <c:strRef>
              <c:f>'SLOW CHANGE'!$B$18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CHANGE'!$C$18:$AH$18</c:f>
              <c:numCache>
                <c:formatCode>"$"#,##0.00</c:formatCode>
                <c:ptCount val="32"/>
                <c:pt idx="0">
                  <c:v>0</c:v>
                </c:pt>
                <c:pt idx="1">
                  <c:v>1.8253033256031728</c:v>
                </c:pt>
                <c:pt idx="2">
                  <c:v>1.9002272222670493</c:v>
                </c:pt>
                <c:pt idx="3">
                  <c:v>2.0445430557022153</c:v>
                </c:pt>
                <c:pt idx="4">
                  <c:v>2.1946829997435109</c:v>
                </c:pt>
                <c:pt idx="5">
                  <c:v>2.3162476644784968</c:v>
                </c:pt>
                <c:pt idx="6">
                  <c:v>2.4062312620328719</c:v>
                </c:pt>
                <c:pt idx="7">
                  <c:v>2.4808690509261253</c:v>
                </c:pt>
                <c:pt idx="8">
                  <c:v>2.5412455032354435</c:v>
                </c:pt>
                <c:pt idx="9">
                  <c:v>2.5698082329678349</c:v>
                </c:pt>
                <c:pt idx="10">
                  <c:v>2.6295419443406507</c:v>
                </c:pt>
                <c:pt idx="11">
                  <c:v>2.7039594652488925</c:v>
                </c:pt>
                <c:pt idx="12">
                  <c:v>2.6498634491386834</c:v>
                </c:pt>
                <c:pt idx="13">
                  <c:v>2.5191749230907483</c:v>
                </c:pt>
                <c:pt idx="14">
                  <c:v>2.4504115934368897</c:v>
                </c:pt>
                <c:pt idx="15">
                  <c:v>2.446149466507705</c:v>
                </c:pt>
                <c:pt idx="16">
                  <c:v>2.4866230020486997</c:v>
                </c:pt>
                <c:pt idx="17">
                  <c:v>2.5405012272443219</c:v>
                </c:pt>
                <c:pt idx="18">
                  <c:v>2.5833674276886756</c:v>
                </c:pt>
                <c:pt idx="19">
                  <c:v>2.5882459009954637</c:v>
                </c:pt>
                <c:pt idx="20">
                  <c:v>2.5651642372711239</c:v>
                </c:pt>
                <c:pt idx="21">
                  <c:v>2.5750420469032544</c:v>
                </c:pt>
                <c:pt idx="22">
                  <c:v>2.592663513411225</c:v>
                </c:pt>
                <c:pt idx="23">
                  <c:v>2.5873403318228942</c:v>
                </c:pt>
                <c:pt idx="24">
                  <c:v>2.5806866143344056</c:v>
                </c:pt>
                <c:pt idx="25">
                  <c:v>2.5722744959673629</c:v>
                </c:pt>
                <c:pt idx="26">
                  <c:v>2.5784307696291018</c:v>
                </c:pt>
                <c:pt idx="27">
                  <c:v>2.6184166863115657</c:v>
                </c:pt>
                <c:pt idx="28">
                  <c:v>2.6505252675057585</c:v>
                </c:pt>
                <c:pt idx="29">
                  <c:v>2.6662971387938574</c:v>
                </c:pt>
                <c:pt idx="30">
                  <c:v>2.7001679105989886</c:v>
                </c:pt>
                <c:pt idx="31">
                  <c:v>2.7310236699052299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4-46A9-A284-9B48D2AECA18}"/>
            </c:ext>
          </c:extLst>
        </c:ser>
        <c:ser>
          <c:idx val="3"/>
          <c:order val="2"/>
          <c:tx>
            <c:strRef>
              <c:f>'SLOW CHANGE'!$B$19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CHANGE'!$C$19:$AH$19</c:f>
              <c:numCache>
                <c:formatCode>"$"#,##0.00</c:formatCode>
                <c:ptCount val="32"/>
                <c:pt idx="0">
                  <c:v>0</c:v>
                </c:pt>
                <c:pt idx="1">
                  <c:v>1.7679651331137332</c:v>
                </c:pt>
                <c:pt idx="2">
                  <c:v>1.8984924977924642</c:v>
                </c:pt>
                <c:pt idx="3">
                  <c:v>2.1000016408634785</c:v>
                </c:pt>
                <c:pt idx="4">
                  <c:v>2.2249915439745962</c:v>
                </c:pt>
                <c:pt idx="5">
                  <c:v>2.2946315132737829</c:v>
                </c:pt>
                <c:pt idx="6">
                  <c:v>2.3160633474505281</c:v>
                </c:pt>
                <c:pt idx="7">
                  <c:v>2.2549777390195467</c:v>
                </c:pt>
                <c:pt idx="8">
                  <c:v>2.1951148714768527</c:v>
                </c:pt>
                <c:pt idx="9">
                  <c:v>2.1665326471219521</c:v>
                </c:pt>
                <c:pt idx="10">
                  <c:v>2.2224092149476844</c:v>
                </c:pt>
                <c:pt idx="11">
                  <c:v>2.3285072311661636</c:v>
                </c:pt>
                <c:pt idx="12">
                  <c:v>2.3076118229710305</c:v>
                </c:pt>
                <c:pt idx="13">
                  <c:v>2.1999153930759334</c:v>
                </c:pt>
                <c:pt idx="14">
                  <c:v>2.1607645740983461</c:v>
                </c:pt>
                <c:pt idx="15">
                  <c:v>2.181964076964416</c:v>
                </c:pt>
                <c:pt idx="16">
                  <c:v>2.2218792307316324</c:v>
                </c:pt>
                <c:pt idx="17">
                  <c:v>2.2625607819582334</c:v>
                </c:pt>
                <c:pt idx="18">
                  <c:v>2.2560860390899649</c:v>
                </c:pt>
                <c:pt idx="19">
                  <c:v>2.1805554367473032</c:v>
                </c:pt>
                <c:pt idx="20">
                  <c:v>2.1157322629638577</c:v>
                </c:pt>
                <c:pt idx="21">
                  <c:v>2.1448867577335085</c:v>
                </c:pt>
                <c:pt idx="22">
                  <c:v>2.171171301884391</c:v>
                </c:pt>
                <c:pt idx="23">
                  <c:v>2.1327001780086143</c:v>
                </c:pt>
                <c:pt idx="24">
                  <c:v>2.1009281119611054</c:v>
                </c:pt>
                <c:pt idx="25">
                  <c:v>2.1059257223547263</c:v>
                </c:pt>
                <c:pt idx="26">
                  <c:v>2.1624452402223162</c:v>
                </c:pt>
                <c:pt idx="27">
                  <c:v>2.2599289887353775</c:v>
                </c:pt>
                <c:pt idx="28">
                  <c:v>2.3237532125927332</c:v>
                </c:pt>
                <c:pt idx="29">
                  <c:v>2.3743667681244744</c:v>
                </c:pt>
                <c:pt idx="30">
                  <c:v>2.478332097198749</c:v>
                </c:pt>
                <c:pt idx="31">
                  <c:v>2.5610919511845345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C4-46A9-A284-9B48D2AECA18}"/>
            </c:ext>
          </c:extLst>
        </c:ser>
        <c:ser>
          <c:idx val="4"/>
          <c:order val="3"/>
          <c:tx>
            <c:strRef>
              <c:f>'SLOW CHANGE'!$B$20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CHANGE'!$C$20:$AH$20</c:f>
              <c:numCache>
                <c:formatCode>"$"#,##0.00</c:formatCode>
                <c:ptCount val="32"/>
                <c:pt idx="0">
                  <c:v>0</c:v>
                </c:pt>
                <c:pt idx="1">
                  <c:v>1.055269172085374</c:v>
                </c:pt>
                <c:pt idx="2">
                  <c:v>1.2032869587763539</c:v>
                </c:pt>
                <c:pt idx="3">
                  <c:v>1.2399742302092489</c:v>
                </c:pt>
                <c:pt idx="4">
                  <c:v>1.1865663233373611</c:v>
                </c:pt>
                <c:pt idx="5">
                  <c:v>1.0878597589459129</c:v>
                </c:pt>
                <c:pt idx="6">
                  <c:v>1.018421988472735</c:v>
                </c:pt>
                <c:pt idx="7">
                  <c:v>1.0199066756481501</c:v>
                </c:pt>
                <c:pt idx="8">
                  <c:v>1.0242100211467298</c:v>
                </c:pt>
                <c:pt idx="9">
                  <c:v>1.0234329231357724</c:v>
                </c:pt>
                <c:pt idx="10">
                  <c:v>1.0244531847016187</c:v>
                </c:pt>
                <c:pt idx="11">
                  <c:v>1.0301557355999444</c:v>
                </c:pt>
                <c:pt idx="12">
                  <c:v>1.0239037777111042</c:v>
                </c:pt>
                <c:pt idx="13">
                  <c:v>1.0107982380999934</c:v>
                </c:pt>
                <c:pt idx="14">
                  <c:v>0.9967621108523752</c:v>
                </c:pt>
                <c:pt idx="15">
                  <c:v>0.97545419476848361</c:v>
                </c:pt>
                <c:pt idx="16">
                  <c:v>0.95385827747089769</c:v>
                </c:pt>
                <c:pt idx="17">
                  <c:v>0.94741488702403875</c:v>
                </c:pt>
                <c:pt idx="18">
                  <c:v>0.96208062321755627</c:v>
                </c:pt>
                <c:pt idx="19">
                  <c:v>0.98452046859505171</c:v>
                </c:pt>
                <c:pt idx="20">
                  <c:v>0.99811325143339991</c:v>
                </c:pt>
                <c:pt idx="21">
                  <c:v>1.0021514934556213</c:v>
                </c:pt>
                <c:pt idx="22">
                  <c:v>0.9975627267925844</c:v>
                </c:pt>
                <c:pt idx="23">
                  <c:v>1.0096957865337222</c:v>
                </c:pt>
                <c:pt idx="24">
                  <c:v>1.0408595536977314</c:v>
                </c:pt>
                <c:pt idx="25">
                  <c:v>1.039842628404229</c:v>
                </c:pt>
                <c:pt idx="26">
                  <c:v>0.99453214396979572</c:v>
                </c:pt>
                <c:pt idx="27">
                  <c:v>0.94003629634149655</c:v>
                </c:pt>
                <c:pt idx="28">
                  <c:v>0.90905118505168692</c:v>
                </c:pt>
                <c:pt idx="29">
                  <c:v>0.90668290307402133</c:v>
                </c:pt>
                <c:pt idx="30">
                  <c:v>0.90634476503772365</c:v>
                </c:pt>
                <c:pt idx="31">
                  <c:v>0.89844358405104696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C4-46A9-A284-9B48D2AECA18}"/>
            </c:ext>
          </c:extLst>
        </c:ser>
        <c:ser>
          <c:idx val="5"/>
          <c:order val="4"/>
          <c:tx>
            <c:strRef>
              <c:f>'SLOW CHANGE'!$B$21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'SLOW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CHANGE'!$C$21:$AH$21</c:f>
              <c:numCache>
                <c:formatCode>"$"#,##0.00</c:formatCode>
                <c:ptCount val="32"/>
                <c:pt idx="0">
                  <c:v>0</c:v>
                </c:pt>
                <c:pt idx="1">
                  <c:v>1.8253033256031728</c:v>
                </c:pt>
                <c:pt idx="2">
                  <c:v>1.9002272222670493</c:v>
                </c:pt>
                <c:pt idx="3">
                  <c:v>2.0445430557022153</c:v>
                </c:pt>
                <c:pt idx="4">
                  <c:v>2.1946829997435109</c:v>
                </c:pt>
                <c:pt idx="5">
                  <c:v>2.3162476644784968</c:v>
                </c:pt>
                <c:pt idx="6">
                  <c:v>2.4062312620328719</c:v>
                </c:pt>
                <c:pt idx="7">
                  <c:v>2.4808690509261253</c:v>
                </c:pt>
                <c:pt idx="8">
                  <c:v>2.5412455032354435</c:v>
                </c:pt>
                <c:pt idx="9">
                  <c:v>2.5698082329678349</c:v>
                </c:pt>
                <c:pt idx="10">
                  <c:v>2.6295419443406507</c:v>
                </c:pt>
                <c:pt idx="11">
                  <c:v>2.7039594652488925</c:v>
                </c:pt>
                <c:pt idx="12">
                  <c:v>2.6498634491386834</c:v>
                </c:pt>
                <c:pt idx="13">
                  <c:v>2.5191749230907483</c:v>
                </c:pt>
                <c:pt idx="14">
                  <c:v>2.4504115934368897</c:v>
                </c:pt>
                <c:pt idx="15">
                  <c:v>2.446149466507705</c:v>
                </c:pt>
                <c:pt idx="16">
                  <c:v>2.4866230020486997</c:v>
                </c:pt>
                <c:pt idx="17">
                  <c:v>2.5405012272443219</c:v>
                </c:pt>
                <c:pt idx="18">
                  <c:v>2.5833674276886756</c:v>
                </c:pt>
                <c:pt idx="19">
                  <c:v>2.5882459009954637</c:v>
                </c:pt>
                <c:pt idx="20">
                  <c:v>2.5651642372711239</c:v>
                </c:pt>
                <c:pt idx="21">
                  <c:v>2.5750420469032544</c:v>
                </c:pt>
                <c:pt idx="22">
                  <c:v>2.592663513411225</c:v>
                </c:pt>
                <c:pt idx="23">
                  <c:v>2.5873403318228942</c:v>
                </c:pt>
                <c:pt idx="24">
                  <c:v>2.5806866143344056</c:v>
                </c:pt>
                <c:pt idx="25">
                  <c:v>2.5722744959673629</c:v>
                </c:pt>
                <c:pt idx="26">
                  <c:v>2.5784307696291018</c:v>
                </c:pt>
                <c:pt idx="27">
                  <c:v>2.6184166863115657</c:v>
                </c:pt>
                <c:pt idx="28">
                  <c:v>2.6505252675057585</c:v>
                </c:pt>
                <c:pt idx="29">
                  <c:v>2.6662971387938574</c:v>
                </c:pt>
                <c:pt idx="30">
                  <c:v>2.7001679105989886</c:v>
                </c:pt>
                <c:pt idx="31">
                  <c:v>2.7310236699052299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C4-46A9-A284-9B48D2AECA18}"/>
            </c:ext>
          </c:extLst>
        </c:ser>
        <c:ser>
          <c:idx val="6"/>
          <c:order val="5"/>
          <c:tx>
            <c:strRef>
              <c:f>'SLOW CHANGE'!$B$22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'SLOW CHANGE'!$C$16:$AH$16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'SLOW CHANGE'!$C$22:$AH$22</c:f>
              <c:numCache>
                <c:formatCode>"$"#,##0.00</c:formatCode>
                <c:ptCount val="32"/>
                <c:pt idx="0">
                  <c:v>0</c:v>
                </c:pt>
                <c:pt idx="1">
                  <c:v>2.3842317710510152</c:v>
                </c:pt>
                <c:pt idx="2">
                  <c:v>2.466595217687392</c:v>
                </c:pt>
                <c:pt idx="3">
                  <c:v>2.6129341787390681</c:v>
                </c:pt>
                <c:pt idx="4">
                  <c:v>2.7050053237808624</c:v>
                </c:pt>
                <c:pt idx="5">
                  <c:v>2.8070834342483035</c:v>
                </c:pt>
                <c:pt idx="6">
                  <c:v>2.9759511593199734</c:v>
                </c:pt>
                <c:pt idx="7">
                  <c:v>3.1972341230209933</c:v>
                </c:pt>
                <c:pt idx="8">
                  <c:v>3.386962007113075</c:v>
                </c:pt>
                <c:pt idx="9">
                  <c:v>3.5750384319372221</c:v>
                </c:pt>
                <c:pt idx="10">
                  <c:v>3.8581699068188779</c:v>
                </c:pt>
                <c:pt idx="11">
                  <c:v>4.1997195227113426</c:v>
                </c:pt>
                <c:pt idx="12">
                  <c:v>4.3125691795010104</c:v>
                </c:pt>
                <c:pt idx="13">
                  <c:v>4.1800424776421377</c:v>
                </c:pt>
                <c:pt idx="14">
                  <c:v>4.1067730850439892</c:v>
                </c:pt>
                <c:pt idx="15">
                  <c:v>4.1859317879849858</c:v>
                </c:pt>
                <c:pt idx="16">
                  <c:v>4.375531535186175</c:v>
                </c:pt>
                <c:pt idx="17">
                  <c:v>4.773323164066352</c:v>
                </c:pt>
                <c:pt idx="18">
                  <c:v>5.265034725041386</c:v>
                </c:pt>
                <c:pt idx="19">
                  <c:v>5.4442738627567024</c:v>
                </c:pt>
                <c:pt idx="20">
                  <c:v>5.3202507375536463</c:v>
                </c:pt>
                <c:pt idx="21">
                  <c:v>5.1888288827388012</c:v>
                </c:pt>
                <c:pt idx="22">
                  <c:v>5.1613440279827856</c:v>
                </c:pt>
                <c:pt idx="23">
                  <c:v>5.2600097189758648</c:v>
                </c:pt>
                <c:pt idx="24">
                  <c:v>5.4674852932251898</c:v>
                </c:pt>
                <c:pt idx="25">
                  <c:v>5.705464286305947</c:v>
                </c:pt>
                <c:pt idx="26">
                  <c:v>5.8655904111417847</c:v>
                </c:pt>
                <c:pt idx="27">
                  <c:v>6.0271243729627226</c:v>
                </c:pt>
                <c:pt idx="28">
                  <c:v>6.2316637573823854</c:v>
                </c:pt>
                <c:pt idx="29">
                  <c:v>6.7031684647287761</c:v>
                </c:pt>
                <c:pt idx="30">
                  <c:v>7.2191003992804035</c:v>
                </c:pt>
                <c:pt idx="31">
                  <c:v>7.6134079387695204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C4-46A9-A284-9B48D2AE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'LOW GAS PRICE'!$B$30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PRICE'!$C$30:$AH$30</c:f>
              <c:numCache>
                <c:formatCode>"$"#,##0.00</c:formatCode>
                <c:ptCount val="32"/>
                <c:pt idx="0">
                  <c:v>0</c:v>
                </c:pt>
                <c:pt idx="1">
                  <c:v>9.1063185048746114</c:v>
                </c:pt>
                <c:pt idx="2">
                  <c:v>9.2706044605712936</c:v>
                </c:pt>
                <c:pt idx="3">
                  <c:v>10.15790879636527</c:v>
                </c:pt>
                <c:pt idx="4">
                  <c:v>11.554505459577095</c:v>
                </c:pt>
                <c:pt idx="5">
                  <c:v>11.889148418724915</c:v>
                </c:pt>
                <c:pt idx="6">
                  <c:v>10.798214758132135</c:v>
                </c:pt>
                <c:pt idx="7">
                  <c:v>9.3054770648804279</c:v>
                </c:pt>
                <c:pt idx="8">
                  <c:v>8.7326811578872228</c:v>
                </c:pt>
                <c:pt idx="9">
                  <c:v>8.8781185653630672</c:v>
                </c:pt>
                <c:pt idx="10">
                  <c:v>8.9822306377672856</c:v>
                </c:pt>
                <c:pt idx="11">
                  <c:v>9.0625285938565039</c:v>
                </c:pt>
                <c:pt idx="12">
                  <c:v>9.0959730516666113</c:v>
                </c:pt>
                <c:pt idx="13">
                  <c:v>9.0960222649370177</c:v>
                </c:pt>
                <c:pt idx="14">
                  <c:v>9.0725754967018801</c:v>
                </c:pt>
                <c:pt idx="15">
                  <c:v>9.0836121020308358</c:v>
                </c:pt>
                <c:pt idx="16">
                  <c:v>9.1324528979159432</c:v>
                </c:pt>
                <c:pt idx="17">
                  <c:v>9.1607033661546318</c:v>
                </c:pt>
                <c:pt idx="18">
                  <c:v>9.1838850470940301</c:v>
                </c:pt>
                <c:pt idx="19">
                  <c:v>9.2878671398432768</c:v>
                </c:pt>
                <c:pt idx="20">
                  <c:v>9.4437752211812285</c:v>
                </c:pt>
                <c:pt idx="21">
                  <c:v>9.4893969682733434</c:v>
                </c:pt>
                <c:pt idx="22">
                  <c:v>9.3476817889928832</c:v>
                </c:pt>
                <c:pt idx="23">
                  <c:v>9.137186982105014</c:v>
                </c:pt>
                <c:pt idx="24">
                  <c:v>9.0409663246271226</c:v>
                </c:pt>
                <c:pt idx="25">
                  <c:v>9.1026765862669095</c:v>
                </c:pt>
                <c:pt idx="26">
                  <c:v>9.236297989062102</c:v>
                </c:pt>
                <c:pt idx="27">
                  <c:v>9.3181199843951106</c:v>
                </c:pt>
                <c:pt idx="28">
                  <c:v>9.2776692575838791</c:v>
                </c:pt>
                <c:pt idx="29">
                  <c:v>9.1623781094844468</c:v>
                </c:pt>
                <c:pt idx="30">
                  <c:v>9.1058015720942898</c:v>
                </c:pt>
                <c:pt idx="31">
                  <c:v>9.1462409811129035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2-4221-8F2A-D637D05A3E7D}"/>
            </c:ext>
          </c:extLst>
        </c:ser>
        <c:ser>
          <c:idx val="2"/>
          <c:order val="1"/>
          <c:tx>
            <c:strRef>
              <c:f>'LOW GAS PRICE'!$B$31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PRICE'!$C$31:$AH$31</c:f>
              <c:numCache>
                <c:formatCode>"$"#,##0.00</c:formatCode>
                <c:ptCount val="32"/>
                <c:pt idx="0">
                  <c:v>0</c:v>
                </c:pt>
                <c:pt idx="1">
                  <c:v>10.241284333829089</c:v>
                </c:pt>
                <c:pt idx="2">
                  <c:v>10.320164665244292</c:v>
                </c:pt>
                <c:pt idx="3">
                  <c:v>10.696248024035915</c:v>
                </c:pt>
                <c:pt idx="4">
                  <c:v>11.339440192468757</c:v>
                </c:pt>
                <c:pt idx="5">
                  <c:v>11.459774104531675</c:v>
                </c:pt>
                <c:pt idx="6">
                  <c:v>10.605032984409462</c:v>
                </c:pt>
                <c:pt idx="7">
                  <c:v>9.2849814396817703</c:v>
                </c:pt>
                <c:pt idx="8">
                  <c:v>8.5402383852904311</c:v>
                </c:pt>
                <c:pt idx="9">
                  <c:v>8.3325546592424011</c:v>
                </c:pt>
                <c:pt idx="10">
                  <c:v>8.1983801471736832</c:v>
                </c:pt>
                <c:pt idx="11">
                  <c:v>8.1670022930944253</c:v>
                </c:pt>
                <c:pt idx="12">
                  <c:v>8.1720018297883179</c:v>
                </c:pt>
                <c:pt idx="13">
                  <c:v>8.1858712711250146</c:v>
                </c:pt>
                <c:pt idx="14">
                  <c:v>8.1968318992672131</c:v>
                </c:pt>
                <c:pt idx="15">
                  <c:v>8.20532056106466</c:v>
                </c:pt>
                <c:pt idx="16">
                  <c:v>8.2066652312159754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2-4221-8F2A-D637D05A3E7D}"/>
            </c:ext>
          </c:extLst>
        </c:ser>
        <c:ser>
          <c:idx val="3"/>
          <c:order val="2"/>
          <c:tx>
            <c:strRef>
              <c:f>'LOW GAS PRICE'!$B$32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PRICE'!$C$32:$AH$32</c:f>
              <c:numCache>
                <c:formatCode>"$"#,##0.00</c:formatCode>
                <c:ptCount val="32"/>
                <c:pt idx="0">
                  <c:v>0</c:v>
                </c:pt>
                <c:pt idx="1">
                  <c:v>9.9728866361920083</c:v>
                </c:pt>
                <c:pt idx="2">
                  <c:v>10.035751808154037</c:v>
                </c:pt>
                <c:pt idx="3">
                  <c:v>10.151296304982175</c:v>
                </c:pt>
                <c:pt idx="4">
                  <c:v>10.251414623133341</c:v>
                </c:pt>
                <c:pt idx="5">
                  <c:v>10.071321965497166</c:v>
                </c:pt>
                <c:pt idx="6">
                  <c:v>9.5283792633229609</c:v>
                </c:pt>
                <c:pt idx="7">
                  <c:v>8.8476164165450086</c:v>
                </c:pt>
                <c:pt idx="8">
                  <c:v>8.4610280149517152</c:v>
                </c:pt>
                <c:pt idx="9">
                  <c:v>8.2726688920290208</c:v>
                </c:pt>
                <c:pt idx="10">
                  <c:v>8.1009533856921205</c:v>
                </c:pt>
                <c:pt idx="11">
                  <c:v>8.0544729305643532</c:v>
                </c:pt>
                <c:pt idx="12">
                  <c:v>8.051034967938584</c:v>
                </c:pt>
                <c:pt idx="13">
                  <c:v>8.029975754593929</c:v>
                </c:pt>
                <c:pt idx="14">
                  <c:v>8.0033867328602692</c:v>
                </c:pt>
                <c:pt idx="15">
                  <c:v>8.0051229913451429</c:v>
                </c:pt>
                <c:pt idx="16">
                  <c:v>7.9997780683090856</c:v>
                </c:pt>
                <c:pt idx="17">
                  <c:v>7.951813175877386</c:v>
                </c:pt>
                <c:pt idx="18">
                  <c:v>7.9303931126804033</c:v>
                </c:pt>
                <c:pt idx="19">
                  <c:v>7.9798672524858043</c:v>
                </c:pt>
                <c:pt idx="20">
                  <c:v>8.0562157783015778</c:v>
                </c:pt>
                <c:pt idx="21">
                  <c:v>8.0932800795921089</c:v>
                </c:pt>
                <c:pt idx="22">
                  <c:v>8.0647266837416094</c:v>
                </c:pt>
                <c:pt idx="23">
                  <c:v>8.0162568523166762</c:v>
                </c:pt>
                <c:pt idx="24">
                  <c:v>8.0268088878465598</c:v>
                </c:pt>
                <c:pt idx="25">
                  <c:v>8.0960833392877358</c:v>
                </c:pt>
                <c:pt idx="26">
                  <c:v>8.1528720124360099</c:v>
                </c:pt>
                <c:pt idx="27">
                  <c:v>8.1428525124496112</c:v>
                </c:pt>
                <c:pt idx="28">
                  <c:v>8.0758257883314464</c:v>
                </c:pt>
                <c:pt idx="29">
                  <c:v>8.0142874630067276</c:v>
                </c:pt>
                <c:pt idx="30">
                  <c:v>8.0179772597685215</c:v>
                </c:pt>
                <c:pt idx="31">
                  <c:v>8.0803059641601678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2-4221-8F2A-D637D05A3E7D}"/>
            </c:ext>
          </c:extLst>
        </c:ser>
        <c:ser>
          <c:idx val="4"/>
          <c:order val="3"/>
          <c:tx>
            <c:strRef>
              <c:f>'LOW GAS PRICE'!$B$33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PRICE'!$C$33:$AH$33</c:f>
              <c:numCache>
                <c:formatCode>"$"#,##0.00</c:formatCode>
                <c:ptCount val="32"/>
                <c:pt idx="0">
                  <c:v>0</c:v>
                </c:pt>
                <c:pt idx="1">
                  <c:v>9.2112658524967497</c:v>
                </c:pt>
                <c:pt idx="2">
                  <c:v>9.290243782557905</c:v>
                </c:pt>
                <c:pt idx="3">
                  <c:v>9.5452386289035314</c:v>
                </c:pt>
                <c:pt idx="4">
                  <c:v>9.9301123258337753</c:v>
                </c:pt>
                <c:pt idx="5">
                  <c:v>9.8414300411711348</c:v>
                </c:pt>
                <c:pt idx="6">
                  <c:v>9.0655311836804948</c:v>
                </c:pt>
                <c:pt idx="7">
                  <c:v>7.9488645897642218</c:v>
                </c:pt>
                <c:pt idx="8">
                  <c:v>7.2653970473791443</c:v>
                </c:pt>
                <c:pt idx="9">
                  <c:v>7.0168264277015826</c:v>
                </c:pt>
                <c:pt idx="10">
                  <c:v>6.8485310482324655</c:v>
                </c:pt>
                <c:pt idx="11">
                  <c:v>6.8230531719998275</c:v>
                </c:pt>
                <c:pt idx="12">
                  <c:v>6.8666057589739573</c:v>
                </c:pt>
                <c:pt idx="13">
                  <c:v>6.9272969059747247</c:v>
                </c:pt>
                <c:pt idx="14">
                  <c:v>6.952469944524065</c:v>
                </c:pt>
                <c:pt idx="15">
                  <c:v>6.9402412259812296</c:v>
                </c:pt>
                <c:pt idx="16">
                  <c:v>6.9370690869809497</c:v>
                </c:pt>
                <c:pt idx="17">
                  <c:v>6.9609198380618986</c:v>
                </c:pt>
                <c:pt idx="18">
                  <c:v>7.039767644768169</c:v>
                </c:pt>
                <c:pt idx="19">
                  <c:v>7.0836162734975661</c:v>
                </c:pt>
                <c:pt idx="20">
                  <c:v>7.0038256211118304</c:v>
                </c:pt>
                <c:pt idx="21">
                  <c:v>6.9163128068700086</c:v>
                </c:pt>
                <c:pt idx="22">
                  <c:v>6.9633791877178774</c:v>
                </c:pt>
                <c:pt idx="23">
                  <c:v>7.1394166873185965</c:v>
                </c:pt>
                <c:pt idx="24">
                  <c:v>7.3071959240765665</c:v>
                </c:pt>
                <c:pt idx="25">
                  <c:v>7.3328414170247465</c:v>
                </c:pt>
                <c:pt idx="26">
                  <c:v>7.1932041011040413</c:v>
                </c:pt>
                <c:pt idx="27">
                  <c:v>7.0184468419965684</c:v>
                </c:pt>
                <c:pt idx="28">
                  <c:v>7.0173214314888321</c:v>
                </c:pt>
                <c:pt idx="29">
                  <c:v>7.2204691907189016</c:v>
                </c:pt>
                <c:pt idx="30">
                  <c:v>7.3737802861646129</c:v>
                </c:pt>
                <c:pt idx="31">
                  <c:v>7.4553884748049102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A2-4221-8F2A-D637D05A3E7D}"/>
            </c:ext>
          </c:extLst>
        </c:ser>
        <c:ser>
          <c:idx val="5"/>
          <c:order val="4"/>
          <c:tx>
            <c:strRef>
              <c:f>'LOW GAS PRICE'!$B$34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PRICE'!$C$34:$AH$34</c:f>
              <c:numCache>
                <c:formatCode>"$"#,##0.00</c:formatCode>
                <c:ptCount val="32"/>
                <c:pt idx="0">
                  <c:v>0</c:v>
                </c:pt>
                <c:pt idx="1">
                  <c:v>10.241284333829089</c:v>
                </c:pt>
                <c:pt idx="2">
                  <c:v>10.320164665244292</c:v>
                </c:pt>
                <c:pt idx="3">
                  <c:v>10.696248024035915</c:v>
                </c:pt>
                <c:pt idx="4">
                  <c:v>11.339440192468757</c:v>
                </c:pt>
                <c:pt idx="5">
                  <c:v>11.459774104531675</c:v>
                </c:pt>
                <c:pt idx="6">
                  <c:v>10.605032984409462</c:v>
                </c:pt>
                <c:pt idx="7">
                  <c:v>9.2849814396817703</c:v>
                </c:pt>
                <c:pt idx="8">
                  <c:v>8.5402383852904311</c:v>
                </c:pt>
                <c:pt idx="9">
                  <c:v>8.3325546592424011</c:v>
                </c:pt>
                <c:pt idx="10">
                  <c:v>8.1983801471736832</c:v>
                </c:pt>
                <c:pt idx="11">
                  <c:v>8.1670022930944253</c:v>
                </c:pt>
                <c:pt idx="12">
                  <c:v>8.1720018297883179</c:v>
                </c:pt>
                <c:pt idx="13">
                  <c:v>8.1858712711250146</c:v>
                </c:pt>
                <c:pt idx="14">
                  <c:v>8.1968318992672131</c:v>
                </c:pt>
                <c:pt idx="15">
                  <c:v>8.20532056106466</c:v>
                </c:pt>
                <c:pt idx="16">
                  <c:v>8.2066652312159754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A2-4221-8F2A-D637D05A3E7D}"/>
            </c:ext>
          </c:extLst>
        </c:ser>
        <c:ser>
          <c:idx val="6"/>
          <c:order val="5"/>
          <c:tx>
            <c:strRef>
              <c:f>'LOW GAS PRICE'!$B$35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PRICE'!$C$35:$AH$35</c:f>
              <c:numCache>
                <c:formatCode>"$"#,##0.00</c:formatCode>
                <c:ptCount val="32"/>
                <c:pt idx="0">
                  <c:v>0</c:v>
                </c:pt>
                <c:pt idx="1">
                  <c:v>10.974671446051081</c:v>
                </c:pt>
                <c:pt idx="2">
                  <c:v>11.138957401747763</c:v>
                </c:pt>
                <c:pt idx="3">
                  <c:v>12.065154850176501</c:v>
                </c:pt>
                <c:pt idx="4">
                  <c:v>13.469742356484307</c:v>
                </c:pt>
                <c:pt idx="5">
                  <c:v>13.810617672204881</c:v>
                </c:pt>
                <c:pt idx="6">
                  <c:v>12.740338395529868</c:v>
                </c:pt>
                <c:pt idx="7">
                  <c:v>11.195573870381432</c:v>
                </c:pt>
                <c:pt idx="8">
                  <c:v>10.629361684744756</c:v>
                </c:pt>
                <c:pt idx="9">
                  <c:v>10.761239898445131</c:v>
                </c:pt>
                <c:pt idx="10">
                  <c:v>10.850583578943755</c:v>
                </c:pt>
                <c:pt idx="11">
                  <c:v>10.930881535032974</c:v>
                </c:pt>
                <c:pt idx="12">
                  <c:v>10.964325992843081</c:v>
                </c:pt>
                <c:pt idx="13">
                  <c:v>10.964375206113488</c:v>
                </c:pt>
                <c:pt idx="14">
                  <c:v>10.94092843787835</c:v>
                </c:pt>
                <c:pt idx="15">
                  <c:v>10.951965043207306</c:v>
                </c:pt>
                <c:pt idx="16">
                  <c:v>11.000805839092413</c:v>
                </c:pt>
                <c:pt idx="17">
                  <c:v>11.029056307331102</c:v>
                </c:pt>
                <c:pt idx="18">
                  <c:v>11.0522379882705</c:v>
                </c:pt>
                <c:pt idx="19">
                  <c:v>11.156220081019747</c:v>
                </c:pt>
                <c:pt idx="20">
                  <c:v>11.312128162357698</c:v>
                </c:pt>
                <c:pt idx="21">
                  <c:v>11.357749909449813</c:v>
                </c:pt>
                <c:pt idx="22">
                  <c:v>11.216034730169353</c:v>
                </c:pt>
                <c:pt idx="23">
                  <c:v>11.005539923281484</c:v>
                </c:pt>
                <c:pt idx="24">
                  <c:v>10.909319265803592</c:v>
                </c:pt>
                <c:pt idx="25">
                  <c:v>10.971029527443379</c:v>
                </c:pt>
                <c:pt idx="26">
                  <c:v>11.104650930238572</c:v>
                </c:pt>
                <c:pt idx="27">
                  <c:v>11.18647292557158</c:v>
                </c:pt>
                <c:pt idx="28">
                  <c:v>11.146022198760349</c:v>
                </c:pt>
                <c:pt idx="29">
                  <c:v>11.030731050660917</c:v>
                </c:pt>
                <c:pt idx="30">
                  <c:v>10.97415451327076</c:v>
                </c:pt>
                <c:pt idx="31">
                  <c:v>11.014593922289373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A2-4221-8F2A-D637D05A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Weighted Oil 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'LOW GAS PRICE'!$B$79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PRICE'!$C$79:$AH$79</c:f>
              <c:numCache>
                <c:formatCode>"$"#,##0.00</c:formatCode>
                <c:ptCount val="32"/>
                <c:pt idx="0">
                  <c:v>0</c:v>
                </c:pt>
                <c:pt idx="1">
                  <c:v>6.2775938169797794</c:v>
                </c:pt>
                <c:pt idx="2">
                  <c:v>8.8573840066276848</c:v>
                </c:pt>
                <c:pt idx="3">
                  <c:v>10.242655790177478</c:v>
                </c:pt>
                <c:pt idx="4">
                  <c:v>11.165125148432878</c:v>
                </c:pt>
                <c:pt idx="5">
                  <c:v>11.338413806847907</c:v>
                </c:pt>
                <c:pt idx="6">
                  <c:v>10.080672759870566</c:v>
                </c:pt>
                <c:pt idx="7">
                  <c:v>8.9728583768611951</c:v>
                </c:pt>
                <c:pt idx="8">
                  <c:v>8.4814153624892832</c:v>
                </c:pt>
                <c:pt idx="9">
                  <c:v>8.7154563208286451</c:v>
                </c:pt>
                <c:pt idx="10">
                  <c:v>8.8875148695427448</c:v>
                </c:pt>
                <c:pt idx="11">
                  <c:v>8.9771067429706761</c:v>
                </c:pt>
                <c:pt idx="12">
                  <c:v>9.0251104870002408</c:v>
                </c:pt>
                <c:pt idx="13">
                  <c:v>9.0347293316693147</c:v>
                </c:pt>
                <c:pt idx="14">
                  <c:v>9.0171473166101634</c:v>
                </c:pt>
                <c:pt idx="15">
                  <c:v>9.0343873979146796</c:v>
                </c:pt>
                <c:pt idx="16">
                  <c:v>9.1141137085457444</c:v>
                </c:pt>
                <c:pt idx="17">
                  <c:v>9.1607033661546318</c:v>
                </c:pt>
                <c:pt idx="18">
                  <c:v>9.1838850470940301</c:v>
                </c:pt>
                <c:pt idx="19">
                  <c:v>9.2878671398432768</c:v>
                </c:pt>
                <c:pt idx="20">
                  <c:v>9.4437752211812285</c:v>
                </c:pt>
                <c:pt idx="21">
                  <c:v>9.4893969682733434</c:v>
                </c:pt>
                <c:pt idx="22">
                  <c:v>9.3476817889928832</c:v>
                </c:pt>
                <c:pt idx="23">
                  <c:v>9.137186982105014</c:v>
                </c:pt>
                <c:pt idx="24">
                  <c:v>9.0409663246271226</c:v>
                </c:pt>
                <c:pt idx="25">
                  <c:v>9.1026765862669095</c:v>
                </c:pt>
                <c:pt idx="26">
                  <c:v>9.236297989062102</c:v>
                </c:pt>
                <c:pt idx="27">
                  <c:v>9.3181199843951106</c:v>
                </c:pt>
                <c:pt idx="28">
                  <c:v>9.2776692575838791</c:v>
                </c:pt>
                <c:pt idx="29">
                  <c:v>9.1623781094844468</c:v>
                </c:pt>
                <c:pt idx="30">
                  <c:v>9.1058015720942898</c:v>
                </c:pt>
                <c:pt idx="31">
                  <c:v>9.1462409811129035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C-4F27-8C18-34500B761E7E}"/>
            </c:ext>
          </c:extLst>
        </c:ser>
        <c:ser>
          <c:idx val="2"/>
          <c:order val="1"/>
          <c:tx>
            <c:strRef>
              <c:f>'LOW GAS PRICE'!$B$80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PRICE'!$C$80:$AH$80</c:f>
              <c:numCache>
                <c:formatCode>"$"#,##0.00</c:formatCode>
                <c:ptCount val="32"/>
                <c:pt idx="0">
                  <c:v>0</c:v>
                </c:pt>
                <c:pt idx="1">
                  <c:v>7.5800242816817134</c:v>
                </c:pt>
                <c:pt idx="2">
                  <c:v>10.109667654286921</c:v>
                </c:pt>
                <c:pt idx="3">
                  <c:v>10.981189695055946</c:v>
                </c:pt>
                <c:pt idx="4">
                  <c:v>11.164842253046938</c:v>
                </c:pt>
                <c:pt idx="5">
                  <c:v>11.120182222228912</c:v>
                </c:pt>
                <c:pt idx="6">
                  <c:v>10.10639268448563</c:v>
                </c:pt>
                <c:pt idx="7">
                  <c:v>9.0512846018590061</c:v>
                </c:pt>
                <c:pt idx="8">
                  <c:v>8.3679362618837683</c:v>
                </c:pt>
                <c:pt idx="9">
                  <c:v>8.2261524769253658</c:v>
                </c:pt>
                <c:pt idx="10">
                  <c:v>8.1382628039408242</c:v>
                </c:pt>
                <c:pt idx="11">
                  <c:v>8.1137028024837416</c:v>
                </c:pt>
                <c:pt idx="12">
                  <c:v>8.1284474348920313</c:v>
                </c:pt>
                <c:pt idx="13">
                  <c:v>8.1488115493073856</c:v>
                </c:pt>
                <c:pt idx="14">
                  <c:v>8.1641955782951587</c:v>
                </c:pt>
                <c:pt idx="15">
                  <c:v>8.1773944602153108</c:v>
                </c:pt>
                <c:pt idx="16">
                  <c:v>8.1967794272490995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C-4F27-8C18-34500B761E7E}"/>
            </c:ext>
          </c:extLst>
        </c:ser>
        <c:ser>
          <c:idx val="3"/>
          <c:order val="2"/>
          <c:tx>
            <c:strRef>
              <c:f>'LOW GAS PRICE'!$B$81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PRICE'!$C$81:$AH$81</c:f>
              <c:numCache>
                <c:formatCode>"$"#,##0.00</c:formatCode>
                <c:ptCount val="32"/>
                <c:pt idx="0">
                  <c:v>0</c:v>
                </c:pt>
                <c:pt idx="1">
                  <c:v>7.6095978418429784</c:v>
                </c:pt>
                <c:pt idx="2">
                  <c:v>10.135791045163517</c:v>
                </c:pt>
                <c:pt idx="3">
                  <c:v>10.732796896689962</c:v>
                </c:pt>
                <c:pt idx="4">
                  <c:v>10.321380802891964</c:v>
                </c:pt>
                <c:pt idx="5">
                  <c:v>9.9381058081444333</c:v>
                </c:pt>
                <c:pt idx="6">
                  <c:v>9.2317586806063492</c:v>
                </c:pt>
                <c:pt idx="7">
                  <c:v>8.7053067757185598</c:v>
                </c:pt>
                <c:pt idx="8">
                  <c:v>8.356422905321427</c:v>
                </c:pt>
                <c:pt idx="9">
                  <c:v>8.2112683026187909</c:v>
                </c:pt>
                <c:pt idx="10">
                  <c:v>8.0686456422960386</c:v>
                </c:pt>
                <c:pt idx="11">
                  <c:v>8.028033419007528</c:v>
                </c:pt>
                <c:pt idx="12">
                  <c:v>8.0314896876401001</c:v>
                </c:pt>
                <c:pt idx="13">
                  <c:v>8.0155054951312934</c:v>
                </c:pt>
                <c:pt idx="14">
                  <c:v>7.9928924399704337</c:v>
                </c:pt>
                <c:pt idx="15">
                  <c:v>7.9984673585799602</c:v>
                </c:pt>
                <c:pt idx="16">
                  <c:v>7.9984732621653212</c:v>
                </c:pt>
                <c:pt idx="17">
                  <c:v>7.951813175877386</c:v>
                </c:pt>
                <c:pt idx="18">
                  <c:v>7.9303931126804033</c:v>
                </c:pt>
                <c:pt idx="19">
                  <c:v>7.9798672524858043</c:v>
                </c:pt>
                <c:pt idx="20">
                  <c:v>8.0562157783015778</c:v>
                </c:pt>
                <c:pt idx="21">
                  <c:v>8.0932800795921089</c:v>
                </c:pt>
                <c:pt idx="22">
                  <c:v>8.0647266837416094</c:v>
                </c:pt>
                <c:pt idx="23">
                  <c:v>8.0162568523166762</c:v>
                </c:pt>
                <c:pt idx="24">
                  <c:v>8.0268088878465598</c:v>
                </c:pt>
                <c:pt idx="25">
                  <c:v>8.0960833392877358</c:v>
                </c:pt>
                <c:pt idx="26">
                  <c:v>8.1528720124360099</c:v>
                </c:pt>
                <c:pt idx="27">
                  <c:v>8.1428525124496112</c:v>
                </c:pt>
                <c:pt idx="28">
                  <c:v>8.0758257883314464</c:v>
                </c:pt>
                <c:pt idx="29">
                  <c:v>8.0142874630067276</c:v>
                </c:pt>
                <c:pt idx="30">
                  <c:v>8.0179772597685215</c:v>
                </c:pt>
                <c:pt idx="31">
                  <c:v>8.0803059641601678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C-4F27-8C18-34500B761E7E}"/>
            </c:ext>
          </c:extLst>
        </c:ser>
        <c:ser>
          <c:idx val="4"/>
          <c:order val="3"/>
          <c:tx>
            <c:strRef>
              <c:f>'LOW GAS PRICE'!$B$82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PRICE'!$C$82:$AH$82</c:f>
              <c:numCache>
                <c:formatCode>"$"#,##0.00</c:formatCode>
                <c:ptCount val="32"/>
                <c:pt idx="0">
                  <c:v>0</c:v>
                </c:pt>
                <c:pt idx="1">
                  <c:v>7.9094303576420764</c:v>
                </c:pt>
                <c:pt idx="2">
                  <c:v>9.5804186139089893</c:v>
                </c:pt>
                <c:pt idx="3">
                  <c:v>10.173865451387265</c:v>
                </c:pt>
                <c:pt idx="4">
                  <c:v>10.170816947020537</c:v>
                </c:pt>
                <c:pt idx="5">
                  <c:v>9.8874676266700021</c:v>
                </c:pt>
                <c:pt idx="6">
                  <c:v>8.9841522109388556</c:v>
                </c:pt>
                <c:pt idx="7">
                  <c:v>7.9188673135328349</c:v>
                </c:pt>
                <c:pt idx="8">
                  <c:v>7.2496836037157362</c:v>
                </c:pt>
                <c:pt idx="9">
                  <c:v>7.0114502964179959</c:v>
                </c:pt>
                <c:pt idx="10">
                  <c:v>6.8483110489534571</c:v>
                </c:pt>
                <c:pt idx="11">
                  <c:v>6.8257723068437066</c:v>
                </c:pt>
                <c:pt idx="12">
                  <c:v>6.8716471500151846</c:v>
                </c:pt>
                <c:pt idx="13">
                  <c:v>6.9344876138472529</c:v>
                </c:pt>
                <c:pt idx="14">
                  <c:v>6.9619720048101188</c:v>
                </c:pt>
                <c:pt idx="15">
                  <c:v>6.9516862881517421</c:v>
                </c:pt>
                <c:pt idx="16">
                  <c:v>6.9426772675378752</c:v>
                </c:pt>
                <c:pt idx="17">
                  <c:v>6.9609198380618986</c:v>
                </c:pt>
                <c:pt idx="18">
                  <c:v>7.039767644768169</c:v>
                </c:pt>
                <c:pt idx="19">
                  <c:v>7.0836162734975661</c:v>
                </c:pt>
                <c:pt idx="20">
                  <c:v>7.0038256211118304</c:v>
                </c:pt>
                <c:pt idx="21">
                  <c:v>6.9163128068700086</c:v>
                </c:pt>
                <c:pt idx="22">
                  <c:v>6.9633791877178774</c:v>
                </c:pt>
                <c:pt idx="23">
                  <c:v>7.1394166873185965</c:v>
                </c:pt>
                <c:pt idx="24">
                  <c:v>7.3071959240765665</c:v>
                </c:pt>
                <c:pt idx="25">
                  <c:v>7.3328414170247465</c:v>
                </c:pt>
                <c:pt idx="26">
                  <c:v>7.1932041011040413</c:v>
                </c:pt>
                <c:pt idx="27">
                  <c:v>7.0184468419965684</c:v>
                </c:pt>
                <c:pt idx="28">
                  <c:v>7.0173214314888321</c:v>
                </c:pt>
                <c:pt idx="29">
                  <c:v>7.2204691907189016</c:v>
                </c:pt>
                <c:pt idx="30">
                  <c:v>7.3737802861646129</c:v>
                </c:pt>
                <c:pt idx="31">
                  <c:v>7.4553884748049102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C-4F27-8C18-34500B761E7E}"/>
            </c:ext>
          </c:extLst>
        </c:ser>
        <c:ser>
          <c:idx val="5"/>
          <c:order val="4"/>
          <c:tx>
            <c:strRef>
              <c:f>'LOW GAS PRICE'!$B$83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PRICE'!$C$83:$AH$83</c:f>
              <c:numCache>
                <c:formatCode>"$"#,##0.00</c:formatCode>
                <c:ptCount val="32"/>
                <c:pt idx="0">
                  <c:v>0</c:v>
                </c:pt>
                <c:pt idx="1">
                  <c:v>7.5800242816817134</c:v>
                </c:pt>
                <c:pt idx="2">
                  <c:v>10.109667654286921</c:v>
                </c:pt>
                <c:pt idx="3">
                  <c:v>10.981189695055946</c:v>
                </c:pt>
                <c:pt idx="4">
                  <c:v>11.164842253046938</c:v>
                </c:pt>
                <c:pt idx="5">
                  <c:v>11.120182222228912</c:v>
                </c:pt>
                <c:pt idx="6">
                  <c:v>10.10639268448563</c:v>
                </c:pt>
                <c:pt idx="7">
                  <c:v>9.0512846018590061</c:v>
                </c:pt>
                <c:pt idx="8">
                  <c:v>8.3679362618837683</c:v>
                </c:pt>
                <c:pt idx="9">
                  <c:v>8.2261524769253658</c:v>
                </c:pt>
                <c:pt idx="10">
                  <c:v>8.1382628039408242</c:v>
                </c:pt>
                <c:pt idx="11">
                  <c:v>8.1137028024837416</c:v>
                </c:pt>
                <c:pt idx="12">
                  <c:v>8.1284474348920313</c:v>
                </c:pt>
                <c:pt idx="13">
                  <c:v>8.1488115493073856</c:v>
                </c:pt>
                <c:pt idx="14">
                  <c:v>8.1641955782951587</c:v>
                </c:pt>
                <c:pt idx="15">
                  <c:v>8.1773944602153108</c:v>
                </c:pt>
                <c:pt idx="16">
                  <c:v>8.1967794272490995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C-4F27-8C18-34500B761E7E}"/>
            </c:ext>
          </c:extLst>
        </c:ser>
        <c:ser>
          <c:idx val="6"/>
          <c:order val="5"/>
          <c:tx>
            <c:strRef>
              <c:f>'LOW GAS PRICE'!$B$84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PRICE'!$C$84:$AH$84</c:f>
              <c:numCache>
                <c:formatCode>"$"#,##0.00</c:formatCode>
                <c:ptCount val="32"/>
                <c:pt idx="0">
                  <c:v>0</c:v>
                </c:pt>
                <c:pt idx="1">
                  <c:v>8.147332120090141</c:v>
                </c:pt>
                <c:pt idx="2">
                  <c:v>10.727136947804155</c:v>
                </c:pt>
                <c:pt idx="3">
                  <c:v>12.151411395864406</c:v>
                </c:pt>
                <c:pt idx="4">
                  <c:v>13.081649113711165</c:v>
                </c:pt>
                <c:pt idx="5">
                  <c:v>13.260887600684942</c:v>
                </c:pt>
                <c:pt idx="6">
                  <c:v>12.023721575185423</c:v>
                </c:pt>
                <c:pt idx="7">
                  <c:v>10.863415607320917</c:v>
                </c:pt>
                <c:pt idx="8">
                  <c:v>10.378467945459144</c:v>
                </c:pt>
                <c:pt idx="9">
                  <c:v>10.598832013609808</c:v>
                </c:pt>
                <c:pt idx="10">
                  <c:v>10.756024596576664</c:v>
                </c:pt>
                <c:pt idx="11">
                  <c:v>10.845609945216149</c:v>
                </c:pt>
                <c:pt idx="12">
                  <c:v>10.893596326031657</c:v>
                </c:pt>
                <c:pt idx="13">
                  <c:v>10.903205336192485</c:v>
                </c:pt>
                <c:pt idx="14">
                  <c:v>10.885619942448173</c:v>
                </c:pt>
                <c:pt idx="15">
                  <c:v>10.902855292119273</c:v>
                </c:pt>
                <c:pt idx="16">
                  <c:v>10.982513293327845</c:v>
                </c:pt>
                <c:pt idx="17">
                  <c:v>11.029056307331102</c:v>
                </c:pt>
                <c:pt idx="18">
                  <c:v>11.0522379882705</c:v>
                </c:pt>
                <c:pt idx="19">
                  <c:v>11.156220081019747</c:v>
                </c:pt>
                <c:pt idx="20">
                  <c:v>11.312128162357698</c:v>
                </c:pt>
                <c:pt idx="21">
                  <c:v>11.357749909449813</c:v>
                </c:pt>
                <c:pt idx="22">
                  <c:v>11.216034730169353</c:v>
                </c:pt>
                <c:pt idx="23">
                  <c:v>11.005539923281484</c:v>
                </c:pt>
                <c:pt idx="24">
                  <c:v>10.909319265803592</c:v>
                </c:pt>
                <c:pt idx="25">
                  <c:v>10.971029527443379</c:v>
                </c:pt>
                <c:pt idx="26">
                  <c:v>11.104650930238572</c:v>
                </c:pt>
                <c:pt idx="27">
                  <c:v>11.18647292557158</c:v>
                </c:pt>
                <c:pt idx="28">
                  <c:v>11.146022198760349</c:v>
                </c:pt>
                <c:pt idx="29">
                  <c:v>11.030731050660917</c:v>
                </c:pt>
                <c:pt idx="30">
                  <c:v>10.97415451327076</c:v>
                </c:pt>
                <c:pt idx="31">
                  <c:v>11.014593922289373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6C-4F27-8C18-34500B76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'LOW GAS PRICE'!$B$30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PRICE'!$C$30:$AH$30</c:f>
              <c:numCache>
                <c:formatCode>"$"#,##0.00</c:formatCode>
                <c:ptCount val="32"/>
                <c:pt idx="0">
                  <c:v>0</c:v>
                </c:pt>
                <c:pt idx="1">
                  <c:v>9.1063185048746114</c:v>
                </c:pt>
                <c:pt idx="2">
                  <c:v>9.2706044605712936</c:v>
                </c:pt>
                <c:pt idx="3">
                  <c:v>10.15790879636527</c:v>
                </c:pt>
                <c:pt idx="4">
                  <c:v>11.554505459577095</c:v>
                </c:pt>
                <c:pt idx="5">
                  <c:v>11.889148418724915</c:v>
                </c:pt>
                <c:pt idx="6">
                  <c:v>10.798214758132135</c:v>
                </c:pt>
                <c:pt idx="7">
                  <c:v>9.3054770648804279</c:v>
                </c:pt>
                <c:pt idx="8">
                  <c:v>8.7326811578872228</c:v>
                </c:pt>
                <c:pt idx="9">
                  <c:v>8.8781185653630672</c:v>
                </c:pt>
                <c:pt idx="10">
                  <c:v>8.9822306377672856</c:v>
                </c:pt>
                <c:pt idx="11">
                  <c:v>9.0625285938565039</c:v>
                </c:pt>
                <c:pt idx="12">
                  <c:v>9.0959730516666113</c:v>
                </c:pt>
                <c:pt idx="13">
                  <c:v>9.0960222649370177</c:v>
                </c:pt>
                <c:pt idx="14">
                  <c:v>9.0725754967018801</c:v>
                </c:pt>
                <c:pt idx="15">
                  <c:v>9.0836121020308358</c:v>
                </c:pt>
                <c:pt idx="16">
                  <c:v>9.1324528979159432</c:v>
                </c:pt>
                <c:pt idx="17">
                  <c:v>9.1607033661546318</c:v>
                </c:pt>
                <c:pt idx="18">
                  <c:v>9.1838850470940301</c:v>
                </c:pt>
                <c:pt idx="19">
                  <c:v>9.2878671398432768</c:v>
                </c:pt>
                <c:pt idx="20">
                  <c:v>9.4437752211812285</c:v>
                </c:pt>
                <c:pt idx="21">
                  <c:v>9.4893969682733434</c:v>
                </c:pt>
                <c:pt idx="22">
                  <c:v>9.3476817889928832</c:v>
                </c:pt>
                <c:pt idx="23">
                  <c:v>9.137186982105014</c:v>
                </c:pt>
                <c:pt idx="24">
                  <c:v>9.0409663246271226</c:v>
                </c:pt>
                <c:pt idx="25">
                  <c:v>9.1026765862669095</c:v>
                </c:pt>
                <c:pt idx="26">
                  <c:v>9.236297989062102</c:v>
                </c:pt>
                <c:pt idx="27">
                  <c:v>9.3181199843951106</c:v>
                </c:pt>
                <c:pt idx="28">
                  <c:v>9.2776692575838791</c:v>
                </c:pt>
                <c:pt idx="29">
                  <c:v>9.1623781094844468</c:v>
                </c:pt>
                <c:pt idx="30">
                  <c:v>9.1058015720942898</c:v>
                </c:pt>
                <c:pt idx="31">
                  <c:v>9.1462409811129035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0F-4783-9695-9A7B5E3B2A9A}"/>
            </c:ext>
          </c:extLst>
        </c:ser>
        <c:ser>
          <c:idx val="2"/>
          <c:order val="1"/>
          <c:tx>
            <c:strRef>
              <c:f>'LOW GAS PRICE'!$B$31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PRICE'!$C$31:$AH$31</c:f>
              <c:numCache>
                <c:formatCode>"$"#,##0.00</c:formatCode>
                <c:ptCount val="32"/>
                <c:pt idx="0">
                  <c:v>0</c:v>
                </c:pt>
                <c:pt idx="1">
                  <c:v>10.241284333829089</c:v>
                </c:pt>
                <c:pt idx="2">
                  <c:v>10.320164665244292</c:v>
                </c:pt>
                <c:pt idx="3">
                  <c:v>10.696248024035915</c:v>
                </c:pt>
                <c:pt idx="4">
                  <c:v>11.339440192468757</c:v>
                </c:pt>
                <c:pt idx="5">
                  <c:v>11.459774104531675</c:v>
                </c:pt>
                <c:pt idx="6">
                  <c:v>10.605032984409462</c:v>
                </c:pt>
                <c:pt idx="7">
                  <c:v>9.2849814396817703</c:v>
                </c:pt>
                <c:pt idx="8">
                  <c:v>8.5402383852904311</c:v>
                </c:pt>
                <c:pt idx="9">
                  <c:v>8.3325546592424011</c:v>
                </c:pt>
                <c:pt idx="10">
                  <c:v>8.1983801471736832</c:v>
                </c:pt>
                <c:pt idx="11">
                  <c:v>8.1670022930944253</c:v>
                </c:pt>
                <c:pt idx="12">
                  <c:v>8.1720018297883179</c:v>
                </c:pt>
                <c:pt idx="13">
                  <c:v>8.1858712711250146</c:v>
                </c:pt>
                <c:pt idx="14">
                  <c:v>8.1968318992672131</c:v>
                </c:pt>
                <c:pt idx="15">
                  <c:v>8.20532056106466</c:v>
                </c:pt>
                <c:pt idx="16">
                  <c:v>8.2066652312159754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F-4783-9695-9A7B5E3B2A9A}"/>
            </c:ext>
          </c:extLst>
        </c:ser>
        <c:ser>
          <c:idx val="3"/>
          <c:order val="2"/>
          <c:tx>
            <c:strRef>
              <c:f>'LOW GAS PRICE'!$B$32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PRICE'!$C$32:$AH$32</c:f>
              <c:numCache>
                <c:formatCode>"$"#,##0.00</c:formatCode>
                <c:ptCount val="32"/>
                <c:pt idx="0">
                  <c:v>0</c:v>
                </c:pt>
                <c:pt idx="1">
                  <c:v>9.9728866361920083</c:v>
                </c:pt>
                <c:pt idx="2">
                  <c:v>10.035751808154037</c:v>
                </c:pt>
                <c:pt idx="3">
                  <c:v>10.151296304982175</c:v>
                </c:pt>
                <c:pt idx="4">
                  <c:v>10.251414623133341</c:v>
                </c:pt>
                <c:pt idx="5">
                  <c:v>10.071321965497166</c:v>
                </c:pt>
                <c:pt idx="6">
                  <c:v>9.5283792633229609</c:v>
                </c:pt>
                <c:pt idx="7">
                  <c:v>8.8476164165450086</c:v>
                </c:pt>
                <c:pt idx="8">
                  <c:v>8.4610280149517152</c:v>
                </c:pt>
                <c:pt idx="9">
                  <c:v>8.2726688920290208</c:v>
                </c:pt>
                <c:pt idx="10">
                  <c:v>8.1009533856921205</c:v>
                </c:pt>
                <c:pt idx="11">
                  <c:v>8.0544729305643532</c:v>
                </c:pt>
                <c:pt idx="12">
                  <c:v>8.051034967938584</c:v>
                </c:pt>
                <c:pt idx="13">
                  <c:v>8.029975754593929</c:v>
                </c:pt>
                <c:pt idx="14">
                  <c:v>8.0033867328602692</c:v>
                </c:pt>
                <c:pt idx="15">
                  <c:v>8.0051229913451429</c:v>
                </c:pt>
                <c:pt idx="16">
                  <c:v>7.9997780683090856</c:v>
                </c:pt>
                <c:pt idx="17">
                  <c:v>7.951813175877386</c:v>
                </c:pt>
                <c:pt idx="18">
                  <c:v>7.9303931126804033</c:v>
                </c:pt>
                <c:pt idx="19">
                  <c:v>7.9798672524858043</c:v>
                </c:pt>
                <c:pt idx="20">
                  <c:v>8.0562157783015778</c:v>
                </c:pt>
                <c:pt idx="21">
                  <c:v>8.0932800795921089</c:v>
                </c:pt>
                <c:pt idx="22">
                  <c:v>8.0647266837416094</c:v>
                </c:pt>
                <c:pt idx="23">
                  <c:v>8.0162568523166762</c:v>
                </c:pt>
                <c:pt idx="24">
                  <c:v>8.0268088878465598</c:v>
                </c:pt>
                <c:pt idx="25">
                  <c:v>8.0960833392877358</c:v>
                </c:pt>
                <c:pt idx="26">
                  <c:v>8.1528720124360099</c:v>
                </c:pt>
                <c:pt idx="27">
                  <c:v>8.1428525124496112</c:v>
                </c:pt>
                <c:pt idx="28">
                  <c:v>8.0758257883314464</c:v>
                </c:pt>
                <c:pt idx="29">
                  <c:v>8.0142874630067276</c:v>
                </c:pt>
                <c:pt idx="30">
                  <c:v>8.0179772597685215</c:v>
                </c:pt>
                <c:pt idx="31">
                  <c:v>8.0803059641601678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0F-4783-9695-9A7B5E3B2A9A}"/>
            </c:ext>
          </c:extLst>
        </c:ser>
        <c:ser>
          <c:idx val="4"/>
          <c:order val="3"/>
          <c:tx>
            <c:strRef>
              <c:f>'LOW GAS PRICE'!$B$33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PRICE'!$C$33:$AH$33</c:f>
              <c:numCache>
                <c:formatCode>"$"#,##0.00</c:formatCode>
                <c:ptCount val="32"/>
                <c:pt idx="0">
                  <c:v>0</c:v>
                </c:pt>
                <c:pt idx="1">
                  <c:v>9.2112658524967497</c:v>
                </c:pt>
                <c:pt idx="2">
                  <c:v>9.290243782557905</c:v>
                </c:pt>
                <c:pt idx="3">
                  <c:v>9.5452386289035314</c:v>
                </c:pt>
                <c:pt idx="4">
                  <c:v>9.9301123258337753</c:v>
                </c:pt>
                <c:pt idx="5">
                  <c:v>9.8414300411711348</c:v>
                </c:pt>
                <c:pt idx="6">
                  <c:v>9.0655311836804948</c:v>
                </c:pt>
                <c:pt idx="7">
                  <c:v>7.9488645897642218</c:v>
                </c:pt>
                <c:pt idx="8">
                  <c:v>7.2653970473791443</c:v>
                </c:pt>
                <c:pt idx="9">
                  <c:v>7.0168264277015826</c:v>
                </c:pt>
                <c:pt idx="10">
                  <c:v>6.8485310482324655</c:v>
                </c:pt>
                <c:pt idx="11">
                  <c:v>6.8230531719998275</c:v>
                </c:pt>
                <c:pt idx="12">
                  <c:v>6.8666057589739573</c:v>
                </c:pt>
                <c:pt idx="13">
                  <c:v>6.9272969059747247</c:v>
                </c:pt>
                <c:pt idx="14">
                  <c:v>6.952469944524065</c:v>
                </c:pt>
                <c:pt idx="15">
                  <c:v>6.9402412259812296</c:v>
                </c:pt>
                <c:pt idx="16">
                  <c:v>6.9370690869809497</c:v>
                </c:pt>
                <c:pt idx="17">
                  <c:v>6.9609198380618986</c:v>
                </c:pt>
                <c:pt idx="18">
                  <c:v>7.039767644768169</c:v>
                </c:pt>
                <c:pt idx="19">
                  <c:v>7.0836162734975661</c:v>
                </c:pt>
                <c:pt idx="20">
                  <c:v>7.0038256211118304</c:v>
                </c:pt>
                <c:pt idx="21">
                  <c:v>6.9163128068700086</c:v>
                </c:pt>
                <c:pt idx="22">
                  <c:v>6.9633791877178774</c:v>
                </c:pt>
                <c:pt idx="23">
                  <c:v>7.1394166873185965</c:v>
                </c:pt>
                <c:pt idx="24">
                  <c:v>7.3071959240765665</c:v>
                </c:pt>
                <c:pt idx="25">
                  <c:v>7.3328414170247465</c:v>
                </c:pt>
                <c:pt idx="26">
                  <c:v>7.1932041011040413</c:v>
                </c:pt>
                <c:pt idx="27">
                  <c:v>7.0184468419965684</c:v>
                </c:pt>
                <c:pt idx="28">
                  <c:v>7.0173214314888321</c:v>
                </c:pt>
                <c:pt idx="29">
                  <c:v>7.2204691907189016</c:v>
                </c:pt>
                <c:pt idx="30">
                  <c:v>7.3737802861646129</c:v>
                </c:pt>
                <c:pt idx="31">
                  <c:v>7.4553884748049102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0F-4783-9695-9A7B5E3B2A9A}"/>
            </c:ext>
          </c:extLst>
        </c:ser>
        <c:ser>
          <c:idx val="5"/>
          <c:order val="4"/>
          <c:tx>
            <c:strRef>
              <c:f>'LOW GAS PRICE'!$B$34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PRICE'!$C$34:$AH$34</c:f>
              <c:numCache>
                <c:formatCode>"$"#,##0.00</c:formatCode>
                <c:ptCount val="32"/>
                <c:pt idx="0">
                  <c:v>0</c:v>
                </c:pt>
                <c:pt idx="1">
                  <c:v>10.241284333829089</c:v>
                </c:pt>
                <c:pt idx="2">
                  <c:v>10.320164665244292</c:v>
                </c:pt>
                <c:pt idx="3">
                  <c:v>10.696248024035915</c:v>
                </c:pt>
                <c:pt idx="4">
                  <c:v>11.339440192468757</c:v>
                </c:pt>
                <c:pt idx="5">
                  <c:v>11.459774104531675</c:v>
                </c:pt>
                <c:pt idx="6">
                  <c:v>10.605032984409462</c:v>
                </c:pt>
                <c:pt idx="7">
                  <c:v>9.2849814396817703</c:v>
                </c:pt>
                <c:pt idx="8">
                  <c:v>8.5402383852904311</c:v>
                </c:pt>
                <c:pt idx="9">
                  <c:v>8.3325546592424011</c:v>
                </c:pt>
                <c:pt idx="10">
                  <c:v>8.1983801471736832</c:v>
                </c:pt>
                <c:pt idx="11">
                  <c:v>8.1670022930944253</c:v>
                </c:pt>
                <c:pt idx="12">
                  <c:v>8.1720018297883179</c:v>
                </c:pt>
                <c:pt idx="13">
                  <c:v>8.1858712711250146</c:v>
                </c:pt>
                <c:pt idx="14">
                  <c:v>8.1968318992672131</c:v>
                </c:pt>
                <c:pt idx="15">
                  <c:v>8.20532056106466</c:v>
                </c:pt>
                <c:pt idx="16">
                  <c:v>8.2066652312159754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0F-4783-9695-9A7B5E3B2A9A}"/>
            </c:ext>
          </c:extLst>
        </c:ser>
        <c:ser>
          <c:idx val="6"/>
          <c:order val="5"/>
          <c:tx>
            <c:strRef>
              <c:f>'LOW GAS PRICE'!$B$35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PRICE'!$C$35:$AH$35</c:f>
              <c:numCache>
                <c:formatCode>"$"#,##0.00</c:formatCode>
                <c:ptCount val="32"/>
                <c:pt idx="0">
                  <c:v>0</c:v>
                </c:pt>
                <c:pt idx="1">
                  <c:v>10.974671446051081</c:v>
                </c:pt>
                <c:pt idx="2">
                  <c:v>11.138957401747763</c:v>
                </c:pt>
                <c:pt idx="3">
                  <c:v>12.065154850176501</c:v>
                </c:pt>
                <c:pt idx="4">
                  <c:v>13.469742356484307</c:v>
                </c:pt>
                <c:pt idx="5">
                  <c:v>13.810617672204881</c:v>
                </c:pt>
                <c:pt idx="6">
                  <c:v>12.740338395529868</c:v>
                </c:pt>
                <c:pt idx="7">
                  <c:v>11.195573870381432</c:v>
                </c:pt>
                <c:pt idx="8">
                  <c:v>10.629361684744756</c:v>
                </c:pt>
                <c:pt idx="9">
                  <c:v>10.761239898445131</c:v>
                </c:pt>
                <c:pt idx="10">
                  <c:v>10.850583578943755</c:v>
                </c:pt>
                <c:pt idx="11">
                  <c:v>10.930881535032974</c:v>
                </c:pt>
                <c:pt idx="12">
                  <c:v>10.964325992843081</c:v>
                </c:pt>
                <c:pt idx="13">
                  <c:v>10.964375206113488</c:v>
                </c:pt>
                <c:pt idx="14">
                  <c:v>10.94092843787835</c:v>
                </c:pt>
                <c:pt idx="15">
                  <c:v>10.951965043207306</c:v>
                </c:pt>
                <c:pt idx="16">
                  <c:v>11.000805839092413</c:v>
                </c:pt>
                <c:pt idx="17">
                  <c:v>11.029056307331102</c:v>
                </c:pt>
                <c:pt idx="18">
                  <c:v>11.0522379882705</c:v>
                </c:pt>
                <c:pt idx="19">
                  <c:v>11.156220081019747</c:v>
                </c:pt>
                <c:pt idx="20">
                  <c:v>11.312128162357698</c:v>
                </c:pt>
                <c:pt idx="21">
                  <c:v>11.357749909449813</c:v>
                </c:pt>
                <c:pt idx="22">
                  <c:v>11.216034730169353</c:v>
                </c:pt>
                <c:pt idx="23">
                  <c:v>11.005539923281484</c:v>
                </c:pt>
                <c:pt idx="24">
                  <c:v>10.909319265803592</c:v>
                </c:pt>
                <c:pt idx="25">
                  <c:v>10.971029527443379</c:v>
                </c:pt>
                <c:pt idx="26">
                  <c:v>11.104650930238572</c:v>
                </c:pt>
                <c:pt idx="27">
                  <c:v>11.18647292557158</c:v>
                </c:pt>
                <c:pt idx="28">
                  <c:v>11.146022198760349</c:v>
                </c:pt>
                <c:pt idx="29">
                  <c:v>11.030731050660917</c:v>
                </c:pt>
                <c:pt idx="30">
                  <c:v>10.97415451327076</c:v>
                </c:pt>
                <c:pt idx="31">
                  <c:v>11.014593922289373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0F-4783-9695-9A7B5E3B2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'LOW GAS PRICE'!$B$79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PRICE'!$C$79:$AH$79</c:f>
              <c:numCache>
                <c:formatCode>"$"#,##0.00</c:formatCode>
                <c:ptCount val="32"/>
                <c:pt idx="0">
                  <c:v>0</c:v>
                </c:pt>
                <c:pt idx="1">
                  <c:v>6.2775938169797794</c:v>
                </c:pt>
                <c:pt idx="2">
                  <c:v>8.8573840066276848</c:v>
                </c:pt>
                <c:pt idx="3">
                  <c:v>10.242655790177478</c:v>
                </c:pt>
                <c:pt idx="4">
                  <c:v>11.165125148432878</c:v>
                </c:pt>
                <c:pt idx="5">
                  <c:v>11.338413806847907</c:v>
                </c:pt>
                <c:pt idx="6">
                  <c:v>10.080672759870566</c:v>
                </c:pt>
                <c:pt idx="7">
                  <c:v>8.9728583768611951</c:v>
                </c:pt>
                <c:pt idx="8">
                  <c:v>8.4814153624892832</c:v>
                </c:pt>
                <c:pt idx="9">
                  <c:v>8.7154563208286451</c:v>
                </c:pt>
                <c:pt idx="10">
                  <c:v>8.8875148695427448</c:v>
                </c:pt>
                <c:pt idx="11">
                  <c:v>8.9771067429706761</c:v>
                </c:pt>
                <c:pt idx="12">
                  <c:v>9.0251104870002408</c:v>
                </c:pt>
                <c:pt idx="13">
                  <c:v>9.0347293316693147</c:v>
                </c:pt>
                <c:pt idx="14">
                  <c:v>9.0171473166101634</c:v>
                </c:pt>
                <c:pt idx="15">
                  <c:v>9.0343873979146796</c:v>
                </c:pt>
                <c:pt idx="16">
                  <c:v>9.1141137085457444</c:v>
                </c:pt>
                <c:pt idx="17">
                  <c:v>9.1607033661546318</c:v>
                </c:pt>
                <c:pt idx="18">
                  <c:v>9.1838850470940301</c:v>
                </c:pt>
                <c:pt idx="19">
                  <c:v>9.2878671398432768</c:v>
                </c:pt>
                <c:pt idx="20">
                  <c:v>9.4437752211812285</c:v>
                </c:pt>
                <c:pt idx="21">
                  <c:v>9.4893969682733434</c:v>
                </c:pt>
                <c:pt idx="22">
                  <c:v>9.3476817889928832</c:v>
                </c:pt>
                <c:pt idx="23">
                  <c:v>9.137186982105014</c:v>
                </c:pt>
                <c:pt idx="24">
                  <c:v>9.0409663246271226</c:v>
                </c:pt>
                <c:pt idx="25">
                  <c:v>9.1026765862669095</c:v>
                </c:pt>
                <c:pt idx="26">
                  <c:v>9.236297989062102</c:v>
                </c:pt>
                <c:pt idx="27">
                  <c:v>9.3181199843951106</c:v>
                </c:pt>
                <c:pt idx="28">
                  <c:v>9.2776692575838791</c:v>
                </c:pt>
                <c:pt idx="29">
                  <c:v>9.1623781094844468</c:v>
                </c:pt>
                <c:pt idx="30">
                  <c:v>9.1058015720942898</c:v>
                </c:pt>
                <c:pt idx="31">
                  <c:v>9.1462409811129035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2-445D-A946-087275F9ABAF}"/>
            </c:ext>
          </c:extLst>
        </c:ser>
        <c:ser>
          <c:idx val="2"/>
          <c:order val="1"/>
          <c:tx>
            <c:strRef>
              <c:f>'LOW GAS PRICE'!$B$80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PRICE'!$C$80:$AH$80</c:f>
              <c:numCache>
                <c:formatCode>"$"#,##0.00</c:formatCode>
                <c:ptCount val="32"/>
                <c:pt idx="0">
                  <c:v>0</c:v>
                </c:pt>
                <c:pt idx="1">
                  <c:v>7.5800242816817134</c:v>
                </c:pt>
                <c:pt idx="2">
                  <c:v>10.109667654286921</c:v>
                </c:pt>
                <c:pt idx="3">
                  <c:v>10.981189695055946</c:v>
                </c:pt>
                <c:pt idx="4">
                  <c:v>11.164842253046938</c:v>
                </c:pt>
                <c:pt idx="5">
                  <c:v>11.120182222228912</c:v>
                </c:pt>
                <c:pt idx="6">
                  <c:v>10.10639268448563</c:v>
                </c:pt>
                <c:pt idx="7">
                  <c:v>9.0512846018590061</c:v>
                </c:pt>
                <c:pt idx="8">
                  <c:v>8.3679362618837683</c:v>
                </c:pt>
                <c:pt idx="9">
                  <c:v>8.2261524769253658</c:v>
                </c:pt>
                <c:pt idx="10">
                  <c:v>8.1382628039408242</c:v>
                </c:pt>
                <c:pt idx="11">
                  <c:v>8.1137028024837416</c:v>
                </c:pt>
                <c:pt idx="12">
                  <c:v>8.1284474348920313</c:v>
                </c:pt>
                <c:pt idx="13">
                  <c:v>8.1488115493073856</c:v>
                </c:pt>
                <c:pt idx="14">
                  <c:v>8.1641955782951587</c:v>
                </c:pt>
                <c:pt idx="15">
                  <c:v>8.1773944602153108</c:v>
                </c:pt>
                <c:pt idx="16">
                  <c:v>8.1967794272490995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2-445D-A946-087275F9ABAF}"/>
            </c:ext>
          </c:extLst>
        </c:ser>
        <c:ser>
          <c:idx val="3"/>
          <c:order val="2"/>
          <c:tx>
            <c:strRef>
              <c:f>'LOW GAS PRICE'!$B$81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PRICE'!$C$81:$AH$81</c:f>
              <c:numCache>
                <c:formatCode>"$"#,##0.00</c:formatCode>
                <c:ptCount val="32"/>
                <c:pt idx="0">
                  <c:v>0</c:v>
                </c:pt>
                <c:pt idx="1">
                  <c:v>7.6095978418429784</c:v>
                </c:pt>
                <c:pt idx="2">
                  <c:v>10.135791045163517</c:v>
                </c:pt>
                <c:pt idx="3">
                  <c:v>10.732796896689962</c:v>
                </c:pt>
                <c:pt idx="4">
                  <c:v>10.321380802891964</c:v>
                </c:pt>
                <c:pt idx="5">
                  <c:v>9.9381058081444333</c:v>
                </c:pt>
                <c:pt idx="6">
                  <c:v>9.2317586806063492</c:v>
                </c:pt>
                <c:pt idx="7">
                  <c:v>8.7053067757185598</c:v>
                </c:pt>
                <c:pt idx="8">
                  <c:v>8.356422905321427</c:v>
                </c:pt>
                <c:pt idx="9">
                  <c:v>8.2112683026187909</c:v>
                </c:pt>
                <c:pt idx="10">
                  <c:v>8.0686456422960386</c:v>
                </c:pt>
                <c:pt idx="11">
                  <c:v>8.028033419007528</c:v>
                </c:pt>
                <c:pt idx="12">
                  <c:v>8.0314896876401001</c:v>
                </c:pt>
                <c:pt idx="13">
                  <c:v>8.0155054951312934</c:v>
                </c:pt>
                <c:pt idx="14">
                  <c:v>7.9928924399704337</c:v>
                </c:pt>
                <c:pt idx="15">
                  <c:v>7.9984673585799602</c:v>
                </c:pt>
                <c:pt idx="16">
                  <c:v>7.9984732621653212</c:v>
                </c:pt>
                <c:pt idx="17">
                  <c:v>7.951813175877386</c:v>
                </c:pt>
                <c:pt idx="18">
                  <c:v>7.9303931126804033</c:v>
                </c:pt>
                <c:pt idx="19">
                  <c:v>7.9798672524858043</c:v>
                </c:pt>
                <c:pt idx="20">
                  <c:v>8.0562157783015778</c:v>
                </c:pt>
                <c:pt idx="21">
                  <c:v>8.0932800795921089</c:v>
                </c:pt>
                <c:pt idx="22">
                  <c:v>8.0647266837416094</c:v>
                </c:pt>
                <c:pt idx="23">
                  <c:v>8.0162568523166762</c:v>
                </c:pt>
                <c:pt idx="24">
                  <c:v>8.0268088878465598</c:v>
                </c:pt>
                <c:pt idx="25">
                  <c:v>8.0960833392877358</c:v>
                </c:pt>
                <c:pt idx="26">
                  <c:v>8.1528720124360099</c:v>
                </c:pt>
                <c:pt idx="27">
                  <c:v>8.1428525124496112</c:v>
                </c:pt>
                <c:pt idx="28">
                  <c:v>8.0758257883314464</c:v>
                </c:pt>
                <c:pt idx="29">
                  <c:v>8.0142874630067276</c:v>
                </c:pt>
                <c:pt idx="30">
                  <c:v>8.0179772597685215</c:v>
                </c:pt>
                <c:pt idx="31">
                  <c:v>8.0803059641601678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C2-445D-A946-087275F9ABAF}"/>
            </c:ext>
          </c:extLst>
        </c:ser>
        <c:ser>
          <c:idx val="4"/>
          <c:order val="3"/>
          <c:tx>
            <c:strRef>
              <c:f>'LOW GAS PRICE'!$B$82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PRICE'!$C$82:$AH$82</c:f>
              <c:numCache>
                <c:formatCode>"$"#,##0.00</c:formatCode>
                <c:ptCount val="32"/>
                <c:pt idx="0">
                  <c:v>0</c:v>
                </c:pt>
                <c:pt idx="1">
                  <c:v>7.9094303576420764</c:v>
                </c:pt>
                <c:pt idx="2">
                  <c:v>9.5804186139089893</c:v>
                </c:pt>
                <c:pt idx="3">
                  <c:v>10.173865451387265</c:v>
                </c:pt>
                <c:pt idx="4">
                  <c:v>10.170816947020537</c:v>
                </c:pt>
                <c:pt idx="5">
                  <c:v>9.8874676266700021</c:v>
                </c:pt>
                <c:pt idx="6">
                  <c:v>8.9841522109388556</c:v>
                </c:pt>
                <c:pt idx="7">
                  <c:v>7.9188673135328349</c:v>
                </c:pt>
                <c:pt idx="8">
                  <c:v>7.2496836037157362</c:v>
                </c:pt>
                <c:pt idx="9">
                  <c:v>7.0114502964179959</c:v>
                </c:pt>
                <c:pt idx="10">
                  <c:v>6.8483110489534571</c:v>
                </c:pt>
                <c:pt idx="11">
                  <c:v>6.8257723068437066</c:v>
                </c:pt>
                <c:pt idx="12">
                  <c:v>6.8716471500151846</c:v>
                </c:pt>
                <c:pt idx="13">
                  <c:v>6.9344876138472529</c:v>
                </c:pt>
                <c:pt idx="14">
                  <c:v>6.9619720048101188</c:v>
                </c:pt>
                <c:pt idx="15">
                  <c:v>6.9516862881517421</c:v>
                </c:pt>
                <c:pt idx="16">
                  <c:v>6.9426772675378752</c:v>
                </c:pt>
                <c:pt idx="17">
                  <c:v>6.9609198380618986</c:v>
                </c:pt>
                <c:pt idx="18">
                  <c:v>7.039767644768169</c:v>
                </c:pt>
                <c:pt idx="19">
                  <c:v>7.0836162734975661</c:v>
                </c:pt>
                <c:pt idx="20">
                  <c:v>7.0038256211118304</c:v>
                </c:pt>
                <c:pt idx="21">
                  <c:v>6.9163128068700086</c:v>
                </c:pt>
                <c:pt idx="22">
                  <c:v>6.9633791877178774</c:v>
                </c:pt>
                <c:pt idx="23">
                  <c:v>7.1394166873185965</c:v>
                </c:pt>
                <c:pt idx="24">
                  <c:v>7.3071959240765665</c:v>
                </c:pt>
                <c:pt idx="25">
                  <c:v>7.3328414170247465</c:v>
                </c:pt>
                <c:pt idx="26">
                  <c:v>7.1932041011040413</c:v>
                </c:pt>
                <c:pt idx="27">
                  <c:v>7.0184468419965684</c:v>
                </c:pt>
                <c:pt idx="28">
                  <c:v>7.0173214314888321</c:v>
                </c:pt>
                <c:pt idx="29">
                  <c:v>7.2204691907189016</c:v>
                </c:pt>
                <c:pt idx="30">
                  <c:v>7.3737802861646129</c:v>
                </c:pt>
                <c:pt idx="31">
                  <c:v>7.4553884748049102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C2-445D-A946-087275F9ABAF}"/>
            </c:ext>
          </c:extLst>
        </c:ser>
        <c:ser>
          <c:idx val="5"/>
          <c:order val="4"/>
          <c:tx>
            <c:strRef>
              <c:f>'LOW GAS PRICE'!$B$83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PRICE'!$C$83:$AH$83</c:f>
              <c:numCache>
                <c:formatCode>"$"#,##0.00</c:formatCode>
                <c:ptCount val="32"/>
                <c:pt idx="0">
                  <c:v>0</c:v>
                </c:pt>
                <c:pt idx="1">
                  <c:v>7.5800242816817134</c:v>
                </c:pt>
                <c:pt idx="2">
                  <c:v>10.109667654286921</c:v>
                </c:pt>
                <c:pt idx="3">
                  <c:v>10.981189695055946</c:v>
                </c:pt>
                <c:pt idx="4">
                  <c:v>11.164842253046938</c:v>
                </c:pt>
                <c:pt idx="5">
                  <c:v>11.120182222228912</c:v>
                </c:pt>
                <c:pt idx="6">
                  <c:v>10.10639268448563</c:v>
                </c:pt>
                <c:pt idx="7">
                  <c:v>9.0512846018590061</c:v>
                </c:pt>
                <c:pt idx="8">
                  <c:v>8.3679362618837683</c:v>
                </c:pt>
                <c:pt idx="9">
                  <c:v>8.2261524769253658</c:v>
                </c:pt>
                <c:pt idx="10">
                  <c:v>8.1382628039408242</c:v>
                </c:pt>
                <c:pt idx="11">
                  <c:v>8.1137028024837416</c:v>
                </c:pt>
                <c:pt idx="12">
                  <c:v>8.1284474348920313</c:v>
                </c:pt>
                <c:pt idx="13">
                  <c:v>8.1488115493073856</c:v>
                </c:pt>
                <c:pt idx="14">
                  <c:v>8.1641955782951587</c:v>
                </c:pt>
                <c:pt idx="15">
                  <c:v>8.1773944602153108</c:v>
                </c:pt>
                <c:pt idx="16">
                  <c:v>8.1967794272490995</c:v>
                </c:pt>
                <c:pt idx="17">
                  <c:v>8.1999861064633777</c:v>
                </c:pt>
                <c:pt idx="18">
                  <c:v>8.2308535416091964</c:v>
                </c:pt>
                <c:pt idx="19">
                  <c:v>8.3424351897985396</c:v>
                </c:pt>
                <c:pt idx="20">
                  <c:v>8.4511950650201282</c:v>
                </c:pt>
                <c:pt idx="21">
                  <c:v>8.4464302740738244</c:v>
                </c:pt>
                <c:pt idx="22">
                  <c:v>8.3331797140458086</c:v>
                </c:pt>
                <c:pt idx="23">
                  <c:v>8.1728805013009413</c:v>
                </c:pt>
                <c:pt idx="24">
                  <c:v>8.0851670018223238</c:v>
                </c:pt>
                <c:pt idx="25">
                  <c:v>8.1332186551285179</c:v>
                </c:pt>
                <c:pt idx="26">
                  <c:v>8.2509506558688397</c:v>
                </c:pt>
                <c:pt idx="27">
                  <c:v>8.3179446909531496</c:v>
                </c:pt>
                <c:pt idx="28">
                  <c:v>8.265433182333366</c:v>
                </c:pt>
                <c:pt idx="29">
                  <c:v>8.1484234199899532</c:v>
                </c:pt>
                <c:pt idx="30">
                  <c:v>8.083633185175124</c:v>
                </c:pt>
                <c:pt idx="31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C2-445D-A946-087275F9ABAF}"/>
            </c:ext>
          </c:extLst>
        </c:ser>
        <c:ser>
          <c:idx val="6"/>
          <c:order val="5"/>
          <c:tx>
            <c:strRef>
              <c:f>'LOW GAS PRICE'!$B$84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PRICE'!$C$84:$AH$84</c:f>
              <c:numCache>
                <c:formatCode>"$"#,##0.00</c:formatCode>
                <c:ptCount val="32"/>
                <c:pt idx="0">
                  <c:v>0</c:v>
                </c:pt>
                <c:pt idx="1">
                  <c:v>8.147332120090141</c:v>
                </c:pt>
                <c:pt idx="2">
                  <c:v>10.727136947804155</c:v>
                </c:pt>
                <c:pt idx="3">
                  <c:v>12.151411395864406</c:v>
                </c:pt>
                <c:pt idx="4">
                  <c:v>13.081649113711165</c:v>
                </c:pt>
                <c:pt idx="5">
                  <c:v>13.260887600684942</c:v>
                </c:pt>
                <c:pt idx="6">
                  <c:v>12.023721575185423</c:v>
                </c:pt>
                <c:pt idx="7">
                  <c:v>10.863415607320917</c:v>
                </c:pt>
                <c:pt idx="8">
                  <c:v>10.378467945459144</c:v>
                </c:pt>
                <c:pt idx="9">
                  <c:v>10.598832013609808</c:v>
                </c:pt>
                <c:pt idx="10">
                  <c:v>10.756024596576664</c:v>
                </c:pt>
                <c:pt idx="11">
                  <c:v>10.845609945216149</c:v>
                </c:pt>
                <c:pt idx="12">
                  <c:v>10.893596326031657</c:v>
                </c:pt>
                <c:pt idx="13">
                  <c:v>10.903205336192485</c:v>
                </c:pt>
                <c:pt idx="14">
                  <c:v>10.885619942448173</c:v>
                </c:pt>
                <c:pt idx="15">
                  <c:v>10.902855292119273</c:v>
                </c:pt>
                <c:pt idx="16">
                  <c:v>10.982513293327845</c:v>
                </c:pt>
                <c:pt idx="17">
                  <c:v>11.029056307331102</c:v>
                </c:pt>
                <c:pt idx="18">
                  <c:v>11.0522379882705</c:v>
                </c:pt>
                <c:pt idx="19">
                  <c:v>11.156220081019747</c:v>
                </c:pt>
                <c:pt idx="20">
                  <c:v>11.312128162357698</c:v>
                </c:pt>
                <c:pt idx="21">
                  <c:v>11.357749909449813</c:v>
                </c:pt>
                <c:pt idx="22">
                  <c:v>11.216034730169353</c:v>
                </c:pt>
                <c:pt idx="23">
                  <c:v>11.005539923281484</c:v>
                </c:pt>
                <c:pt idx="24">
                  <c:v>10.909319265803592</c:v>
                </c:pt>
                <c:pt idx="25">
                  <c:v>10.971029527443379</c:v>
                </c:pt>
                <c:pt idx="26">
                  <c:v>11.104650930238572</c:v>
                </c:pt>
                <c:pt idx="27">
                  <c:v>11.18647292557158</c:v>
                </c:pt>
                <c:pt idx="28">
                  <c:v>11.146022198760349</c:v>
                </c:pt>
                <c:pt idx="29">
                  <c:v>11.030731050660917</c:v>
                </c:pt>
                <c:pt idx="30">
                  <c:v>10.97415451327076</c:v>
                </c:pt>
                <c:pt idx="31">
                  <c:v>11.014593922289373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C2-445D-A946-087275F9A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'LOW GAS PRICE'!$B$30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PRICE'!$C$7:$AH$7</c:f>
              <c:numCache>
                <c:formatCode>"$"#,##0.00</c:formatCode>
                <c:ptCount val="32"/>
                <c:pt idx="0">
                  <c:v>0</c:v>
                </c:pt>
                <c:pt idx="1">
                  <c:v>8.6861168945019944</c:v>
                </c:pt>
                <c:pt idx="2">
                  <c:v>8.835854037591659</c:v>
                </c:pt>
                <c:pt idx="3">
                  <c:v>9.694136476296725</c:v>
                </c:pt>
                <c:pt idx="4">
                  <c:v>11.074391420563128</c:v>
                </c:pt>
                <c:pt idx="5">
                  <c:v>11.382957957126184</c:v>
                </c:pt>
                <c:pt idx="6">
                  <c:v>10.195149182394427</c:v>
                </c:pt>
                <c:pt idx="7">
                  <c:v>8.4993553363199137</c:v>
                </c:pt>
                <c:pt idx="8">
                  <c:v>7.6246703673696974</c:v>
                </c:pt>
                <c:pt idx="9">
                  <c:v>7.4768386984276871</c:v>
                </c:pt>
                <c:pt idx="10">
                  <c:v>7.3548398484676216</c:v>
                </c:pt>
                <c:pt idx="11">
                  <c:v>7.2625527635285145</c:v>
                </c:pt>
                <c:pt idx="12">
                  <c:v>7.1960732585654261</c:v>
                </c:pt>
                <c:pt idx="13">
                  <c:v>7.1403432421607604</c:v>
                </c:pt>
                <c:pt idx="14">
                  <c:v>7.1132168756216796</c:v>
                </c:pt>
                <c:pt idx="15">
                  <c:v>7.1019349441550448</c:v>
                </c:pt>
                <c:pt idx="16">
                  <c:v>7.0817517330531263</c:v>
                </c:pt>
                <c:pt idx="17">
                  <c:v>7.1361236062644009</c:v>
                </c:pt>
                <c:pt idx="18">
                  <c:v>7.2048520200628126</c:v>
                </c:pt>
                <c:pt idx="19">
                  <c:v>7.2680519619973847</c:v>
                </c:pt>
                <c:pt idx="20">
                  <c:v>7.3869203342931904</c:v>
                </c:pt>
                <c:pt idx="21">
                  <c:v>7.4292717449793528</c:v>
                </c:pt>
                <c:pt idx="22">
                  <c:v>7.2882320391891255</c:v>
                </c:pt>
                <c:pt idx="23">
                  <c:v>7.084098373549101</c:v>
                </c:pt>
                <c:pt idx="24">
                  <c:v>6.9857210924772168</c:v>
                </c:pt>
                <c:pt idx="25">
                  <c:v>7.0138575203268019</c:v>
                </c:pt>
                <c:pt idx="26">
                  <c:v>7.1025205557868656</c:v>
                </c:pt>
                <c:pt idx="27">
                  <c:v>7.14524810781315</c:v>
                </c:pt>
                <c:pt idx="28">
                  <c:v>7.0556686119378229</c:v>
                </c:pt>
                <c:pt idx="29">
                  <c:v>6.8907748175711871</c:v>
                </c:pt>
                <c:pt idx="30">
                  <c:v>6.8231554659463995</c:v>
                </c:pt>
                <c:pt idx="31">
                  <c:v>6.8824621444756895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9-4B7B-8B14-817B9A29DC02}"/>
            </c:ext>
          </c:extLst>
        </c:ser>
        <c:ser>
          <c:idx val="2"/>
          <c:order val="1"/>
          <c:tx>
            <c:strRef>
              <c:f>'LOW GAS PRICE'!$B$31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PRICE'!$C$8:$AH$8</c:f>
              <c:numCache>
                <c:formatCode>"$"#,##0.00</c:formatCode>
                <c:ptCount val="32"/>
                <c:pt idx="0">
                  <c:v>0</c:v>
                </c:pt>
                <c:pt idx="1">
                  <c:v>8.5539485578894592</c:v>
                </c:pt>
                <c:pt idx="2">
                  <c:v>8.5973558693725547</c:v>
                </c:pt>
                <c:pt idx="3">
                  <c:v>8.8652833343005035</c:v>
                </c:pt>
                <c:pt idx="4">
                  <c:v>9.3553445718688337</c:v>
                </c:pt>
                <c:pt idx="5">
                  <c:v>9.3497251966608026</c:v>
                </c:pt>
                <c:pt idx="6">
                  <c:v>8.5041452634210639</c:v>
                </c:pt>
                <c:pt idx="7">
                  <c:v>7.2544109090035729</c:v>
                </c:pt>
                <c:pt idx="8">
                  <c:v>6.4369344012603866</c:v>
                </c:pt>
                <c:pt idx="9">
                  <c:v>6.1110674085009533</c:v>
                </c:pt>
                <c:pt idx="10">
                  <c:v>5.9318545055549112</c:v>
                </c:pt>
                <c:pt idx="11">
                  <c:v>5.870135131473873</c:v>
                </c:pt>
                <c:pt idx="12">
                  <c:v>5.8585719225960355</c:v>
                </c:pt>
                <c:pt idx="13">
                  <c:v>5.8697200751568914</c:v>
                </c:pt>
                <c:pt idx="14">
                  <c:v>5.8733205737306697</c:v>
                </c:pt>
                <c:pt idx="15">
                  <c:v>5.8650097759906235</c:v>
                </c:pt>
                <c:pt idx="16">
                  <c:v>5.818463142817146</c:v>
                </c:pt>
                <c:pt idx="17">
                  <c:v>5.7653157387797602</c:v>
                </c:pt>
                <c:pt idx="18">
                  <c:v>5.8248602862958796</c:v>
                </c:pt>
                <c:pt idx="19">
                  <c:v>6.0051152443035143</c:v>
                </c:pt>
                <c:pt idx="20">
                  <c:v>6.2079763523318796</c:v>
                </c:pt>
                <c:pt idx="21">
                  <c:v>6.3562691034357712</c:v>
                </c:pt>
                <c:pt idx="22">
                  <c:v>6.3861332618303148</c:v>
                </c:pt>
                <c:pt idx="23">
                  <c:v>6.3040032979054565</c:v>
                </c:pt>
                <c:pt idx="24">
                  <c:v>6.2377702127161072</c:v>
                </c:pt>
                <c:pt idx="25">
                  <c:v>6.2884921089007424</c:v>
                </c:pt>
                <c:pt idx="26">
                  <c:v>6.4097733688229335</c:v>
                </c:pt>
                <c:pt idx="27">
                  <c:v>6.4660514276605667</c:v>
                </c:pt>
                <c:pt idx="28">
                  <c:v>6.4013746864491958</c:v>
                </c:pt>
                <c:pt idx="29">
                  <c:v>6.2817135563657924</c:v>
                </c:pt>
                <c:pt idx="30">
                  <c:v>6.2281382123058169</c:v>
                </c:pt>
                <c:pt idx="31">
                  <c:v>6.2706090361534557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9-4B7B-8B14-817B9A29DC02}"/>
            </c:ext>
          </c:extLst>
        </c:ser>
        <c:ser>
          <c:idx val="3"/>
          <c:order val="2"/>
          <c:tx>
            <c:strRef>
              <c:f>'LOW GAS PRICE'!$B$32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PRICE'!$C$9:$AH$9</c:f>
              <c:numCache>
                <c:formatCode>"$"#,##0.00</c:formatCode>
                <c:ptCount val="32"/>
                <c:pt idx="0">
                  <c:v>0</c:v>
                </c:pt>
                <c:pt idx="1">
                  <c:v>8.2287472752180335</c:v>
                </c:pt>
                <c:pt idx="2">
                  <c:v>8.2320191070586137</c:v>
                </c:pt>
                <c:pt idx="3">
                  <c:v>8.2349311303113666</c:v>
                </c:pt>
                <c:pt idx="4">
                  <c:v>8.2682312978645491</c:v>
                </c:pt>
                <c:pt idx="5">
                  <c:v>8.0785968741075251</c:v>
                </c:pt>
                <c:pt idx="6">
                  <c:v>7.5432246910346334</c:v>
                </c:pt>
                <c:pt idx="7">
                  <c:v>6.8298323430460499</c:v>
                </c:pt>
                <c:pt idx="8">
                  <c:v>6.3030909123880594</c:v>
                </c:pt>
                <c:pt idx="9">
                  <c:v>5.9792757050863461</c:v>
                </c:pt>
                <c:pt idx="10">
                  <c:v>5.7445398181181133</c:v>
                </c:pt>
                <c:pt idx="11">
                  <c:v>5.6618535632746507</c:v>
                </c:pt>
                <c:pt idx="12">
                  <c:v>5.6379491075175139</c:v>
                </c:pt>
                <c:pt idx="13">
                  <c:v>5.6066983736632761</c:v>
                </c:pt>
                <c:pt idx="14">
                  <c:v>5.5790669339828973</c:v>
                </c:pt>
                <c:pt idx="15">
                  <c:v>5.5737582102584398</c:v>
                </c:pt>
                <c:pt idx="16">
                  <c:v>5.558750175185172</c:v>
                </c:pt>
                <c:pt idx="17">
                  <c:v>5.5266063040733009</c:v>
                </c:pt>
                <c:pt idx="18">
                  <c:v>5.5641992247010794</c:v>
                </c:pt>
                <c:pt idx="19">
                  <c:v>5.6881976083182435</c:v>
                </c:pt>
                <c:pt idx="20">
                  <c:v>5.7984277261658086</c:v>
                </c:pt>
                <c:pt idx="21">
                  <c:v>5.8300880682870062</c:v>
                </c:pt>
                <c:pt idx="22">
                  <c:v>5.798268330193177</c:v>
                </c:pt>
                <c:pt idx="23">
                  <c:v>5.7570015989392544</c:v>
                </c:pt>
                <c:pt idx="24">
                  <c:v>5.7751125188668908</c:v>
                </c:pt>
                <c:pt idx="25">
                  <c:v>5.8540491765835192</c:v>
                </c:pt>
                <c:pt idx="26">
                  <c:v>5.9168661266082072</c:v>
                </c:pt>
                <c:pt idx="27">
                  <c:v>5.8871654053516504</c:v>
                </c:pt>
                <c:pt idx="28">
                  <c:v>5.7917176320416193</c:v>
                </c:pt>
                <c:pt idx="29">
                  <c:v>5.7251916266589955</c:v>
                </c:pt>
                <c:pt idx="30">
                  <c:v>5.7514754769532273</c:v>
                </c:pt>
                <c:pt idx="31">
                  <c:v>5.8452235301303199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89-4B7B-8B14-817B9A29DC02}"/>
            </c:ext>
          </c:extLst>
        </c:ser>
        <c:ser>
          <c:idx val="4"/>
          <c:order val="3"/>
          <c:tx>
            <c:strRef>
              <c:f>'LOW GAS PRICE'!$B$33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PRICE'!$C$10:$AH$10</c:f>
              <c:numCache>
                <c:formatCode>"$"#,##0.00</c:formatCode>
                <c:ptCount val="32"/>
                <c:pt idx="0">
                  <c:v>0</c:v>
                </c:pt>
                <c:pt idx="1">
                  <c:v>7.807034423330383</c:v>
                </c:pt>
                <c:pt idx="2">
                  <c:v>7.8221217246132486</c:v>
                </c:pt>
                <c:pt idx="3">
                  <c:v>8.2291911058889404</c:v>
                </c:pt>
                <c:pt idx="4">
                  <c:v>8.8757634746811718</c:v>
                </c:pt>
                <c:pt idx="5">
                  <c:v>8.9327184897012231</c:v>
                </c:pt>
                <c:pt idx="6">
                  <c:v>8.1100461277418656</c:v>
                </c:pt>
                <c:pt idx="7">
                  <c:v>6.8120214425815755</c:v>
                </c:pt>
                <c:pt idx="8">
                  <c:v>5.9928926869908725</c:v>
                </c:pt>
                <c:pt idx="9">
                  <c:v>5.6868500047790587</c:v>
                </c:pt>
                <c:pt idx="10">
                  <c:v>5.5040294692390983</c:v>
                </c:pt>
                <c:pt idx="11">
                  <c:v>5.4680509595277176</c:v>
                </c:pt>
                <c:pt idx="12">
                  <c:v>5.4639385971019427</c:v>
                </c:pt>
                <c:pt idx="13">
                  <c:v>5.4951576903344712</c:v>
                </c:pt>
                <c:pt idx="14">
                  <c:v>5.5378836634730089</c:v>
                </c:pt>
                <c:pt idx="15">
                  <c:v>5.5187033059696269</c:v>
                </c:pt>
                <c:pt idx="16">
                  <c:v>5.5169534052365101</c:v>
                </c:pt>
                <c:pt idx="17">
                  <c:v>5.6185826005768948</c:v>
                </c:pt>
                <c:pt idx="18">
                  <c:v>5.7706929426962432</c:v>
                </c:pt>
                <c:pt idx="19">
                  <c:v>5.8429708448102398</c:v>
                </c:pt>
                <c:pt idx="20">
                  <c:v>5.7895945863894775</c:v>
                </c:pt>
                <c:pt idx="21">
                  <c:v>5.7360509213949182</c:v>
                </c:pt>
                <c:pt idx="22">
                  <c:v>5.7838201031754508</c:v>
                </c:pt>
                <c:pt idx="23">
                  <c:v>5.9055811204023847</c:v>
                </c:pt>
                <c:pt idx="24">
                  <c:v>6.0230992486593076</c:v>
                </c:pt>
                <c:pt idx="25">
                  <c:v>6.0512766499016006</c:v>
                </c:pt>
                <c:pt idx="26">
                  <c:v>5.9488099159720189</c:v>
                </c:pt>
                <c:pt idx="27">
                  <c:v>5.8153385827168549</c:v>
                </c:pt>
                <c:pt idx="28">
                  <c:v>5.8171765963999436</c:v>
                </c:pt>
                <c:pt idx="29">
                  <c:v>5.9846078822472206</c:v>
                </c:pt>
                <c:pt idx="30">
                  <c:v>6.1162214738010885</c:v>
                </c:pt>
                <c:pt idx="31">
                  <c:v>6.1895672763678364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89-4B7B-8B14-817B9A29DC02}"/>
            </c:ext>
          </c:extLst>
        </c:ser>
        <c:ser>
          <c:idx val="5"/>
          <c:order val="4"/>
          <c:tx>
            <c:strRef>
              <c:f>'LOW GAS PRICE'!$B$34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PRICE'!$C$11:$AH$11</c:f>
              <c:numCache>
                <c:formatCode>"$"#,##0.00</c:formatCode>
                <c:ptCount val="32"/>
                <c:pt idx="0">
                  <c:v>0</c:v>
                </c:pt>
                <c:pt idx="1">
                  <c:v>8.5539485578894592</c:v>
                </c:pt>
                <c:pt idx="2">
                  <c:v>8.5973558693725547</c:v>
                </c:pt>
                <c:pt idx="3">
                  <c:v>8.8652833343005035</c:v>
                </c:pt>
                <c:pt idx="4">
                  <c:v>9.3553445718688337</c:v>
                </c:pt>
                <c:pt idx="5">
                  <c:v>9.3497251966608026</c:v>
                </c:pt>
                <c:pt idx="6">
                  <c:v>8.5041452634210639</c:v>
                </c:pt>
                <c:pt idx="7">
                  <c:v>7.2544109090035729</c:v>
                </c:pt>
                <c:pt idx="8">
                  <c:v>6.4369344012603866</c:v>
                </c:pt>
                <c:pt idx="9">
                  <c:v>6.1110674085009533</c:v>
                </c:pt>
                <c:pt idx="10">
                  <c:v>5.9318545055549112</c:v>
                </c:pt>
                <c:pt idx="11">
                  <c:v>5.870135131473873</c:v>
                </c:pt>
                <c:pt idx="12">
                  <c:v>5.8585719225960355</c:v>
                </c:pt>
                <c:pt idx="13">
                  <c:v>5.8697200751568914</c:v>
                </c:pt>
                <c:pt idx="14">
                  <c:v>5.8733205737306697</c:v>
                </c:pt>
                <c:pt idx="15">
                  <c:v>5.8650097759906235</c:v>
                </c:pt>
                <c:pt idx="16">
                  <c:v>5.818463142817146</c:v>
                </c:pt>
                <c:pt idx="17">
                  <c:v>5.7653157387797602</c:v>
                </c:pt>
                <c:pt idx="18">
                  <c:v>5.8248602862958796</c:v>
                </c:pt>
                <c:pt idx="19">
                  <c:v>6.0051152443035143</c:v>
                </c:pt>
                <c:pt idx="20">
                  <c:v>6.2079763523318796</c:v>
                </c:pt>
                <c:pt idx="21">
                  <c:v>6.3562691034357712</c:v>
                </c:pt>
                <c:pt idx="22">
                  <c:v>6.3861332618303148</c:v>
                </c:pt>
                <c:pt idx="23">
                  <c:v>6.3040032979054565</c:v>
                </c:pt>
                <c:pt idx="24">
                  <c:v>6.2377702127161072</c:v>
                </c:pt>
                <c:pt idx="25">
                  <c:v>6.2884921089007424</c:v>
                </c:pt>
                <c:pt idx="26">
                  <c:v>6.4097733688229335</c:v>
                </c:pt>
                <c:pt idx="27">
                  <c:v>6.4660514276605667</c:v>
                </c:pt>
                <c:pt idx="28">
                  <c:v>6.4013746864491958</c:v>
                </c:pt>
                <c:pt idx="29">
                  <c:v>6.2817135563657924</c:v>
                </c:pt>
                <c:pt idx="30">
                  <c:v>6.2281382123058169</c:v>
                </c:pt>
                <c:pt idx="31">
                  <c:v>6.2706090361534557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89-4B7B-8B14-817B9A29DC02}"/>
            </c:ext>
          </c:extLst>
        </c:ser>
        <c:ser>
          <c:idx val="6"/>
          <c:order val="5"/>
          <c:tx>
            <c:strRef>
              <c:f>'LOW GAS PRICE'!$B$35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PRICE'!$C$12:$AH$12</c:f>
              <c:numCache>
                <c:formatCode>"$"#,##0.00</c:formatCode>
                <c:ptCount val="32"/>
                <c:pt idx="0">
                  <c:v>0</c:v>
                </c:pt>
                <c:pt idx="1">
                  <c:v>8.6844698356784633</c:v>
                </c:pt>
                <c:pt idx="2">
                  <c:v>8.8342069787681297</c:v>
                </c:pt>
                <c:pt idx="3">
                  <c:v>9.6924551309939506</c:v>
                </c:pt>
                <c:pt idx="4">
                  <c:v>11.072703030880065</c:v>
                </c:pt>
                <c:pt idx="5">
                  <c:v>11.381264073268195</c:v>
                </c:pt>
                <c:pt idx="6">
                  <c:v>10.193437090528448</c:v>
                </c:pt>
                <c:pt idx="7">
                  <c:v>8.4976891090497801</c:v>
                </c:pt>
                <c:pt idx="8">
                  <c:v>7.6229983361766998</c:v>
                </c:pt>
                <c:pt idx="9">
                  <c:v>7.4751786204311408</c:v>
                </c:pt>
                <c:pt idx="10">
                  <c:v>7.3531927896440914</c:v>
                </c:pt>
                <c:pt idx="11">
                  <c:v>7.2609057047049843</c:v>
                </c:pt>
                <c:pt idx="12">
                  <c:v>7.1944261997418959</c:v>
                </c:pt>
                <c:pt idx="13">
                  <c:v>7.1386961833372311</c:v>
                </c:pt>
                <c:pt idx="14">
                  <c:v>7.1115698167981494</c:v>
                </c:pt>
                <c:pt idx="15">
                  <c:v>7.1002878853315146</c:v>
                </c:pt>
                <c:pt idx="16">
                  <c:v>7.0801046742295961</c:v>
                </c:pt>
                <c:pt idx="17">
                  <c:v>7.1344765474408707</c:v>
                </c:pt>
                <c:pt idx="18">
                  <c:v>7.2032049612392823</c:v>
                </c:pt>
                <c:pt idx="19">
                  <c:v>7.2664049031738545</c:v>
                </c:pt>
                <c:pt idx="20">
                  <c:v>7.3852732754696611</c:v>
                </c:pt>
                <c:pt idx="21">
                  <c:v>7.4276246861558217</c:v>
                </c:pt>
                <c:pt idx="22">
                  <c:v>7.2865849803655944</c:v>
                </c:pt>
                <c:pt idx="23">
                  <c:v>7.0824513147255708</c:v>
                </c:pt>
                <c:pt idx="24">
                  <c:v>6.9840740336536875</c:v>
                </c:pt>
                <c:pt idx="25">
                  <c:v>7.0122104615032708</c:v>
                </c:pt>
                <c:pt idx="26">
                  <c:v>7.1008734969633354</c:v>
                </c:pt>
                <c:pt idx="27">
                  <c:v>7.1436010489896198</c:v>
                </c:pt>
                <c:pt idx="28">
                  <c:v>7.0540215531142927</c:v>
                </c:pt>
                <c:pt idx="29">
                  <c:v>6.8891277587476569</c:v>
                </c:pt>
                <c:pt idx="30">
                  <c:v>6.8215084071228702</c:v>
                </c:pt>
                <c:pt idx="31">
                  <c:v>6.8808150856521593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89-4B7B-8B14-817B9A29D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'LOW GAS PRICE'!$B$17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PRICE'!$C$17:$AH$17</c:f>
              <c:numCache>
                <c:formatCode>"$"#,##0.00</c:formatCode>
                <c:ptCount val="32"/>
                <c:pt idx="0">
                  <c:v>0</c:v>
                </c:pt>
                <c:pt idx="1">
                  <c:v>0.42020161037261761</c:v>
                </c:pt>
                <c:pt idx="2">
                  <c:v>0.43475042297963468</c:v>
                </c:pt>
                <c:pt idx="3">
                  <c:v>0.4637723200685453</c:v>
                </c:pt>
                <c:pt idx="4">
                  <c:v>0.48011403901396749</c:v>
                </c:pt>
                <c:pt idx="5">
                  <c:v>0.50619046159873005</c:v>
                </c:pt>
                <c:pt idx="6">
                  <c:v>0.60306557573770814</c:v>
                </c:pt>
                <c:pt idx="7">
                  <c:v>0.80612172856051356</c:v>
                </c:pt>
                <c:pt idx="8">
                  <c:v>1.1080107905175249</c:v>
                </c:pt>
                <c:pt idx="9">
                  <c:v>1.4012798669353803</c:v>
                </c:pt>
                <c:pt idx="10">
                  <c:v>1.6273907892996642</c:v>
                </c:pt>
                <c:pt idx="11">
                  <c:v>1.7999758303279894</c:v>
                </c:pt>
                <c:pt idx="12">
                  <c:v>1.899899793101185</c:v>
                </c:pt>
                <c:pt idx="13">
                  <c:v>1.9556790227762568</c:v>
                </c:pt>
                <c:pt idx="14">
                  <c:v>1.9593586210802005</c:v>
                </c:pt>
                <c:pt idx="15">
                  <c:v>1.981677157875791</c:v>
                </c:pt>
                <c:pt idx="16">
                  <c:v>2.0507011648628168</c:v>
                </c:pt>
                <c:pt idx="17">
                  <c:v>2.0245797598902309</c:v>
                </c:pt>
                <c:pt idx="18">
                  <c:v>1.9790330270312178</c:v>
                </c:pt>
                <c:pt idx="19">
                  <c:v>2.0198151778458922</c:v>
                </c:pt>
                <c:pt idx="20">
                  <c:v>2.0568548868880376</c:v>
                </c:pt>
                <c:pt idx="21">
                  <c:v>2.0601252232939911</c:v>
                </c:pt>
                <c:pt idx="22">
                  <c:v>2.0594497498037581</c:v>
                </c:pt>
                <c:pt idx="23">
                  <c:v>2.053088608555913</c:v>
                </c:pt>
                <c:pt idx="24">
                  <c:v>2.0552452321499053</c:v>
                </c:pt>
                <c:pt idx="25">
                  <c:v>2.088819065940108</c:v>
                </c:pt>
                <c:pt idx="26">
                  <c:v>2.1337774332752364</c:v>
                </c:pt>
                <c:pt idx="27">
                  <c:v>2.1728718765819606</c:v>
                </c:pt>
                <c:pt idx="28">
                  <c:v>2.2220006456460561</c:v>
                </c:pt>
                <c:pt idx="29">
                  <c:v>2.2716032919132596</c:v>
                </c:pt>
                <c:pt idx="30">
                  <c:v>2.2826461061478898</c:v>
                </c:pt>
                <c:pt idx="31">
                  <c:v>2.263778836637214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4-4FE9-928F-5CA7D7B380A3}"/>
            </c:ext>
          </c:extLst>
        </c:ser>
        <c:ser>
          <c:idx val="2"/>
          <c:order val="1"/>
          <c:tx>
            <c:strRef>
              <c:f>'LOW GAS PRICE'!$B$18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PRICE'!$C$18:$AH$18</c:f>
              <c:numCache>
                <c:formatCode>"$"#,##0.00</c:formatCode>
                <c:ptCount val="32"/>
                <c:pt idx="0">
                  <c:v>0</c:v>
                </c:pt>
                <c:pt idx="1">
                  <c:v>1.6873357759396308</c:v>
                </c:pt>
                <c:pt idx="2">
                  <c:v>1.7228087958717371</c:v>
                </c:pt>
                <c:pt idx="3">
                  <c:v>1.8309646897354113</c:v>
                </c:pt>
                <c:pt idx="4">
                  <c:v>1.9840956205999234</c:v>
                </c:pt>
                <c:pt idx="5">
                  <c:v>2.1100489078708726</c:v>
                </c:pt>
                <c:pt idx="6">
                  <c:v>2.1008877209883985</c:v>
                </c:pt>
                <c:pt idx="7">
                  <c:v>2.0305705306781974</c:v>
                </c:pt>
                <c:pt idx="8">
                  <c:v>2.1033039840300445</c:v>
                </c:pt>
                <c:pt idx="9">
                  <c:v>2.2214872507414478</c:v>
                </c:pt>
                <c:pt idx="10">
                  <c:v>2.2665256416187716</c:v>
                </c:pt>
                <c:pt idx="11">
                  <c:v>2.2968671616205518</c:v>
                </c:pt>
                <c:pt idx="12">
                  <c:v>2.3134299071922824</c:v>
                </c:pt>
                <c:pt idx="13">
                  <c:v>2.3161511959681236</c:v>
                </c:pt>
                <c:pt idx="14">
                  <c:v>2.3235113255365429</c:v>
                </c:pt>
                <c:pt idx="15">
                  <c:v>2.340310785074037</c:v>
                </c:pt>
                <c:pt idx="16">
                  <c:v>2.3882020883988297</c:v>
                </c:pt>
                <c:pt idx="17">
                  <c:v>2.434670367683617</c:v>
                </c:pt>
                <c:pt idx="18">
                  <c:v>2.4059932553133168</c:v>
                </c:pt>
                <c:pt idx="19">
                  <c:v>2.3373199454950258</c:v>
                </c:pt>
                <c:pt idx="20">
                  <c:v>2.2432187126882481</c:v>
                </c:pt>
                <c:pt idx="21">
                  <c:v>2.0901611706380527</c:v>
                </c:pt>
                <c:pt idx="22">
                  <c:v>1.947046452215494</c:v>
                </c:pt>
                <c:pt idx="23">
                  <c:v>1.8688772033954848</c:v>
                </c:pt>
                <c:pt idx="24">
                  <c:v>1.8473967891062162</c:v>
                </c:pt>
                <c:pt idx="25">
                  <c:v>1.8447265462277755</c:v>
                </c:pt>
                <c:pt idx="26">
                  <c:v>1.841177287045906</c:v>
                </c:pt>
                <c:pt idx="27">
                  <c:v>1.8518932632925829</c:v>
                </c:pt>
                <c:pt idx="28">
                  <c:v>1.8640584958841702</c:v>
                </c:pt>
                <c:pt idx="29">
                  <c:v>1.8667098636241606</c:v>
                </c:pt>
                <c:pt idx="30">
                  <c:v>1.8554949728693066</c:v>
                </c:pt>
                <c:pt idx="31">
                  <c:v>1.8340692403558418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4-4FE9-928F-5CA7D7B380A3}"/>
            </c:ext>
          </c:extLst>
        </c:ser>
        <c:ser>
          <c:idx val="3"/>
          <c:order val="2"/>
          <c:tx>
            <c:strRef>
              <c:f>'LOW GAS PRICE'!$B$19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PRICE'!$C$19:$AH$19</c:f>
              <c:numCache>
                <c:formatCode>"$"#,##0.00</c:formatCode>
                <c:ptCount val="32"/>
                <c:pt idx="0">
                  <c:v>0</c:v>
                </c:pt>
                <c:pt idx="1">
                  <c:v>1.7441393609739753</c:v>
                </c:pt>
                <c:pt idx="2">
                  <c:v>1.8037327010954238</c:v>
                </c:pt>
                <c:pt idx="3">
                  <c:v>1.9163651746708077</c:v>
                </c:pt>
                <c:pt idx="4">
                  <c:v>1.9831833252687927</c:v>
                </c:pt>
                <c:pt idx="5">
                  <c:v>1.9927250913896413</c:v>
                </c:pt>
                <c:pt idx="6">
                  <c:v>1.9851545722883273</c:v>
                </c:pt>
                <c:pt idx="7">
                  <c:v>2.0177840734989587</c:v>
                </c:pt>
                <c:pt idx="8">
                  <c:v>2.1579371025636553</c:v>
                </c:pt>
                <c:pt idx="9">
                  <c:v>2.2933931869426742</c:v>
                </c:pt>
                <c:pt idx="10">
                  <c:v>2.3564135675740072</c:v>
                </c:pt>
                <c:pt idx="11">
                  <c:v>2.392619367289702</c:v>
                </c:pt>
                <c:pt idx="12">
                  <c:v>2.4130858604210705</c:v>
                </c:pt>
                <c:pt idx="13">
                  <c:v>2.4232773809306525</c:v>
                </c:pt>
                <c:pt idx="14">
                  <c:v>2.4243197988773719</c:v>
                </c:pt>
                <c:pt idx="15">
                  <c:v>2.4313647810867032</c:v>
                </c:pt>
                <c:pt idx="16">
                  <c:v>2.4410278931239136</c:v>
                </c:pt>
                <c:pt idx="17">
                  <c:v>2.4252068718040847</c:v>
                </c:pt>
                <c:pt idx="18">
                  <c:v>2.3661938879793238</c:v>
                </c:pt>
                <c:pt idx="19">
                  <c:v>2.2916696441675608</c:v>
                </c:pt>
                <c:pt idx="20">
                  <c:v>2.2577880521357692</c:v>
                </c:pt>
                <c:pt idx="21">
                  <c:v>2.2631920113051023</c:v>
                </c:pt>
                <c:pt idx="22">
                  <c:v>2.2664583535484324</c:v>
                </c:pt>
                <c:pt idx="23">
                  <c:v>2.2592552533774222</c:v>
                </c:pt>
                <c:pt idx="24">
                  <c:v>2.251696368979669</c:v>
                </c:pt>
                <c:pt idx="25">
                  <c:v>2.2420341627042166</c:v>
                </c:pt>
                <c:pt idx="26">
                  <c:v>2.2360058858278027</c:v>
                </c:pt>
                <c:pt idx="27">
                  <c:v>2.2556871070979607</c:v>
                </c:pt>
                <c:pt idx="28">
                  <c:v>2.2841081562898267</c:v>
                </c:pt>
                <c:pt idx="29">
                  <c:v>2.2890958363477321</c:v>
                </c:pt>
                <c:pt idx="30">
                  <c:v>2.2665017828152942</c:v>
                </c:pt>
                <c:pt idx="31">
                  <c:v>2.2350824340298479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54-4FE9-928F-5CA7D7B380A3}"/>
            </c:ext>
          </c:extLst>
        </c:ser>
        <c:ser>
          <c:idx val="4"/>
          <c:order val="3"/>
          <c:tx>
            <c:strRef>
              <c:f>'LOW GAS PRICE'!$B$20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PRICE'!$C$20:$AH$20</c:f>
              <c:numCache>
                <c:formatCode>"$"#,##0.00</c:formatCode>
                <c:ptCount val="32"/>
                <c:pt idx="0">
                  <c:v>0</c:v>
                </c:pt>
                <c:pt idx="1">
                  <c:v>1.4042314291663665</c:v>
                </c:pt>
                <c:pt idx="2">
                  <c:v>1.4681220579446563</c:v>
                </c:pt>
                <c:pt idx="3">
                  <c:v>1.3160475230145909</c:v>
                </c:pt>
                <c:pt idx="4">
                  <c:v>1.0543488511526045</c:v>
                </c:pt>
                <c:pt idx="5">
                  <c:v>0.90871155146991234</c:v>
                </c:pt>
                <c:pt idx="6">
                  <c:v>0.95548505593862942</c:v>
                </c:pt>
                <c:pt idx="7">
                  <c:v>1.1368431471826461</c:v>
                </c:pt>
                <c:pt idx="8">
                  <c:v>1.2725043603882722</c:v>
                </c:pt>
                <c:pt idx="9">
                  <c:v>1.3299764229225242</c:v>
                </c:pt>
                <c:pt idx="10">
                  <c:v>1.3445015789933672</c:v>
                </c:pt>
                <c:pt idx="11">
                  <c:v>1.3550022124721095</c:v>
                </c:pt>
                <c:pt idx="12">
                  <c:v>1.4026671618720146</c:v>
                </c:pt>
                <c:pt idx="13">
                  <c:v>1.4321392156402535</c:v>
                </c:pt>
                <c:pt idx="14">
                  <c:v>1.4145862810510561</c:v>
                </c:pt>
                <c:pt idx="15">
                  <c:v>1.4215379200116023</c:v>
                </c:pt>
                <c:pt idx="16">
                  <c:v>1.4201156817444398</c:v>
                </c:pt>
                <c:pt idx="17">
                  <c:v>1.342337237485004</c:v>
                </c:pt>
                <c:pt idx="18">
                  <c:v>1.2690747020719257</c:v>
                </c:pt>
                <c:pt idx="19">
                  <c:v>1.2406454286873263</c:v>
                </c:pt>
                <c:pt idx="20">
                  <c:v>1.2142310347223526</c:v>
                </c:pt>
                <c:pt idx="21">
                  <c:v>1.1802618854750899</c:v>
                </c:pt>
                <c:pt idx="22">
                  <c:v>1.1795590845424264</c:v>
                </c:pt>
                <c:pt idx="23">
                  <c:v>1.2338355669162122</c:v>
                </c:pt>
                <c:pt idx="24">
                  <c:v>1.2840966754172589</c:v>
                </c:pt>
                <c:pt idx="25">
                  <c:v>1.2815647671231454</c:v>
                </c:pt>
                <c:pt idx="26">
                  <c:v>1.2443941851320219</c:v>
                </c:pt>
                <c:pt idx="27">
                  <c:v>1.2031082592797138</c:v>
                </c:pt>
                <c:pt idx="28">
                  <c:v>1.2001448350888888</c:v>
                </c:pt>
                <c:pt idx="29">
                  <c:v>1.2358613084716807</c:v>
                </c:pt>
                <c:pt idx="30">
                  <c:v>1.2575588123635244</c:v>
                </c:pt>
                <c:pt idx="31">
                  <c:v>1.2658211984370737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54-4FE9-928F-5CA7D7B380A3}"/>
            </c:ext>
          </c:extLst>
        </c:ser>
        <c:ser>
          <c:idx val="5"/>
          <c:order val="4"/>
          <c:tx>
            <c:strRef>
              <c:f>'LOW GAS PRICE'!$B$21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PRICE'!$C$21:$AH$21</c:f>
              <c:numCache>
                <c:formatCode>"$"#,##0.00</c:formatCode>
                <c:ptCount val="32"/>
                <c:pt idx="0">
                  <c:v>0</c:v>
                </c:pt>
                <c:pt idx="1">
                  <c:v>1.6873357759396308</c:v>
                </c:pt>
                <c:pt idx="2">
                  <c:v>1.7228087958717371</c:v>
                </c:pt>
                <c:pt idx="3">
                  <c:v>1.8309646897354113</c:v>
                </c:pt>
                <c:pt idx="4">
                  <c:v>1.9840956205999234</c:v>
                </c:pt>
                <c:pt idx="5">
                  <c:v>2.1100489078708726</c:v>
                </c:pt>
                <c:pt idx="6">
                  <c:v>2.1008877209883985</c:v>
                </c:pt>
                <c:pt idx="7">
                  <c:v>2.0305705306781974</c:v>
                </c:pt>
                <c:pt idx="8">
                  <c:v>2.1033039840300445</c:v>
                </c:pt>
                <c:pt idx="9">
                  <c:v>2.2214872507414478</c:v>
                </c:pt>
                <c:pt idx="10">
                  <c:v>2.2665256416187716</c:v>
                </c:pt>
                <c:pt idx="11">
                  <c:v>2.2968671616205518</c:v>
                </c:pt>
                <c:pt idx="12">
                  <c:v>2.3134299071922824</c:v>
                </c:pt>
                <c:pt idx="13">
                  <c:v>2.3161511959681236</c:v>
                </c:pt>
                <c:pt idx="14">
                  <c:v>2.3235113255365429</c:v>
                </c:pt>
                <c:pt idx="15">
                  <c:v>2.340310785074037</c:v>
                </c:pt>
                <c:pt idx="16">
                  <c:v>2.3882020883988297</c:v>
                </c:pt>
                <c:pt idx="17">
                  <c:v>2.434670367683617</c:v>
                </c:pt>
                <c:pt idx="18">
                  <c:v>2.4059932553133168</c:v>
                </c:pt>
                <c:pt idx="19">
                  <c:v>2.3373199454950258</c:v>
                </c:pt>
                <c:pt idx="20">
                  <c:v>2.2432187126882481</c:v>
                </c:pt>
                <c:pt idx="21">
                  <c:v>2.0901611706380527</c:v>
                </c:pt>
                <c:pt idx="22">
                  <c:v>1.947046452215494</c:v>
                </c:pt>
                <c:pt idx="23">
                  <c:v>1.8688772033954848</c:v>
                </c:pt>
                <c:pt idx="24">
                  <c:v>1.8473967891062162</c:v>
                </c:pt>
                <c:pt idx="25">
                  <c:v>1.8447265462277755</c:v>
                </c:pt>
                <c:pt idx="26">
                  <c:v>1.841177287045906</c:v>
                </c:pt>
                <c:pt idx="27">
                  <c:v>1.8518932632925829</c:v>
                </c:pt>
                <c:pt idx="28">
                  <c:v>1.8640584958841702</c:v>
                </c:pt>
                <c:pt idx="29">
                  <c:v>1.8667098636241606</c:v>
                </c:pt>
                <c:pt idx="30">
                  <c:v>1.8554949728693066</c:v>
                </c:pt>
                <c:pt idx="31">
                  <c:v>1.8340692403558418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54-4FE9-928F-5CA7D7B380A3}"/>
            </c:ext>
          </c:extLst>
        </c:ser>
        <c:ser>
          <c:idx val="6"/>
          <c:order val="5"/>
          <c:tx>
            <c:strRef>
              <c:f>'LOW GAS PRICE'!$B$22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'LOW GAS PRICE'!$C$22:$AH$22</c:f>
              <c:numCache>
                <c:formatCode>"$"#,##0.00</c:formatCode>
                <c:ptCount val="32"/>
                <c:pt idx="0">
                  <c:v>0</c:v>
                </c:pt>
                <c:pt idx="1">
                  <c:v>2.2902016103726179</c:v>
                </c:pt>
                <c:pt idx="2">
                  <c:v>2.3047504229796347</c:v>
                </c:pt>
                <c:pt idx="3">
                  <c:v>2.3726997191825512</c:v>
                </c:pt>
                <c:pt idx="4">
                  <c:v>2.3970393256042417</c:v>
                </c:pt>
                <c:pt idx="5">
                  <c:v>2.4293535989366859</c:v>
                </c:pt>
                <c:pt idx="6">
                  <c:v>2.5469013050014189</c:v>
                </c:pt>
                <c:pt idx="7">
                  <c:v>2.6978847613316526</c:v>
                </c:pt>
                <c:pt idx="8">
                  <c:v>3.006363348568057</c:v>
                </c:pt>
                <c:pt idx="9">
                  <c:v>3.2860612780139911</c:v>
                </c:pt>
                <c:pt idx="10">
                  <c:v>3.4973907892996641</c:v>
                </c:pt>
                <c:pt idx="11">
                  <c:v>3.6699758303279895</c:v>
                </c:pt>
                <c:pt idx="12">
                  <c:v>3.7698997931011853</c:v>
                </c:pt>
                <c:pt idx="13">
                  <c:v>3.8256790227762569</c:v>
                </c:pt>
                <c:pt idx="14">
                  <c:v>3.8293586210802006</c:v>
                </c:pt>
                <c:pt idx="15">
                  <c:v>3.8516771578757911</c:v>
                </c:pt>
                <c:pt idx="16">
                  <c:v>3.9207011648628169</c:v>
                </c:pt>
                <c:pt idx="17">
                  <c:v>3.894579759890231</c:v>
                </c:pt>
                <c:pt idx="18">
                  <c:v>3.8490330270312176</c:v>
                </c:pt>
                <c:pt idx="19">
                  <c:v>3.8898151778458923</c:v>
                </c:pt>
                <c:pt idx="20">
                  <c:v>3.9268548868880377</c:v>
                </c:pt>
                <c:pt idx="21">
                  <c:v>3.9301252232939912</c:v>
                </c:pt>
                <c:pt idx="22">
                  <c:v>3.9294497498037582</c:v>
                </c:pt>
                <c:pt idx="23">
                  <c:v>3.9230886085559131</c:v>
                </c:pt>
                <c:pt idx="24">
                  <c:v>3.9252452321499054</c:v>
                </c:pt>
                <c:pt idx="25">
                  <c:v>3.9588190659401081</c:v>
                </c:pt>
                <c:pt idx="26">
                  <c:v>4.0037774332752365</c:v>
                </c:pt>
                <c:pt idx="27">
                  <c:v>4.0428718765819607</c:v>
                </c:pt>
                <c:pt idx="28">
                  <c:v>4.0920006456460563</c:v>
                </c:pt>
                <c:pt idx="29">
                  <c:v>4.1416032919132597</c:v>
                </c:pt>
                <c:pt idx="30">
                  <c:v>4.1526461061478894</c:v>
                </c:pt>
                <c:pt idx="31">
                  <c:v>4.1337788366372141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54-4FE9-928F-5CA7D7B3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'LOW GAS PRICE'!$B$84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'LOW GAS PRICE'!$D$84:$AJ$84</c:f>
              <c:numCache>
                <c:formatCode>"$"#,##0.00</c:formatCode>
                <c:ptCount val="33"/>
                <c:pt idx="0">
                  <c:v>8.147332120090141</c:v>
                </c:pt>
                <c:pt idx="1">
                  <c:v>10.727136947804155</c:v>
                </c:pt>
                <c:pt idx="2">
                  <c:v>12.151411395864406</c:v>
                </c:pt>
                <c:pt idx="3">
                  <c:v>13.081649113711165</c:v>
                </c:pt>
                <c:pt idx="4">
                  <c:v>13.260887600684942</c:v>
                </c:pt>
                <c:pt idx="5">
                  <c:v>12.023721575185423</c:v>
                </c:pt>
                <c:pt idx="6">
                  <c:v>10.863415607320917</c:v>
                </c:pt>
                <c:pt idx="7">
                  <c:v>10.378467945459144</c:v>
                </c:pt>
                <c:pt idx="8">
                  <c:v>10.598832013609808</c:v>
                </c:pt>
                <c:pt idx="9">
                  <c:v>10.756024596576664</c:v>
                </c:pt>
                <c:pt idx="10">
                  <c:v>10.845609945216149</c:v>
                </c:pt>
                <c:pt idx="11">
                  <c:v>10.893596326031657</c:v>
                </c:pt>
                <c:pt idx="12">
                  <c:v>10.903205336192485</c:v>
                </c:pt>
                <c:pt idx="13">
                  <c:v>10.885619942448173</c:v>
                </c:pt>
                <c:pt idx="14">
                  <c:v>10.902855292119273</c:v>
                </c:pt>
                <c:pt idx="15">
                  <c:v>10.982513293327845</c:v>
                </c:pt>
                <c:pt idx="16">
                  <c:v>11.029056307331102</c:v>
                </c:pt>
                <c:pt idx="17">
                  <c:v>11.0522379882705</c:v>
                </c:pt>
                <c:pt idx="18">
                  <c:v>11.156220081019747</c:v>
                </c:pt>
                <c:pt idx="19">
                  <c:v>11.312128162357698</c:v>
                </c:pt>
                <c:pt idx="20">
                  <c:v>11.357749909449813</c:v>
                </c:pt>
                <c:pt idx="21">
                  <c:v>11.216034730169353</c:v>
                </c:pt>
                <c:pt idx="22">
                  <c:v>11.005539923281484</c:v>
                </c:pt>
                <c:pt idx="23">
                  <c:v>10.909319265803592</c:v>
                </c:pt>
                <c:pt idx="24">
                  <c:v>10.971029527443379</c:v>
                </c:pt>
                <c:pt idx="25">
                  <c:v>11.104650930238572</c:v>
                </c:pt>
                <c:pt idx="26">
                  <c:v>11.18647292557158</c:v>
                </c:pt>
                <c:pt idx="27">
                  <c:v>11.146022198760349</c:v>
                </c:pt>
                <c:pt idx="28">
                  <c:v>11.030731050660917</c:v>
                </c:pt>
                <c:pt idx="29">
                  <c:v>10.97415451327076</c:v>
                </c:pt>
                <c:pt idx="30">
                  <c:v>11.014593922289373</c:v>
                </c:pt>
                <c:pt idx="31">
                  <c:v>11.11511025922997</c:v>
                </c:pt>
                <c:pt idx="32">
                  <c:v>11.238648037512029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7C-4ADD-A07E-BF25B6ADE586}"/>
            </c:ext>
          </c:extLst>
        </c:ser>
        <c:ser>
          <c:idx val="1"/>
          <c:order val="1"/>
          <c:tx>
            <c:strRef>
              <c:f>'LOW GAS PRICE'!$B$79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'LOW GAS PRICE'!$D$79:$AJ$79</c:f>
              <c:numCache>
                <c:formatCode>"$"#,##0.00</c:formatCode>
                <c:ptCount val="33"/>
                <c:pt idx="0">
                  <c:v>6.2775938169797794</c:v>
                </c:pt>
                <c:pt idx="1">
                  <c:v>8.8573840066276848</c:v>
                </c:pt>
                <c:pt idx="2">
                  <c:v>10.242655790177478</c:v>
                </c:pt>
                <c:pt idx="3">
                  <c:v>11.165125148432878</c:v>
                </c:pt>
                <c:pt idx="4">
                  <c:v>11.338413806847907</c:v>
                </c:pt>
                <c:pt idx="5">
                  <c:v>10.080672759870566</c:v>
                </c:pt>
                <c:pt idx="6">
                  <c:v>8.9728583768611951</c:v>
                </c:pt>
                <c:pt idx="7">
                  <c:v>8.4814153624892832</c:v>
                </c:pt>
                <c:pt idx="8">
                  <c:v>8.7154563208286451</c:v>
                </c:pt>
                <c:pt idx="9">
                  <c:v>8.8875148695427448</c:v>
                </c:pt>
                <c:pt idx="10">
                  <c:v>8.9771067429706761</c:v>
                </c:pt>
                <c:pt idx="11">
                  <c:v>9.0251104870002408</c:v>
                </c:pt>
                <c:pt idx="12">
                  <c:v>9.0347293316693147</c:v>
                </c:pt>
                <c:pt idx="13">
                  <c:v>9.0171473166101634</c:v>
                </c:pt>
                <c:pt idx="14">
                  <c:v>9.0343873979146796</c:v>
                </c:pt>
                <c:pt idx="15">
                  <c:v>9.1141137085457444</c:v>
                </c:pt>
                <c:pt idx="16">
                  <c:v>9.1607033661546318</c:v>
                </c:pt>
                <c:pt idx="17">
                  <c:v>9.1838850470940301</c:v>
                </c:pt>
                <c:pt idx="18">
                  <c:v>9.2878671398432768</c:v>
                </c:pt>
                <c:pt idx="19">
                  <c:v>9.4437752211812285</c:v>
                </c:pt>
                <c:pt idx="20">
                  <c:v>9.4893969682733434</c:v>
                </c:pt>
                <c:pt idx="21">
                  <c:v>9.3476817889928832</c:v>
                </c:pt>
                <c:pt idx="22">
                  <c:v>9.137186982105014</c:v>
                </c:pt>
                <c:pt idx="23">
                  <c:v>9.0409663246271226</c:v>
                </c:pt>
                <c:pt idx="24">
                  <c:v>9.1026765862669095</c:v>
                </c:pt>
                <c:pt idx="25">
                  <c:v>9.236297989062102</c:v>
                </c:pt>
                <c:pt idx="26">
                  <c:v>9.3181199843951106</c:v>
                </c:pt>
                <c:pt idx="27">
                  <c:v>9.2776692575838791</c:v>
                </c:pt>
                <c:pt idx="28">
                  <c:v>9.1623781094844468</c:v>
                </c:pt>
                <c:pt idx="29">
                  <c:v>9.1058015720942898</c:v>
                </c:pt>
                <c:pt idx="30">
                  <c:v>9.1462409811129035</c:v>
                </c:pt>
                <c:pt idx="31">
                  <c:v>9.2467573180535005</c:v>
                </c:pt>
                <c:pt idx="32">
                  <c:v>9.3702950963355587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C-4ADD-A07E-BF25B6ADE586}"/>
            </c:ext>
          </c:extLst>
        </c:ser>
        <c:ser>
          <c:idx val="3"/>
          <c:order val="2"/>
          <c:tx>
            <c:strRef>
              <c:f>'LOW GAS PRICE'!$B$81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'LOW GAS PRICE'!$D$81:$AJ$81</c:f>
              <c:numCache>
                <c:formatCode>"$"#,##0.00</c:formatCode>
                <c:ptCount val="33"/>
                <c:pt idx="0">
                  <c:v>7.6095978418429784</c:v>
                </c:pt>
                <c:pt idx="1">
                  <c:v>10.135791045163517</c:v>
                </c:pt>
                <c:pt idx="2">
                  <c:v>10.732796896689962</c:v>
                </c:pt>
                <c:pt idx="3">
                  <c:v>10.321380802891964</c:v>
                </c:pt>
                <c:pt idx="4">
                  <c:v>9.9381058081444333</c:v>
                </c:pt>
                <c:pt idx="5">
                  <c:v>9.2317586806063492</c:v>
                </c:pt>
                <c:pt idx="6">
                  <c:v>8.7053067757185598</c:v>
                </c:pt>
                <c:pt idx="7">
                  <c:v>8.356422905321427</c:v>
                </c:pt>
                <c:pt idx="8">
                  <c:v>8.2112683026187909</c:v>
                </c:pt>
                <c:pt idx="9">
                  <c:v>8.0686456422960386</c:v>
                </c:pt>
                <c:pt idx="10">
                  <c:v>8.028033419007528</c:v>
                </c:pt>
                <c:pt idx="11">
                  <c:v>8.0314896876401001</c:v>
                </c:pt>
                <c:pt idx="12">
                  <c:v>8.0155054951312934</c:v>
                </c:pt>
                <c:pt idx="13">
                  <c:v>7.9928924399704337</c:v>
                </c:pt>
                <c:pt idx="14">
                  <c:v>7.9984673585799602</c:v>
                </c:pt>
                <c:pt idx="15">
                  <c:v>7.9984732621653212</c:v>
                </c:pt>
                <c:pt idx="16">
                  <c:v>7.951813175877386</c:v>
                </c:pt>
                <c:pt idx="17">
                  <c:v>7.9303931126804033</c:v>
                </c:pt>
                <c:pt idx="18">
                  <c:v>7.9798672524858043</c:v>
                </c:pt>
                <c:pt idx="19">
                  <c:v>8.0562157783015778</c:v>
                </c:pt>
                <c:pt idx="20">
                  <c:v>8.0932800795921089</c:v>
                </c:pt>
                <c:pt idx="21">
                  <c:v>8.0647266837416094</c:v>
                </c:pt>
                <c:pt idx="22">
                  <c:v>8.0162568523166762</c:v>
                </c:pt>
                <c:pt idx="23">
                  <c:v>8.0268088878465598</c:v>
                </c:pt>
                <c:pt idx="24">
                  <c:v>8.0960833392877358</c:v>
                </c:pt>
                <c:pt idx="25">
                  <c:v>8.1528720124360099</c:v>
                </c:pt>
                <c:pt idx="26">
                  <c:v>8.1428525124496112</c:v>
                </c:pt>
                <c:pt idx="27">
                  <c:v>8.0758257883314464</c:v>
                </c:pt>
                <c:pt idx="28">
                  <c:v>8.0142874630067276</c:v>
                </c:pt>
                <c:pt idx="29">
                  <c:v>8.0179772597685215</c:v>
                </c:pt>
                <c:pt idx="30">
                  <c:v>8.0803059641601678</c:v>
                </c:pt>
                <c:pt idx="31">
                  <c:v>8.1336275941628493</c:v>
                </c:pt>
                <c:pt idx="32">
                  <c:v>8.1458491096162895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7C-4ADD-A07E-BF25B6ADE586}"/>
            </c:ext>
          </c:extLst>
        </c:ser>
        <c:ser>
          <c:idx val="4"/>
          <c:order val="3"/>
          <c:tx>
            <c:strRef>
              <c:f>'LOW GAS PRICE'!$B$82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'LOW GAS PRICE'!$D$82:$AJ$82</c:f>
              <c:numCache>
                <c:formatCode>"$"#,##0.00</c:formatCode>
                <c:ptCount val="33"/>
                <c:pt idx="0">
                  <c:v>7.9094303576420764</c:v>
                </c:pt>
                <c:pt idx="1">
                  <c:v>9.5804186139089893</c:v>
                </c:pt>
                <c:pt idx="2">
                  <c:v>10.173865451387265</c:v>
                </c:pt>
                <c:pt idx="3">
                  <c:v>10.170816947020537</c:v>
                </c:pt>
                <c:pt idx="4">
                  <c:v>9.8874676266700021</c:v>
                </c:pt>
                <c:pt idx="5">
                  <c:v>8.9841522109388556</c:v>
                </c:pt>
                <c:pt idx="6">
                  <c:v>7.9188673135328349</c:v>
                </c:pt>
                <c:pt idx="7">
                  <c:v>7.2496836037157362</c:v>
                </c:pt>
                <c:pt idx="8">
                  <c:v>7.0114502964179959</c:v>
                </c:pt>
                <c:pt idx="9">
                  <c:v>6.8483110489534571</c:v>
                </c:pt>
                <c:pt idx="10">
                  <c:v>6.8257723068437066</c:v>
                </c:pt>
                <c:pt idx="11">
                  <c:v>6.8716471500151846</c:v>
                </c:pt>
                <c:pt idx="12">
                  <c:v>6.9344876138472529</c:v>
                </c:pt>
                <c:pt idx="13">
                  <c:v>6.9619720048101188</c:v>
                </c:pt>
                <c:pt idx="14">
                  <c:v>6.9516862881517421</c:v>
                </c:pt>
                <c:pt idx="15">
                  <c:v>6.9426772675378752</c:v>
                </c:pt>
                <c:pt idx="16">
                  <c:v>6.9609198380618986</c:v>
                </c:pt>
                <c:pt idx="17">
                  <c:v>7.039767644768169</c:v>
                </c:pt>
                <c:pt idx="18">
                  <c:v>7.0836162734975661</c:v>
                </c:pt>
                <c:pt idx="19">
                  <c:v>7.0038256211118304</c:v>
                </c:pt>
                <c:pt idx="20">
                  <c:v>6.9163128068700086</c:v>
                </c:pt>
                <c:pt idx="21">
                  <c:v>6.9633791877178774</c:v>
                </c:pt>
                <c:pt idx="22">
                  <c:v>7.1394166873185965</c:v>
                </c:pt>
                <c:pt idx="23">
                  <c:v>7.3071959240765665</c:v>
                </c:pt>
                <c:pt idx="24">
                  <c:v>7.3328414170247465</c:v>
                </c:pt>
                <c:pt idx="25">
                  <c:v>7.1932041011040413</c:v>
                </c:pt>
                <c:pt idx="26">
                  <c:v>7.0184468419965684</c:v>
                </c:pt>
                <c:pt idx="27">
                  <c:v>7.0173214314888321</c:v>
                </c:pt>
                <c:pt idx="28">
                  <c:v>7.2204691907189016</c:v>
                </c:pt>
                <c:pt idx="29">
                  <c:v>7.3737802861646129</c:v>
                </c:pt>
                <c:pt idx="30">
                  <c:v>7.4553884748049102</c:v>
                </c:pt>
                <c:pt idx="31">
                  <c:v>7.5542357656523151</c:v>
                </c:pt>
                <c:pt idx="32">
                  <c:v>7.5763672398635604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7C-4ADD-A07E-BF25B6ADE586}"/>
            </c:ext>
          </c:extLst>
        </c:ser>
        <c:ser>
          <c:idx val="5"/>
          <c:order val="4"/>
          <c:tx>
            <c:strRef>
              <c:f>'LOW GAS PRICE'!$B$83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'LOW GAS PRICE'!$D$83:$AJ$83</c:f>
              <c:numCache>
                <c:formatCode>"$"#,##0.00</c:formatCode>
                <c:ptCount val="33"/>
                <c:pt idx="0">
                  <c:v>7.5800242816817134</c:v>
                </c:pt>
                <c:pt idx="1">
                  <c:v>10.109667654286921</c:v>
                </c:pt>
                <c:pt idx="2">
                  <c:v>10.981189695055946</c:v>
                </c:pt>
                <c:pt idx="3">
                  <c:v>11.164842253046938</c:v>
                </c:pt>
                <c:pt idx="4">
                  <c:v>11.120182222228912</c:v>
                </c:pt>
                <c:pt idx="5">
                  <c:v>10.10639268448563</c:v>
                </c:pt>
                <c:pt idx="6">
                  <c:v>9.0512846018590061</c:v>
                </c:pt>
                <c:pt idx="7">
                  <c:v>8.3679362618837683</c:v>
                </c:pt>
                <c:pt idx="8">
                  <c:v>8.2261524769253658</c:v>
                </c:pt>
                <c:pt idx="9">
                  <c:v>8.1382628039408242</c:v>
                </c:pt>
                <c:pt idx="10">
                  <c:v>8.1137028024837416</c:v>
                </c:pt>
                <c:pt idx="11">
                  <c:v>8.1284474348920313</c:v>
                </c:pt>
                <c:pt idx="12">
                  <c:v>8.1488115493073856</c:v>
                </c:pt>
                <c:pt idx="13">
                  <c:v>8.1641955782951587</c:v>
                </c:pt>
                <c:pt idx="14">
                  <c:v>8.1773944602153108</c:v>
                </c:pt>
                <c:pt idx="15">
                  <c:v>8.1967794272490995</c:v>
                </c:pt>
                <c:pt idx="16">
                  <c:v>8.1999861064633777</c:v>
                </c:pt>
                <c:pt idx="17">
                  <c:v>8.2308535416091964</c:v>
                </c:pt>
                <c:pt idx="18">
                  <c:v>8.3424351897985396</c:v>
                </c:pt>
                <c:pt idx="19">
                  <c:v>8.4511950650201282</c:v>
                </c:pt>
                <c:pt idx="20">
                  <c:v>8.4464302740738244</c:v>
                </c:pt>
                <c:pt idx="21">
                  <c:v>8.3331797140458086</c:v>
                </c:pt>
                <c:pt idx="22">
                  <c:v>8.1728805013009413</c:v>
                </c:pt>
                <c:pt idx="23">
                  <c:v>8.0851670018223238</c:v>
                </c:pt>
                <c:pt idx="24">
                  <c:v>8.1332186551285179</c:v>
                </c:pt>
                <c:pt idx="25">
                  <c:v>8.2509506558688397</c:v>
                </c:pt>
                <c:pt idx="26">
                  <c:v>8.3179446909531496</c:v>
                </c:pt>
                <c:pt idx="27">
                  <c:v>8.265433182333366</c:v>
                </c:pt>
                <c:pt idx="28">
                  <c:v>8.1484234199899532</c:v>
                </c:pt>
                <c:pt idx="29">
                  <c:v>8.083633185175124</c:v>
                </c:pt>
                <c:pt idx="30">
                  <c:v>8.1046782765092971</c:v>
                </c:pt>
                <c:pt idx="31">
                  <c:v>8.1664154861466489</c:v>
                </c:pt>
                <c:pt idx="32">
                  <c:v>8.2344769592134259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7C-4ADD-A07E-BF25B6ADE586}"/>
            </c:ext>
          </c:extLst>
        </c:ser>
        <c:ser>
          <c:idx val="2"/>
          <c:order val="5"/>
          <c:tx>
            <c:strRef>
              <c:f>'LOW GAS PRICE'!$B$80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'LOW GAS PRICE'!$D$80:$AJ$80</c:f>
              <c:numCache>
                <c:formatCode>"$"#,##0.00</c:formatCode>
                <c:ptCount val="33"/>
                <c:pt idx="0">
                  <c:v>7.5800242816817134</c:v>
                </c:pt>
                <c:pt idx="1">
                  <c:v>10.109667654286921</c:v>
                </c:pt>
                <c:pt idx="2">
                  <c:v>10.981189695055946</c:v>
                </c:pt>
                <c:pt idx="3">
                  <c:v>11.164842253046938</c:v>
                </c:pt>
                <c:pt idx="4">
                  <c:v>11.120182222228912</c:v>
                </c:pt>
                <c:pt idx="5">
                  <c:v>10.10639268448563</c:v>
                </c:pt>
                <c:pt idx="6">
                  <c:v>9.0512846018590061</c:v>
                </c:pt>
                <c:pt idx="7">
                  <c:v>8.3679362618837683</c:v>
                </c:pt>
                <c:pt idx="8">
                  <c:v>8.2261524769253658</c:v>
                </c:pt>
                <c:pt idx="9">
                  <c:v>8.1382628039408242</c:v>
                </c:pt>
                <c:pt idx="10">
                  <c:v>8.1137028024837416</c:v>
                </c:pt>
                <c:pt idx="11">
                  <c:v>8.1284474348920313</c:v>
                </c:pt>
                <c:pt idx="12">
                  <c:v>8.1488115493073856</c:v>
                </c:pt>
                <c:pt idx="13">
                  <c:v>8.1641955782951587</c:v>
                </c:pt>
                <c:pt idx="14">
                  <c:v>8.1773944602153108</c:v>
                </c:pt>
                <c:pt idx="15">
                  <c:v>8.1967794272490995</c:v>
                </c:pt>
                <c:pt idx="16">
                  <c:v>8.1999861064633777</c:v>
                </c:pt>
                <c:pt idx="17">
                  <c:v>8.2308535416091964</c:v>
                </c:pt>
                <c:pt idx="18">
                  <c:v>8.3424351897985396</c:v>
                </c:pt>
                <c:pt idx="19">
                  <c:v>8.4511950650201282</c:v>
                </c:pt>
                <c:pt idx="20">
                  <c:v>8.4464302740738244</c:v>
                </c:pt>
                <c:pt idx="21">
                  <c:v>8.3331797140458086</c:v>
                </c:pt>
                <c:pt idx="22">
                  <c:v>8.1728805013009413</c:v>
                </c:pt>
                <c:pt idx="23">
                  <c:v>8.0851670018223238</c:v>
                </c:pt>
                <c:pt idx="24">
                  <c:v>8.1332186551285179</c:v>
                </c:pt>
                <c:pt idx="25">
                  <c:v>8.2509506558688397</c:v>
                </c:pt>
                <c:pt idx="26">
                  <c:v>8.3179446909531496</c:v>
                </c:pt>
                <c:pt idx="27">
                  <c:v>8.265433182333366</c:v>
                </c:pt>
                <c:pt idx="28">
                  <c:v>8.1484234199899532</c:v>
                </c:pt>
                <c:pt idx="29">
                  <c:v>8.083633185175124</c:v>
                </c:pt>
                <c:pt idx="30">
                  <c:v>8.1046782765092971</c:v>
                </c:pt>
                <c:pt idx="31">
                  <c:v>8.1664154861466489</c:v>
                </c:pt>
                <c:pt idx="32">
                  <c:v>8.2344769592134259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C-4ADD-A07E-BF25B6AD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ln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ln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ln>
            <a:solidFill>
              <a:schemeClr val="tx1"/>
            </a:solidFill>
          </a:ln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'LOW GAS PRICE'!$B$35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'LOW GAS PRICE'!$C$29:$AJ$29</c15:sqref>
                  </c15:fullRef>
                </c:ext>
              </c:extLst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'LOW GAS PRICE'!$C$35:$AJ$35</c15:sqref>
                  </c15:fullRef>
                </c:ext>
              </c:extLst>
              <c:f>'LOW GAS PRICE'!$D$35:$AJ$35</c:f>
              <c:numCache>
                <c:formatCode>"$"#,##0.00</c:formatCode>
                <c:ptCount val="33"/>
                <c:pt idx="0">
                  <c:v>10.974671446051081</c:v>
                </c:pt>
                <c:pt idx="1">
                  <c:v>11.138957401747763</c:v>
                </c:pt>
                <c:pt idx="2">
                  <c:v>12.065154850176501</c:v>
                </c:pt>
                <c:pt idx="3">
                  <c:v>13.469742356484307</c:v>
                </c:pt>
                <c:pt idx="4">
                  <c:v>13.810617672204881</c:v>
                </c:pt>
                <c:pt idx="5">
                  <c:v>12.740338395529868</c:v>
                </c:pt>
                <c:pt idx="6">
                  <c:v>11.195573870381432</c:v>
                </c:pt>
                <c:pt idx="7">
                  <c:v>10.629361684744756</c:v>
                </c:pt>
                <c:pt idx="8">
                  <c:v>10.761239898445131</c:v>
                </c:pt>
                <c:pt idx="9">
                  <c:v>10.850583578943755</c:v>
                </c:pt>
                <c:pt idx="10">
                  <c:v>10.930881535032974</c:v>
                </c:pt>
                <c:pt idx="11">
                  <c:v>10.964325992843081</c:v>
                </c:pt>
                <c:pt idx="12">
                  <c:v>10.964375206113488</c:v>
                </c:pt>
                <c:pt idx="13">
                  <c:v>10.94092843787835</c:v>
                </c:pt>
                <c:pt idx="14">
                  <c:v>10.951965043207306</c:v>
                </c:pt>
                <c:pt idx="15">
                  <c:v>11.000805839092413</c:v>
                </c:pt>
                <c:pt idx="16">
                  <c:v>11.029056307331102</c:v>
                </c:pt>
                <c:pt idx="17">
                  <c:v>11.0522379882705</c:v>
                </c:pt>
                <c:pt idx="18">
                  <c:v>11.156220081019747</c:v>
                </c:pt>
                <c:pt idx="19">
                  <c:v>11.312128162357698</c:v>
                </c:pt>
                <c:pt idx="20">
                  <c:v>11.357749909449813</c:v>
                </c:pt>
                <c:pt idx="21">
                  <c:v>11.216034730169353</c:v>
                </c:pt>
                <c:pt idx="22">
                  <c:v>11.005539923281484</c:v>
                </c:pt>
                <c:pt idx="23">
                  <c:v>10.909319265803592</c:v>
                </c:pt>
                <c:pt idx="24">
                  <c:v>10.971029527443379</c:v>
                </c:pt>
                <c:pt idx="25">
                  <c:v>11.104650930238572</c:v>
                </c:pt>
                <c:pt idx="26">
                  <c:v>11.18647292557158</c:v>
                </c:pt>
                <c:pt idx="27">
                  <c:v>11.146022198760349</c:v>
                </c:pt>
                <c:pt idx="28">
                  <c:v>11.030731050660917</c:v>
                </c:pt>
                <c:pt idx="29">
                  <c:v>10.97415451327076</c:v>
                </c:pt>
                <c:pt idx="30">
                  <c:v>11.014593922289373</c:v>
                </c:pt>
                <c:pt idx="31">
                  <c:v>11.11511025922997</c:v>
                </c:pt>
                <c:pt idx="32">
                  <c:v>11.238648037512029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C1-442E-988D-5ACD0A59B3EA}"/>
            </c:ext>
          </c:extLst>
        </c:ser>
        <c:ser>
          <c:idx val="3"/>
          <c:order val="1"/>
          <c:tx>
            <c:strRef>
              <c:f>'LOW GAS PRICE'!$B$32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'LOW GAS PRICE'!$C$29:$AJ$29</c15:sqref>
                  </c15:fullRef>
                </c:ext>
              </c:extLst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'LOW GAS PRICE'!$C$32:$AJ$32</c15:sqref>
                  </c15:fullRef>
                </c:ext>
              </c:extLst>
              <c:f>'LOW GAS PRICE'!$D$32:$AJ$32</c:f>
              <c:numCache>
                <c:formatCode>"$"#,##0.00</c:formatCode>
                <c:ptCount val="33"/>
                <c:pt idx="0">
                  <c:v>9.9728866361920083</c:v>
                </c:pt>
                <c:pt idx="1">
                  <c:v>10.035751808154037</c:v>
                </c:pt>
                <c:pt idx="2">
                  <c:v>10.151296304982175</c:v>
                </c:pt>
                <c:pt idx="3">
                  <c:v>10.251414623133341</c:v>
                </c:pt>
                <c:pt idx="4">
                  <c:v>10.071321965497166</c:v>
                </c:pt>
                <c:pt idx="5">
                  <c:v>9.5283792633229609</c:v>
                </c:pt>
                <c:pt idx="6">
                  <c:v>8.8476164165450086</c:v>
                </c:pt>
                <c:pt idx="7">
                  <c:v>8.4610280149517152</c:v>
                </c:pt>
                <c:pt idx="8">
                  <c:v>8.2726688920290208</c:v>
                </c:pt>
                <c:pt idx="9">
                  <c:v>8.1009533856921205</c:v>
                </c:pt>
                <c:pt idx="10">
                  <c:v>8.0544729305643532</c:v>
                </c:pt>
                <c:pt idx="11">
                  <c:v>8.051034967938584</c:v>
                </c:pt>
                <c:pt idx="12">
                  <c:v>8.029975754593929</c:v>
                </c:pt>
                <c:pt idx="13">
                  <c:v>8.0033867328602692</c:v>
                </c:pt>
                <c:pt idx="14">
                  <c:v>8.0051229913451429</c:v>
                </c:pt>
                <c:pt idx="15">
                  <c:v>7.9997780683090856</c:v>
                </c:pt>
                <c:pt idx="16">
                  <c:v>7.951813175877386</c:v>
                </c:pt>
                <c:pt idx="17">
                  <c:v>7.9303931126804033</c:v>
                </c:pt>
                <c:pt idx="18">
                  <c:v>7.9798672524858043</c:v>
                </c:pt>
                <c:pt idx="19">
                  <c:v>8.0562157783015778</c:v>
                </c:pt>
                <c:pt idx="20">
                  <c:v>8.0932800795921089</c:v>
                </c:pt>
                <c:pt idx="21">
                  <c:v>8.0647266837416094</c:v>
                </c:pt>
                <c:pt idx="22">
                  <c:v>8.0162568523166762</c:v>
                </c:pt>
                <c:pt idx="23">
                  <c:v>8.0268088878465598</c:v>
                </c:pt>
                <c:pt idx="24">
                  <c:v>8.0960833392877358</c:v>
                </c:pt>
                <c:pt idx="25">
                  <c:v>8.1528720124360099</c:v>
                </c:pt>
                <c:pt idx="26">
                  <c:v>8.1428525124496112</c:v>
                </c:pt>
                <c:pt idx="27">
                  <c:v>8.0758257883314464</c:v>
                </c:pt>
                <c:pt idx="28">
                  <c:v>8.0142874630067276</c:v>
                </c:pt>
                <c:pt idx="29">
                  <c:v>8.0179772597685215</c:v>
                </c:pt>
                <c:pt idx="30">
                  <c:v>8.0803059641601678</c:v>
                </c:pt>
                <c:pt idx="31">
                  <c:v>8.1336275941628493</c:v>
                </c:pt>
                <c:pt idx="32">
                  <c:v>8.1458491096162895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C1-442E-988D-5ACD0A59B3EA}"/>
            </c:ext>
          </c:extLst>
        </c:ser>
        <c:ser>
          <c:idx val="1"/>
          <c:order val="2"/>
          <c:tx>
            <c:strRef>
              <c:f>'LOW GAS PRICE'!$B$30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'LOW GAS PRICE'!$C$29:$AJ$29</c15:sqref>
                  </c15:fullRef>
                </c:ext>
              </c:extLst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'LOW GAS PRICE'!$C$30:$AJ$30</c15:sqref>
                  </c15:fullRef>
                </c:ext>
              </c:extLst>
              <c:f>'LOW GAS PRICE'!$D$30:$AJ$30</c:f>
              <c:numCache>
                <c:formatCode>"$"#,##0.00</c:formatCode>
                <c:ptCount val="33"/>
                <c:pt idx="0">
                  <c:v>9.1063185048746114</c:v>
                </c:pt>
                <c:pt idx="1">
                  <c:v>9.2706044605712936</c:v>
                </c:pt>
                <c:pt idx="2">
                  <c:v>10.15790879636527</c:v>
                </c:pt>
                <c:pt idx="3">
                  <c:v>11.554505459577095</c:v>
                </c:pt>
                <c:pt idx="4">
                  <c:v>11.889148418724915</c:v>
                </c:pt>
                <c:pt idx="5">
                  <c:v>10.798214758132135</c:v>
                </c:pt>
                <c:pt idx="6">
                  <c:v>9.3054770648804279</c:v>
                </c:pt>
                <c:pt idx="7">
                  <c:v>8.7326811578872228</c:v>
                </c:pt>
                <c:pt idx="8">
                  <c:v>8.8781185653630672</c:v>
                </c:pt>
                <c:pt idx="9">
                  <c:v>8.9822306377672856</c:v>
                </c:pt>
                <c:pt idx="10">
                  <c:v>9.0625285938565039</c:v>
                </c:pt>
                <c:pt idx="11">
                  <c:v>9.0959730516666113</c:v>
                </c:pt>
                <c:pt idx="12">
                  <c:v>9.0960222649370177</c:v>
                </c:pt>
                <c:pt idx="13">
                  <c:v>9.0725754967018801</c:v>
                </c:pt>
                <c:pt idx="14">
                  <c:v>9.0836121020308358</c:v>
                </c:pt>
                <c:pt idx="15">
                  <c:v>9.1324528979159432</c:v>
                </c:pt>
                <c:pt idx="16">
                  <c:v>9.1607033661546318</c:v>
                </c:pt>
                <c:pt idx="17">
                  <c:v>9.1838850470940301</c:v>
                </c:pt>
                <c:pt idx="18">
                  <c:v>9.2878671398432768</c:v>
                </c:pt>
                <c:pt idx="19">
                  <c:v>9.4437752211812285</c:v>
                </c:pt>
                <c:pt idx="20">
                  <c:v>9.4893969682733434</c:v>
                </c:pt>
                <c:pt idx="21">
                  <c:v>9.3476817889928832</c:v>
                </c:pt>
                <c:pt idx="22">
                  <c:v>9.137186982105014</c:v>
                </c:pt>
                <c:pt idx="23">
                  <c:v>9.0409663246271226</c:v>
                </c:pt>
                <c:pt idx="24">
                  <c:v>9.1026765862669095</c:v>
                </c:pt>
                <c:pt idx="25">
                  <c:v>9.236297989062102</c:v>
                </c:pt>
                <c:pt idx="26">
                  <c:v>9.3181199843951106</c:v>
                </c:pt>
                <c:pt idx="27">
                  <c:v>9.2776692575838791</c:v>
                </c:pt>
                <c:pt idx="28">
                  <c:v>9.1623781094844468</c:v>
                </c:pt>
                <c:pt idx="29">
                  <c:v>9.1058015720942898</c:v>
                </c:pt>
                <c:pt idx="30">
                  <c:v>9.1462409811129035</c:v>
                </c:pt>
                <c:pt idx="31">
                  <c:v>9.2467573180535005</c:v>
                </c:pt>
                <c:pt idx="32">
                  <c:v>9.3702950963355587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1-442E-988D-5ACD0A59B3EA}"/>
            </c:ext>
          </c:extLst>
        </c:ser>
        <c:ser>
          <c:idx val="4"/>
          <c:order val="3"/>
          <c:tx>
            <c:strRef>
              <c:f>'LOW GAS PRICE'!$B$33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'LOW GAS PRICE'!$C$29:$AJ$29</c15:sqref>
                  </c15:fullRef>
                </c:ext>
              </c:extLst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'LOW GAS PRICE'!$C$33:$AJ$33</c15:sqref>
                  </c15:fullRef>
                </c:ext>
              </c:extLst>
              <c:f>'LOW GAS PRICE'!$D$33:$AJ$33</c:f>
              <c:numCache>
                <c:formatCode>"$"#,##0.00</c:formatCode>
                <c:ptCount val="33"/>
                <c:pt idx="0">
                  <c:v>9.2112658524967497</c:v>
                </c:pt>
                <c:pt idx="1">
                  <c:v>9.290243782557905</c:v>
                </c:pt>
                <c:pt idx="2">
                  <c:v>9.5452386289035314</c:v>
                </c:pt>
                <c:pt idx="3">
                  <c:v>9.9301123258337753</c:v>
                </c:pt>
                <c:pt idx="4">
                  <c:v>9.8414300411711348</c:v>
                </c:pt>
                <c:pt idx="5">
                  <c:v>9.0655311836804948</c:v>
                </c:pt>
                <c:pt idx="6">
                  <c:v>7.9488645897642218</c:v>
                </c:pt>
                <c:pt idx="7">
                  <c:v>7.2653970473791443</c:v>
                </c:pt>
                <c:pt idx="8">
                  <c:v>7.0168264277015826</c:v>
                </c:pt>
                <c:pt idx="9">
                  <c:v>6.8485310482324655</c:v>
                </c:pt>
                <c:pt idx="10">
                  <c:v>6.8230531719998275</c:v>
                </c:pt>
                <c:pt idx="11">
                  <c:v>6.8666057589739573</c:v>
                </c:pt>
                <c:pt idx="12">
                  <c:v>6.9272969059747247</c:v>
                </c:pt>
                <c:pt idx="13">
                  <c:v>6.952469944524065</c:v>
                </c:pt>
                <c:pt idx="14">
                  <c:v>6.9402412259812296</c:v>
                </c:pt>
                <c:pt idx="15">
                  <c:v>6.9370690869809497</c:v>
                </c:pt>
                <c:pt idx="16">
                  <c:v>6.9609198380618986</c:v>
                </c:pt>
                <c:pt idx="17">
                  <c:v>7.039767644768169</c:v>
                </c:pt>
                <c:pt idx="18">
                  <c:v>7.0836162734975661</c:v>
                </c:pt>
                <c:pt idx="19">
                  <c:v>7.0038256211118304</c:v>
                </c:pt>
                <c:pt idx="20">
                  <c:v>6.9163128068700086</c:v>
                </c:pt>
                <c:pt idx="21">
                  <c:v>6.9633791877178774</c:v>
                </c:pt>
                <c:pt idx="22">
                  <c:v>7.1394166873185965</c:v>
                </c:pt>
                <c:pt idx="23">
                  <c:v>7.3071959240765665</c:v>
                </c:pt>
                <c:pt idx="24">
                  <c:v>7.3328414170247465</c:v>
                </c:pt>
                <c:pt idx="25">
                  <c:v>7.1932041011040413</c:v>
                </c:pt>
                <c:pt idx="26">
                  <c:v>7.0184468419965684</c:v>
                </c:pt>
                <c:pt idx="27">
                  <c:v>7.0173214314888321</c:v>
                </c:pt>
                <c:pt idx="28">
                  <c:v>7.2204691907189016</c:v>
                </c:pt>
                <c:pt idx="29">
                  <c:v>7.3737802861646129</c:v>
                </c:pt>
                <c:pt idx="30">
                  <c:v>7.4553884748049102</c:v>
                </c:pt>
                <c:pt idx="31">
                  <c:v>7.5542357656523151</c:v>
                </c:pt>
                <c:pt idx="32">
                  <c:v>7.5763672398635604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C1-442E-988D-5ACD0A59B3EA}"/>
            </c:ext>
          </c:extLst>
        </c:ser>
        <c:ser>
          <c:idx val="5"/>
          <c:order val="4"/>
          <c:tx>
            <c:strRef>
              <c:f>'LOW GAS PRICE'!$B$34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'LOW GAS PRICE'!$C$29:$AJ$29</c15:sqref>
                  </c15:fullRef>
                </c:ext>
              </c:extLst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'LOW GAS PRICE'!$C$34:$AH$34</c15:sqref>
                  </c15:fullRef>
                </c:ext>
              </c:extLst>
              <c:f>'LOW GAS PRICE'!$D$34:$AH$34</c:f>
              <c:numCache>
                <c:formatCode>"$"#,##0.00</c:formatCode>
                <c:ptCount val="31"/>
                <c:pt idx="0">
                  <c:v>10.241284333829089</c:v>
                </c:pt>
                <c:pt idx="1">
                  <c:v>10.320164665244292</c:v>
                </c:pt>
                <c:pt idx="2">
                  <c:v>10.696248024035915</c:v>
                </c:pt>
                <c:pt idx="3">
                  <c:v>11.339440192468757</c:v>
                </c:pt>
                <c:pt idx="4">
                  <c:v>11.459774104531675</c:v>
                </c:pt>
                <c:pt idx="5">
                  <c:v>10.605032984409462</c:v>
                </c:pt>
                <c:pt idx="6">
                  <c:v>9.2849814396817703</c:v>
                </c:pt>
                <c:pt idx="7">
                  <c:v>8.5402383852904311</c:v>
                </c:pt>
                <c:pt idx="8">
                  <c:v>8.3325546592424011</c:v>
                </c:pt>
                <c:pt idx="9">
                  <c:v>8.1983801471736832</c:v>
                </c:pt>
                <c:pt idx="10">
                  <c:v>8.1670022930944253</c:v>
                </c:pt>
                <c:pt idx="11">
                  <c:v>8.1720018297883179</c:v>
                </c:pt>
                <c:pt idx="12">
                  <c:v>8.1858712711250146</c:v>
                </c:pt>
                <c:pt idx="13">
                  <c:v>8.1968318992672131</c:v>
                </c:pt>
                <c:pt idx="14">
                  <c:v>8.20532056106466</c:v>
                </c:pt>
                <c:pt idx="15">
                  <c:v>8.2066652312159754</c:v>
                </c:pt>
                <c:pt idx="16">
                  <c:v>8.1999861064633777</c:v>
                </c:pt>
                <c:pt idx="17">
                  <c:v>8.2308535416091964</c:v>
                </c:pt>
                <c:pt idx="18">
                  <c:v>8.3424351897985396</c:v>
                </c:pt>
                <c:pt idx="19">
                  <c:v>8.4511950650201282</c:v>
                </c:pt>
                <c:pt idx="20">
                  <c:v>8.4464302740738244</c:v>
                </c:pt>
                <c:pt idx="21">
                  <c:v>8.3331797140458086</c:v>
                </c:pt>
                <c:pt idx="22">
                  <c:v>8.1728805013009413</c:v>
                </c:pt>
                <c:pt idx="23">
                  <c:v>8.0851670018223238</c:v>
                </c:pt>
                <c:pt idx="24">
                  <c:v>8.1332186551285179</c:v>
                </c:pt>
                <c:pt idx="25">
                  <c:v>8.2509506558688397</c:v>
                </c:pt>
                <c:pt idx="26">
                  <c:v>8.3179446909531496</c:v>
                </c:pt>
                <c:pt idx="27">
                  <c:v>8.265433182333366</c:v>
                </c:pt>
                <c:pt idx="28">
                  <c:v>8.1484234199899532</c:v>
                </c:pt>
                <c:pt idx="29">
                  <c:v>8.083633185175124</c:v>
                </c:pt>
                <c:pt idx="30">
                  <c:v>8.1046782765092971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C1-442E-988D-5ACD0A59B3EA}"/>
            </c:ext>
          </c:extLst>
        </c:ser>
        <c:ser>
          <c:idx val="2"/>
          <c:order val="5"/>
          <c:tx>
            <c:strRef>
              <c:f>'LOW GAS PRICE'!$B$31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'LOW GAS PRICE'!$C$29:$AJ$29</c15:sqref>
                  </c15:fullRef>
                </c:ext>
              </c:extLst>
              <c:f>'LOW GAS PRICE'!$D$29:$AJ$29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'LOW GAS PRICE'!$C$31:$AJ$31</c15:sqref>
                  </c15:fullRef>
                </c:ext>
              </c:extLst>
              <c:f>'LOW GAS PRICE'!$D$31:$AJ$31</c:f>
              <c:numCache>
                <c:formatCode>"$"#,##0.00</c:formatCode>
                <c:ptCount val="33"/>
                <c:pt idx="0">
                  <c:v>10.241284333829089</c:v>
                </c:pt>
                <c:pt idx="1">
                  <c:v>10.320164665244292</c:v>
                </c:pt>
                <c:pt idx="2">
                  <c:v>10.696248024035915</c:v>
                </c:pt>
                <c:pt idx="3">
                  <c:v>11.339440192468757</c:v>
                </c:pt>
                <c:pt idx="4">
                  <c:v>11.459774104531675</c:v>
                </c:pt>
                <c:pt idx="5">
                  <c:v>10.605032984409462</c:v>
                </c:pt>
                <c:pt idx="6">
                  <c:v>9.2849814396817703</c:v>
                </c:pt>
                <c:pt idx="7">
                  <c:v>8.5402383852904311</c:v>
                </c:pt>
                <c:pt idx="8">
                  <c:v>8.3325546592424011</c:v>
                </c:pt>
                <c:pt idx="9">
                  <c:v>8.1983801471736832</c:v>
                </c:pt>
                <c:pt idx="10">
                  <c:v>8.1670022930944253</c:v>
                </c:pt>
                <c:pt idx="11">
                  <c:v>8.1720018297883179</c:v>
                </c:pt>
                <c:pt idx="12">
                  <c:v>8.1858712711250146</c:v>
                </c:pt>
                <c:pt idx="13">
                  <c:v>8.1968318992672131</c:v>
                </c:pt>
                <c:pt idx="14">
                  <c:v>8.20532056106466</c:v>
                </c:pt>
                <c:pt idx="15">
                  <c:v>8.2066652312159754</c:v>
                </c:pt>
                <c:pt idx="16">
                  <c:v>8.1999861064633777</c:v>
                </c:pt>
                <c:pt idx="17">
                  <c:v>8.2308535416091964</c:v>
                </c:pt>
                <c:pt idx="18">
                  <c:v>8.3424351897985396</c:v>
                </c:pt>
                <c:pt idx="19">
                  <c:v>8.4511950650201282</c:v>
                </c:pt>
                <c:pt idx="20">
                  <c:v>8.4464302740738244</c:v>
                </c:pt>
                <c:pt idx="21">
                  <c:v>8.3331797140458086</c:v>
                </c:pt>
                <c:pt idx="22">
                  <c:v>8.1728805013009413</c:v>
                </c:pt>
                <c:pt idx="23">
                  <c:v>8.0851670018223238</c:v>
                </c:pt>
                <c:pt idx="24">
                  <c:v>8.1332186551285179</c:v>
                </c:pt>
                <c:pt idx="25">
                  <c:v>8.2509506558688397</c:v>
                </c:pt>
                <c:pt idx="26">
                  <c:v>8.3179446909531496</c:v>
                </c:pt>
                <c:pt idx="27">
                  <c:v>8.265433182333366</c:v>
                </c:pt>
                <c:pt idx="28">
                  <c:v>8.1484234199899532</c:v>
                </c:pt>
                <c:pt idx="29">
                  <c:v>8.083633185175124</c:v>
                </c:pt>
                <c:pt idx="30">
                  <c:v>8.1046782765092971</c:v>
                </c:pt>
                <c:pt idx="31">
                  <c:v>8.1664154861466489</c:v>
                </c:pt>
                <c:pt idx="32">
                  <c:v>8.2344769592134259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1-442E-988D-5ACD0A59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'H2 SUPERPOWER'!$B$30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SUPERPOWER'!$C$30:$AH$30</c:f>
              <c:numCache>
                <c:formatCode>"$"#,##0.00</c:formatCode>
                <c:ptCount val="32"/>
                <c:pt idx="0">
                  <c:v>0</c:v>
                </c:pt>
                <c:pt idx="1">
                  <c:v>9.1650894260081337</c:v>
                </c:pt>
                <c:pt idx="2">
                  <c:v>9.3925250957652793</c:v>
                </c:pt>
                <c:pt idx="3">
                  <c:v>10.25030656588147</c:v>
                </c:pt>
                <c:pt idx="4">
                  <c:v>11.478461483529006</c:v>
                </c:pt>
                <c:pt idx="5">
                  <c:v>11.736074026030238</c:v>
                </c:pt>
                <c:pt idx="6">
                  <c:v>10.968112908870559</c:v>
                </c:pt>
                <c:pt idx="7">
                  <c:v>10.091041031971905</c:v>
                </c:pt>
                <c:pt idx="8">
                  <c:v>9.9173378280126467</c:v>
                </c:pt>
                <c:pt idx="9">
                  <c:v>10.189635585026</c:v>
                </c:pt>
                <c:pt idx="10">
                  <c:v>10.373542651231585</c:v>
                </c:pt>
                <c:pt idx="11">
                  <c:v>10.512120695237739</c:v>
                </c:pt>
                <c:pt idx="12">
                  <c:v>10.586486581576931</c:v>
                </c:pt>
                <c:pt idx="13">
                  <c:v>10.649915100787023</c:v>
                </c:pt>
                <c:pt idx="14">
                  <c:v>10.70864991125408</c:v>
                </c:pt>
                <c:pt idx="15">
                  <c:v>10.678310091965169</c:v>
                </c:pt>
                <c:pt idx="16">
                  <c:v>10.608617813403651</c:v>
                </c:pt>
                <c:pt idx="17">
                  <c:v>10.651685526047558</c:v>
                </c:pt>
                <c:pt idx="18">
                  <c:v>10.752144083058242</c:v>
                </c:pt>
                <c:pt idx="19">
                  <c:v>10.769099484415838</c:v>
                </c:pt>
                <c:pt idx="20">
                  <c:v>10.670678401410584</c:v>
                </c:pt>
                <c:pt idx="21">
                  <c:v>10.618369100963626</c:v>
                </c:pt>
                <c:pt idx="22">
                  <c:v>10.632224330577989</c:v>
                </c:pt>
                <c:pt idx="23">
                  <c:v>10.609147724893617</c:v>
                </c:pt>
                <c:pt idx="24">
                  <c:v>10.63066084351512</c:v>
                </c:pt>
                <c:pt idx="25">
                  <c:v>10.807044494640611</c:v>
                </c:pt>
                <c:pt idx="26">
                  <c:v>11.078275007861087</c:v>
                </c:pt>
                <c:pt idx="27">
                  <c:v>11.218467220641756</c:v>
                </c:pt>
                <c:pt idx="28">
                  <c:v>11.280008960286272</c:v>
                </c:pt>
                <c:pt idx="29">
                  <c:v>11.404651641309782</c:v>
                </c:pt>
                <c:pt idx="30">
                  <c:v>11.508668362824082</c:v>
                </c:pt>
                <c:pt idx="31">
                  <c:v>11.474089109156472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8-4C93-8FE7-D663F5678E55}"/>
            </c:ext>
          </c:extLst>
        </c:ser>
        <c:ser>
          <c:idx val="2"/>
          <c:order val="1"/>
          <c:tx>
            <c:strRef>
              <c:f>'H2 SUPERPOWER'!$B$31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SUPERPOWER'!$C$31:$AH$31</c:f>
              <c:numCache>
                <c:formatCode>"$"#,##0.00</c:formatCode>
                <c:ptCount val="32"/>
                <c:pt idx="0">
                  <c:v>0</c:v>
                </c:pt>
                <c:pt idx="1">
                  <c:v>10.298809823751238</c:v>
                </c:pt>
                <c:pt idx="2">
                  <c:v>10.404718633385553</c:v>
                </c:pt>
                <c:pt idx="3">
                  <c:v>10.751492978426342</c:v>
                </c:pt>
                <c:pt idx="4">
                  <c:v>11.311493384614458</c:v>
                </c:pt>
                <c:pt idx="5">
                  <c:v>11.438213165699441</c:v>
                </c:pt>
                <c:pt idx="6">
                  <c:v>10.890006666297163</c:v>
                </c:pt>
                <c:pt idx="7">
                  <c:v>10.148574761121619</c:v>
                </c:pt>
                <c:pt idx="8">
                  <c:v>9.8433146272802396</c:v>
                </c:pt>
                <c:pt idx="9">
                  <c:v>9.8639904941796015</c:v>
                </c:pt>
                <c:pt idx="10">
                  <c:v>9.8937937446196678</c:v>
                </c:pt>
                <c:pt idx="11">
                  <c:v>9.9473287815710911</c:v>
                </c:pt>
                <c:pt idx="12">
                  <c:v>9.9646486793407938</c:v>
                </c:pt>
                <c:pt idx="13">
                  <c:v>9.950550334876624</c:v>
                </c:pt>
                <c:pt idx="14">
                  <c:v>9.9315130861948102</c:v>
                </c:pt>
                <c:pt idx="15">
                  <c:v>9.7601146009281479</c:v>
                </c:pt>
                <c:pt idx="16">
                  <c:v>9.4309164701389125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8-4C93-8FE7-D663F5678E55}"/>
            </c:ext>
          </c:extLst>
        </c:ser>
        <c:ser>
          <c:idx val="3"/>
          <c:order val="2"/>
          <c:tx>
            <c:strRef>
              <c:f>'H2 SUPERPOWER'!$B$32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SUPERPOWER'!$C$32:$AH$32</c:f>
              <c:numCache>
                <c:formatCode>"$"#,##0.00</c:formatCode>
                <c:ptCount val="32"/>
                <c:pt idx="0">
                  <c:v>0</c:v>
                </c:pt>
                <c:pt idx="1">
                  <c:v>10.152841728920263</c:v>
                </c:pt>
                <c:pt idx="2">
                  <c:v>10.22064834897094</c:v>
                </c:pt>
                <c:pt idx="3">
                  <c:v>10.298153525738956</c:v>
                </c:pt>
                <c:pt idx="4">
                  <c:v>10.320833366652142</c:v>
                </c:pt>
                <c:pt idx="5">
                  <c:v>10.158089957444249</c:v>
                </c:pt>
                <c:pt idx="6">
                  <c:v>9.8375521615479631</c:v>
                </c:pt>
                <c:pt idx="7">
                  <c:v>9.5124899997898975</c:v>
                </c:pt>
                <c:pt idx="8">
                  <c:v>9.3979460075190353</c:v>
                </c:pt>
                <c:pt idx="9">
                  <c:v>9.3862073831434341</c:v>
                </c:pt>
                <c:pt idx="10">
                  <c:v>9.3776056437315027</c:v>
                </c:pt>
                <c:pt idx="11">
                  <c:v>9.4323818276999667</c:v>
                </c:pt>
                <c:pt idx="12">
                  <c:v>9.4855439946854965</c:v>
                </c:pt>
                <c:pt idx="13">
                  <c:v>9.5380195763561275</c:v>
                </c:pt>
                <c:pt idx="14">
                  <c:v>9.6017984696174921</c:v>
                </c:pt>
                <c:pt idx="15">
                  <c:v>9.5868350896856853</c:v>
                </c:pt>
                <c:pt idx="16">
                  <c:v>9.4825564301487599</c:v>
                </c:pt>
                <c:pt idx="17">
                  <c:v>9.4935715449516778</c:v>
                </c:pt>
                <c:pt idx="18">
                  <c:v>9.6923498574965947</c:v>
                </c:pt>
                <c:pt idx="19">
                  <c:v>9.929962841440485</c:v>
                </c:pt>
                <c:pt idx="20">
                  <c:v>10.072261704127841</c:v>
                </c:pt>
                <c:pt idx="21">
                  <c:v>10.211653324743763</c:v>
                </c:pt>
                <c:pt idx="22">
                  <c:v>10.419093844809543</c:v>
                </c:pt>
                <c:pt idx="23">
                  <c:v>10.600925048605182</c:v>
                </c:pt>
                <c:pt idx="24">
                  <c:v>10.76318529975684</c:v>
                </c:pt>
                <c:pt idx="25">
                  <c:v>10.876556521884485</c:v>
                </c:pt>
                <c:pt idx="26">
                  <c:v>10.8992299020779</c:v>
                </c:pt>
                <c:pt idx="27">
                  <c:v>10.891767659000154</c:v>
                </c:pt>
                <c:pt idx="28">
                  <c:v>10.840077051238989</c:v>
                </c:pt>
                <c:pt idx="29">
                  <c:v>10.747270950998789</c:v>
                </c:pt>
                <c:pt idx="30">
                  <c:v>10.760047009137708</c:v>
                </c:pt>
                <c:pt idx="31">
                  <c:v>10.939902912590341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78-4C93-8FE7-D663F5678E55}"/>
            </c:ext>
          </c:extLst>
        </c:ser>
        <c:ser>
          <c:idx val="4"/>
          <c:order val="3"/>
          <c:tx>
            <c:strRef>
              <c:f>'H2 SUPERPOWER'!$B$33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SUPERPOWER'!$C$33:$AH$33</c:f>
              <c:numCache>
                <c:formatCode>"$"#,##0.00</c:formatCode>
                <c:ptCount val="32"/>
                <c:pt idx="0">
                  <c:v>0</c:v>
                </c:pt>
                <c:pt idx="1">
                  <c:v>9.2104980354226988</c:v>
                </c:pt>
                <c:pt idx="2">
                  <c:v>9.3673608227270559</c:v>
                </c:pt>
                <c:pt idx="3">
                  <c:v>9.6237523867501125</c:v>
                </c:pt>
                <c:pt idx="4">
                  <c:v>9.9595513258863875</c:v>
                </c:pt>
                <c:pt idx="5">
                  <c:v>9.8722441111363484</c:v>
                </c:pt>
                <c:pt idx="6">
                  <c:v>9.3712800679668611</c:v>
                </c:pt>
                <c:pt idx="7">
                  <c:v>8.8033846882836766</c:v>
                </c:pt>
                <c:pt idx="8">
                  <c:v>8.5151341526389057</c:v>
                </c:pt>
                <c:pt idx="9">
                  <c:v>8.5062424093937565</c:v>
                </c:pt>
                <c:pt idx="10">
                  <c:v>8.5181208565023834</c:v>
                </c:pt>
                <c:pt idx="11">
                  <c:v>8.5292441424258065</c:v>
                </c:pt>
                <c:pt idx="12">
                  <c:v>8.5023798034219187</c:v>
                </c:pt>
                <c:pt idx="13">
                  <c:v>8.4585859602893478</c:v>
                </c:pt>
                <c:pt idx="14">
                  <c:v>8.4633900468012566</c:v>
                </c:pt>
                <c:pt idx="15">
                  <c:v>8.5363664066543112</c:v>
                </c:pt>
                <c:pt idx="16">
                  <c:v>8.5556796286006485</c:v>
                </c:pt>
                <c:pt idx="17">
                  <c:v>8.4797905799431899</c:v>
                </c:pt>
                <c:pt idx="18">
                  <c:v>8.4911879285334564</c:v>
                </c:pt>
                <c:pt idx="19">
                  <c:v>8.4117518762622776</c:v>
                </c:pt>
                <c:pt idx="20">
                  <c:v>8.1120973930872751</c:v>
                </c:pt>
                <c:pt idx="21">
                  <c:v>7.9792445093108402</c:v>
                </c:pt>
                <c:pt idx="22">
                  <c:v>8.1444120119678711</c:v>
                </c:pt>
                <c:pt idx="23">
                  <c:v>8.3899672935534699</c:v>
                </c:pt>
                <c:pt idx="24">
                  <c:v>8.5201356440191827</c:v>
                </c:pt>
                <c:pt idx="25">
                  <c:v>8.4530862395313484</c:v>
                </c:pt>
                <c:pt idx="26">
                  <c:v>8.2736387986549218</c:v>
                </c:pt>
                <c:pt idx="27">
                  <c:v>8.1877980430222692</c:v>
                </c:pt>
                <c:pt idx="28">
                  <c:v>8.3047308025121982</c:v>
                </c:pt>
                <c:pt idx="29">
                  <c:v>8.5271959184157105</c:v>
                </c:pt>
                <c:pt idx="30">
                  <c:v>8.6593844467157783</c:v>
                </c:pt>
                <c:pt idx="31">
                  <c:v>8.6274322555412848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78-4C93-8FE7-D663F5678E55}"/>
            </c:ext>
          </c:extLst>
        </c:ser>
        <c:ser>
          <c:idx val="5"/>
          <c:order val="4"/>
          <c:tx>
            <c:strRef>
              <c:f>'H2 SUPERPOWER'!$B$34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SUPERPOWER'!$C$34:$AH$34</c:f>
              <c:numCache>
                <c:formatCode>"$"#,##0.00</c:formatCode>
                <c:ptCount val="32"/>
                <c:pt idx="0">
                  <c:v>0</c:v>
                </c:pt>
                <c:pt idx="1">
                  <c:v>10.298809823751238</c:v>
                </c:pt>
                <c:pt idx="2">
                  <c:v>10.404718633385553</c:v>
                </c:pt>
                <c:pt idx="3">
                  <c:v>10.751492978426342</c:v>
                </c:pt>
                <c:pt idx="4">
                  <c:v>11.311493384614458</c:v>
                </c:pt>
                <c:pt idx="5">
                  <c:v>11.438213165699441</c:v>
                </c:pt>
                <c:pt idx="6">
                  <c:v>10.890006666297163</c:v>
                </c:pt>
                <c:pt idx="7">
                  <c:v>10.148574761121619</c:v>
                </c:pt>
                <c:pt idx="8">
                  <c:v>9.8433146272802396</c:v>
                </c:pt>
                <c:pt idx="9">
                  <c:v>9.8639904941796015</c:v>
                </c:pt>
                <c:pt idx="10">
                  <c:v>9.8937937446196678</c:v>
                </c:pt>
                <c:pt idx="11">
                  <c:v>9.9473287815710911</c:v>
                </c:pt>
                <c:pt idx="12">
                  <c:v>9.9646486793407938</c:v>
                </c:pt>
                <c:pt idx="13">
                  <c:v>9.950550334876624</c:v>
                </c:pt>
                <c:pt idx="14">
                  <c:v>9.9315130861948102</c:v>
                </c:pt>
                <c:pt idx="15">
                  <c:v>9.7601146009281479</c:v>
                </c:pt>
                <c:pt idx="16">
                  <c:v>9.4309164701389125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78-4C93-8FE7-D663F5678E55}"/>
            </c:ext>
          </c:extLst>
        </c:ser>
        <c:ser>
          <c:idx val="6"/>
          <c:order val="5"/>
          <c:tx>
            <c:strRef>
              <c:f>'H2 SUPERPOWER'!$B$35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SUPERPOWER'!$C$35:$AH$35</c:f>
              <c:numCache>
                <c:formatCode>"$"#,##0.00</c:formatCode>
                <c:ptCount val="32"/>
                <c:pt idx="0">
                  <c:v>0</c:v>
                </c:pt>
                <c:pt idx="1">
                  <c:v>11.033442367184604</c:v>
                </c:pt>
                <c:pt idx="2">
                  <c:v>11.260878036941749</c:v>
                </c:pt>
                <c:pt idx="3">
                  <c:v>12.11865950705794</c:v>
                </c:pt>
                <c:pt idx="4">
                  <c:v>13.346814424705476</c:v>
                </c:pt>
                <c:pt idx="5">
                  <c:v>13.604426967206708</c:v>
                </c:pt>
                <c:pt idx="6">
                  <c:v>12.836465850047029</c:v>
                </c:pt>
                <c:pt idx="7">
                  <c:v>11.959393973148375</c:v>
                </c:pt>
                <c:pt idx="8">
                  <c:v>11.785690769189117</c:v>
                </c:pt>
                <c:pt idx="9">
                  <c:v>12.05798852620247</c:v>
                </c:pt>
                <c:pt idx="10">
                  <c:v>12.241895592408055</c:v>
                </c:pt>
                <c:pt idx="11">
                  <c:v>12.380473636414209</c:v>
                </c:pt>
                <c:pt idx="12">
                  <c:v>12.454839522753401</c:v>
                </c:pt>
                <c:pt idx="13">
                  <c:v>12.518268041963493</c:v>
                </c:pt>
                <c:pt idx="14">
                  <c:v>12.577002852430549</c:v>
                </c:pt>
                <c:pt idx="15">
                  <c:v>12.546663033141639</c:v>
                </c:pt>
                <c:pt idx="16">
                  <c:v>12.476970754580121</c:v>
                </c:pt>
                <c:pt idx="17">
                  <c:v>12.520038467224028</c:v>
                </c:pt>
                <c:pt idx="18">
                  <c:v>12.620497024234712</c:v>
                </c:pt>
                <c:pt idx="19">
                  <c:v>12.637452425592308</c:v>
                </c:pt>
                <c:pt idx="20">
                  <c:v>12.539031342587053</c:v>
                </c:pt>
                <c:pt idx="21">
                  <c:v>12.486722042140096</c:v>
                </c:pt>
                <c:pt idx="22">
                  <c:v>12.500577271754459</c:v>
                </c:pt>
                <c:pt idx="23">
                  <c:v>12.477500666070087</c:v>
                </c:pt>
                <c:pt idx="24">
                  <c:v>12.49901378469159</c:v>
                </c:pt>
                <c:pt idx="25">
                  <c:v>12.67539743581708</c:v>
                </c:pt>
                <c:pt idx="26">
                  <c:v>12.946627949037557</c:v>
                </c:pt>
                <c:pt idx="27">
                  <c:v>13.086820161818226</c:v>
                </c:pt>
                <c:pt idx="28">
                  <c:v>13.148361901462742</c:v>
                </c:pt>
                <c:pt idx="29">
                  <c:v>13.273004582486251</c:v>
                </c:pt>
                <c:pt idx="30">
                  <c:v>13.377021304000552</c:v>
                </c:pt>
                <c:pt idx="31">
                  <c:v>13.342442050332942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78-4C93-8FE7-D663F5678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 Adelaide Industrial Weighted Oil Indexed</a:t>
            </a:r>
          </a:p>
        </c:rich>
      </c:tx>
      <c:layout>
        <c:manualLayout>
          <c:xMode val="edge"/>
          <c:yMode val="edge"/>
          <c:x val="0.3151034274921242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'SCENARIO COMPARISON'!$B$68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COMPARISON'!$C$68:$AH$68</c15:sqref>
                  </c15:fullRef>
                </c:ext>
              </c:extLst>
              <c:f>'SCENARIO COMPARISON'!$D$68:$Z$68</c:f>
              <c:numCache>
                <c:formatCode>"$"#,##0.00</c:formatCode>
                <c:ptCount val="23"/>
                <c:pt idx="0">
                  <c:v>7.6386618521591121</c:v>
                </c:pt>
                <c:pt idx="1">
                  <c:v>10.165692103232693</c:v>
                </c:pt>
                <c:pt idx="2">
                  <c:v>10.645744553471378</c:v>
                </c:pt>
                <c:pt idx="3">
                  <c:v>10.096474921890945</c:v>
                </c:pt>
                <c:pt idx="4">
                  <c:v>9.7763117969916244</c:v>
                </c:pt>
                <c:pt idx="5">
                  <c:v>9.4096446937933198</c:v>
                </c:pt>
                <c:pt idx="6">
                  <c:v>9.3992655269943199</c:v>
                </c:pt>
                <c:pt idx="7">
                  <c:v>9.3267836161640645</c:v>
                </c:pt>
                <c:pt idx="8">
                  <c:v>9.3746433726182659</c:v>
                </c:pt>
                <c:pt idx="9">
                  <c:v>9.4741117285396523</c:v>
                </c:pt>
                <c:pt idx="10">
                  <c:v>9.5889921327865206</c:v>
                </c:pt>
                <c:pt idx="11">
                  <c:v>9.6806643555716363</c:v>
                </c:pt>
                <c:pt idx="12">
                  <c:v>9.7453463211147771</c:v>
                </c:pt>
                <c:pt idx="13">
                  <c:v>9.7720923617543551</c:v>
                </c:pt>
                <c:pt idx="14">
                  <c:v>9.780385231320933</c:v>
                </c:pt>
                <c:pt idx="15">
                  <c:v>9.8324092037540183</c:v>
                </c:pt>
                <c:pt idx="16">
                  <c:v>9.8790654528777662</c:v>
                </c:pt>
                <c:pt idx="17">
                  <c:v>9.9134605270741432</c:v>
                </c:pt>
                <c:pt idx="18">
                  <c:v>9.9608708148933047</c:v>
                </c:pt>
                <c:pt idx="19">
                  <c:v>10.019056682720446</c:v>
                </c:pt>
                <c:pt idx="20">
                  <c:v>10.040733568140281</c:v>
                </c:pt>
                <c:pt idx="21">
                  <c:v>10.008231974946478</c:v>
                </c:pt>
                <c:pt idx="22">
                  <c:v>9.9809512207794882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9-49CE-A51B-7CCA192FC15A}"/>
            </c:ext>
          </c:extLst>
        </c:ser>
        <c:ser>
          <c:idx val="0"/>
          <c:order val="1"/>
          <c:tx>
            <c:strRef>
              <c:f>'SCENARIO COMPARISON'!$B$67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COMPARISON'!$C$67:$AH$67</c15:sqref>
                  </c15:fullRef>
                </c:ext>
              </c:extLst>
              <c:f>'SCENARIO COMPARISON'!$D$67:$Z$67</c:f>
              <c:numCache>
                <c:formatCode>"$"#,##0.00</c:formatCode>
                <c:ptCount val="23"/>
                <c:pt idx="0">
                  <c:v>8.6713590254517552</c:v>
                </c:pt>
                <c:pt idx="1">
                  <c:v>9.7780083549789119</c:v>
                </c:pt>
                <c:pt idx="2">
                  <c:v>9.5990226419223639</c:v>
                </c:pt>
                <c:pt idx="3">
                  <c:v>9.3058040982120698</c:v>
                </c:pt>
                <c:pt idx="4">
                  <c:v>9.2980765396336089</c:v>
                </c:pt>
                <c:pt idx="5">
                  <c:v>9.4867641811675885</c:v>
                </c:pt>
                <c:pt idx="6">
                  <c:v>9.6033461005148641</c:v>
                </c:pt>
                <c:pt idx="7">
                  <c:v>9.7120994527915006</c:v>
                </c:pt>
                <c:pt idx="8">
                  <c:v>9.8359966514638781</c:v>
                </c:pt>
                <c:pt idx="9">
                  <c:v>9.9056433510490081</c:v>
                </c:pt>
                <c:pt idx="10">
                  <c:v>9.9446629149426879</c:v>
                </c:pt>
                <c:pt idx="11">
                  <c:v>10.024871941775757</c:v>
                </c:pt>
                <c:pt idx="12">
                  <c:v>10.129510588220173</c:v>
                </c:pt>
                <c:pt idx="13">
                  <c:v>10.19341696241816</c:v>
                </c:pt>
                <c:pt idx="14">
                  <c:v>10.228322132511567</c:v>
                </c:pt>
                <c:pt idx="15">
                  <c:v>10.272873091193382</c:v>
                </c:pt>
                <c:pt idx="16">
                  <c:v>10.317444967915291</c:v>
                </c:pt>
                <c:pt idx="17">
                  <c:v>10.346828956097397</c:v>
                </c:pt>
                <c:pt idx="18">
                  <c:v>10.367939769569347</c:v>
                </c:pt>
                <c:pt idx="19">
                  <c:v>10.384400966612343</c:v>
                </c:pt>
                <c:pt idx="20">
                  <c:v>10.397324207208964</c:v>
                </c:pt>
                <c:pt idx="21">
                  <c:v>10.410247447805585</c:v>
                </c:pt>
                <c:pt idx="22">
                  <c:v>10.423170688402204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9-49CE-A51B-7CCA192FC15A}"/>
            </c:ext>
          </c:extLst>
        </c:ser>
        <c:ser>
          <c:idx val="2"/>
          <c:order val="2"/>
          <c:tx>
            <c:strRef>
              <c:f>'SCENARIO COMPARISON'!$B$69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COMPARISON'!$C$69:$AH$69</c15:sqref>
                  </c15:fullRef>
                </c:ext>
              </c:extLst>
              <c:f>'SCENARIO COMPARISON'!$D$69:$Z$69</c:f>
              <c:numCache>
                <c:formatCode>"$"#,##0.00</c:formatCode>
                <c:ptCount val="23"/>
                <c:pt idx="0">
                  <c:v>7.6423551925166331</c:v>
                </c:pt>
                <c:pt idx="1">
                  <c:v>10.193515650804116</c:v>
                </c:pt>
                <c:pt idx="2">
                  <c:v>10.762979072497233</c:v>
                </c:pt>
                <c:pt idx="3">
                  <c:v>9.9139178115507214</c:v>
                </c:pt>
                <c:pt idx="4">
                  <c:v>9.6006590661943072</c:v>
                </c:pt>
                <c:pt idx="5">
                  <c:v>9.2299684033793348</c:v>
                </c:pt>
                <c:pt idx="6">
                  <c:v>9.2393738580861395</c:v>
                </c:pt>
                <c:pt idx="7">
                  <c:v>9.2158810043683292</c:v>
                </c:pt>
                <c:pt idx="8">
                  <c:v>9.3452278432092726</c:v>
                </c:pt>
                <c:pt idx="9">
                  <c:v>9.4280428278328401</c:v>
                </c:pt>
                <c:pt idx="10">
                  <c:v>9.4952410237418352</c:v>
                </c:pt>
                <c:pt idx="11">
                  <c:v>9.6429509015851611</c:v>
                </c:pt>
                <c:pt idx="12">
                  <c:v>9.7465993108008906</c:v>
                </c:pt>
                <c:pt idx="13">
                  <c:v>9.7319570926936425</c:v>
                </c:pt>
                <c:pt idx="14">
                  <c:v>9.5850898506841169</c:v>
                </c:pt>
                <c:pt idx="15">
                  <c:v>9.4730656110512577</c:v>
                </c:pt>
                <c:pt idx="16">
                  <c:v>9.3297887272602829</c:v>
                </c:pt>
                <c:pt idx="17">
                  <c:v>9.3677024289161999</c:v>
                </c:pt>
                <c:pt idx="18">
                  <c:v>9.5256310199938952</c:v>
                </c:pt>
                <c:pt idx="19">
                  <c:v>9.6541577739362729</c:v>
                </c:pt>
                <c:pt idx="20">
                  <c:v>9.6999323188674147</c:v>
                </c:pt>
                <c:pt idx="21">
                  <c:v>9.7635635622462544</c:v>
                </c:pt>
                <c:pt idx="22">
                  <c:v>9.9597199288351757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9-49CE-A51B-7CCA192FC15A}"/>
            </c:ext>
          </c:extLst>
        </c:ser>
        <c:ser>
          <c:idx val="3"/>
          <c:order val="3"/>
          <c:tx>
            <c:strRef>
              <c:f>'SCENARIO COMPARISON'!$B$70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COMPARISON'!$C$70:$AH$70</c15:sqref>
                  </c15:fullRef>
                </c:ext>
              </c:extLst>
              <c:f>'SCENARIO COMPARISON'!$D$70:$Z$70</c:f>
              <c:numCache>
                <c:formatCode>"$"#,##0.00</c:formatCode>
                <c:ptCount val="23"/>
                <c:pt idx="0">
                  <c:v>7.6361628302345919</c:v>
                </c:pt>
                <c:pt idx="1">
                  <c:v>10.153378632086991</c:v>
                </c:pt>
                <c:pt idx="2">
                  <c:v>10.519496966130429</c:v>
                </c:pt>
                <c:pt idx="3">
                  <c:v>9.2895586732586715</c:v>
                </c:pt>
                <c:pt idx="4">
                  <c:v>8.8840904899478765</c:v>
                </c:pt>
                <c:pt idx="5">
                  <c:v>8.1803866874405529</c:v>
                </c:pt>
                <c:pt idx="6">
                  <c:v>8.6617293302693739</c:v>
                </c:pt>
                <c:pt idx="7">
                  <c:v>8.6939013987089613</c:v>
                </c:pt>
                <c:pt idx="8">
                  <c:v>8.883887049318334</c:v>
                </c:pt>
                <c:pt idx="9">
                  <c:v>8.8973495210149682</c:v>
                </c:pt>
                <c:pt idx="10">
                  <c:v>8.7933590640439565</c:v>
                </c:pt>
                <c:pt idx="11">
                  <c:v>8.9043721843174701</c:v>
                </c:pt>
                <c:pt idx="12">
                  <c:v>8.9940939784757923</c:v>
                </c:pt>
                <c:pt idx="13">
                  <c:v>9.0528415742329145</c:v>
                </c:pt>
                <c:pt idx="14">
                  <c:v>9.2121677820214529</c:v>
                </c:pt>
                <c:pt idx="15">
                  <c:v>9.9067479582486691</c:v>
                </c:pt>
                <c:pt idx="16">
                  <c:v>10.169824337271587</c:v>
                </c:pt>
                <c:pt idx="17">
                  <c:v>10.344210096751745</c:v>
                </c:pt>
                <c:pt idx="18">
                  <c:v>10.649185045528972</c:v>
                </c:pt>
                <c:pt idx="19">
                  <c:v>10.930079033669482</c:v>
                </c:pt>
                <c:pt idx="20">
                  <c:v>10.879965736299319</c:v>
                </c:pt>
                <c:pt idx="21">
                  <c:v>10.500779335972961</c:v>
                </c:pt>
                <c:pt idx="22">
                  <c:v>10.336500875382214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9-49CE-A51B-7CCA192FC15A}"/>
            </c:ext>
          </c:extLst>
        </c:ser>
        <c:ser>
          <c:idx val="4"/>
          <c:order val="4"/>
          <c:tx>
            <c:strRef>
              <c:f>'SCENARIO COMPARISON'!$B$71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COMPARISON'!$C$71:$AH$71</c15:sqref>
                  </c15:fullRef>
                </c:ext>
              </c:extLst>
              <c:f>'SCENARIO COMPARISON'!$D$71:$Z$71</c:f>
              <c:numCache>
                <c:formatCode>"$"#,##0.00</c:formatCode>
                <c:ptCount val="23"/>
                <c:pt idx="0">
                  <c:v>7.6439135664571189</c:v>
                </c:pt>
                <c:pt idx="1">
                  <c:v>10.314359720555732</c:v>
                </c:pt>
                <c:pt idx="2">
                  <c:v>11.135426853610582</c:v>
                </c:pt>
                <c:pt idx="3">
                  <c:v>11.130741289642584</c:v>
                </c:pt>
                <c:pt idx="4">
                  <c:v>11.175005440906425</c:v>
                </c:pt>
                <c:pt idx="5">
                  <c:v>11.187877696159987</c:v>
                </c:pt>
                <c:pt idx="6">
                  <c:v>10.833842644213155</c:v>
                </c:pt>
                <c:pt idx="7">
                  <c:v>10.756911193733078</c:v>
                </c:pt>
                <c:pt idx="8">
                  <c:v>10.653449934448702</c:v>
                </c:pt>
                <c:pt idx="9">
                  <c:v>10.6299461180766</c:v>
                </c:pt>
                <c:pt idx="10">
                  <c:v>10.757827786145205</c:v>
                </c:pt>
                <c:pt idx="11">
                  <c:v>10.880181599617027</c:v>
                </c:pt>
                <c:pt idx="12">
                  <c:v>11.024903194222379</c:v>
                </c:pt>
                <c:pt idx="13">
                  <c:v>11.055833112634019</c:v>
                </c:pt>
                <c:pt idx="14">
                  <c:v>11.047345972907943</c:v>
                </c:pt>
                <c:pt idx="15">
                  <c:v>10.854593627549564</c:v>
                </c:pt>
                <c:pt idx="16">
                  <c:v>10.898409911601483</c:v>
                </c:pt>
                <c:pt idx="17">
                  <c:v>11.007738823349502</c:v>
                </c:pt>
                <c:pt idx="18">
                  <c:v>11.067512801943062</c:v>
                </c:pt>
                <c:pt idx="19">
                  <c:v>11.077713886100858</c:v>
                </c:pt>
                <c:pt idx="20">
                  <c:v>11.072141094691929</c:v>
                </c:pt>
                <c:pt idx="21">
                  <c:v>11.076239348951908</c:v>
                </c:pt>
                <c:pt idx="22">
                  <c:v>11.133043284338273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69-49CE-A51B-7CCA192FC15A}"/>
            </c:ext>
          </c:extLst>
        </c:ser>
        <c:ser>
          <c:idx val="5"/>
          <c:order val="5"/>
          <c:tx>
            <c:strRef>
              <c:f>'SCENARIO COMPARISON'!$B$72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COMPARISON'!$C$72:$AH$72</c15:sqref>
                  </c15:fullRef>
                </c:ext>
              </c:extLst>
              <c:f>'SCENARIO COMPARISON'!$D$72:$Z$72</c:f>
              <c:numCache>
                <c:formatCode>"$"#,##0.00</c:formatCode>
                <c:ptCount val="23"/>
                <c:pt idx="0">
                  <c:v>7.6095978418429784</c:v>
                </c:pt>
                <c:pt idx="1">
                  <c:v>10.135791045163517</c:v>
                </c:pt>
                <c:pt idx="2">
                  <c:v>10.732796896689962</c:v>
                </c:pt>
                <c:pt idx="3">
                  <c:v>10.321380802891964</c:v>
                </c:pt>
                <c:pt idx="4">
                  <c:v>9.9381058081444333</c:v>
                </c:pt>
                <c:pt idx="5">
                  <c:v>9.2317586806063492</c:v>
                </c:pt>
                <c:pt idx="6">
                  <c:v>8.7053067757185598</c:v>
                </c:pt>
                <c:pt idx="7">
                  <c:v>8.356422905321427</c:v>
                </c:pt>
                <c:pt idx="8">
                  <c:v>8.2112683026187909</c:v>
                </c:pt>
                <c:pt idx="9">
                  <c:v>8.0686456422960386</c:v>
                </c:pt>
                <c:pt idx="10">
                  <c:v>8.028033419007528</c:v>
                </c:pt>
                <c:pt idx="11">
                  <c:v>8.0314896876401001</c:v>
                </c:pt>
                <c:pt idx="12">
                  <c:v>8.0155054951312934</c:v>
                </c:pt>
                <c:pt idx="13">
                  <c:v>7.9928924399704337</c:v>
                </c:pt>
                <c:pt idx="14">
                  <c:v>7.9984673585799602</c:v>
                </c:pt>
                <c:pt idx="15">
                  <c:v>7.9984732621653212</c:v>
                </c:pt>
                <c:pt idx="16">
                  <c:v>7.951813175877386</c:v>
                </c:pt>
                <c:pt idx="17">
                  <c:v>7.9303931126804033</c:v>
                </c:pt>
                <c:pt idx="18">
                  <c:v>7.9798672524858043</c:v>
                </c:pt>
                <c:pt idx="19">
                  <c:v>8.0562157783015778</c:v>
                </c:pt>
                <c:pt idx="20">
                  <c:v>8.0932800795921089</c:v>
                </c:pt>
                <c:pt idx="21">
                  <c:v>8.0647266837416094</c:v>
                </c:pt>
                <c:pt idx="22">
                  <c:v>8.0162568523166762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69-49CE-A51B-7CCA192FC15A}"/>
            </c:ext>
          </c:extLst>
        </c:ser>
        <c:ser>
          <c:idx val="6"/>
          <c:order val="6"/>
          <c:tx>
            <c:strRef>
              <c:f>'SCENARIO COMPARISON'!$B$73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COMPARISON'!$C$73:$AH$73</c15:sqref>
                  </c15:fullRef>
                </c:ext>
              </c:extLst>
              <c:f>'SCENARIO COMPARISON'!$D$73:$Z$73</c:f>
              <c:numCache>
                <c:formatCode>"$"#,##0.00</c:formatCode>
                <c:ptCount val="23"/>
                <c:pt idx="0">
                  <c:v>7.6384684930057265</c:v>
                </c:pt>
                <c:pt idx="1">
                  <c:v>10.176854632432109</c:v>
                </c:pt>
                <c:pt idx="2">
                  <c:v>10.724046753997808</c:v>
                </c:pt>
                <c:pt idx="3">
                  <c:v>9.7699087288669801</c:v>
                </c:pt>
                <c:pt idx="4">
                  <c:v>9.3582857537267188</c:v>
                </c:pt>
                <c:pt idx="5">
                  <c:v>8.878901713574038</c:v>
                </c:pt>
                <c:pt idx="6">
                  <c:v>8.8941491178435381</c:v>
                </c:pt>
                <c:pt idx="7">
                  <c:v>8.8064603775493246</c:v>
                </c:pt>
                <c:pt idx="8">
                  <c:v>8.9780076726507314</c:v>
                </c:pt>
                <c:pt idx="9">
                  <c:v>9.1295123112873995</c:v>
                </c:pt>
                <c:pt idx="10">
                  <c:v>9.1805107050621313</c:v>
                </c:pt>
                <c:pt idx="11">
                  <c:v>9.258911738677698</c:v>
                </c:pt>
                <c:pt idx="12">
                  <c:v>9.3122616592705896</c:v>
                </c:pt>
                <c:pt idx="13">
                  <c:v>9.3681938425658124</c:v>
                </c:pt>
                <c:pt idx="14">
                  <c:v>9.3522119799844425</c:v>
                </c:pt>
                <c:pt idx="15">
                  <c:v>9.4425452622045096</c:v>
                </c:pt>
                <c:pt idx="16">
                  <c:v>9.4935715449516778</c:v>
                </c:pt>
                <c:pt idx="17">
                  <c:v>9.6923498574965947</c:v>
                </c:pt>
                <c:pt idx="18">
                  <c:v>9.929962841440485</c:v>
                </c:pt>
                <c:pt idx="19">
                  <c:v>10.072261704127841</c:v>
                </c:pt>
                <c:pt idx="20">
                  <c:v>10.211653324743763</c:v>
                </c:pt>
                <c:pt idx="21">
                  <c:v>10.419093844809543</c:v>
                </c:pt>
                <c:pt idx="22">
                  <c:v>10.600925048605182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D-434D-A0E4-78D02CA69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3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 Weighted Oil 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'H2 SUPERPOWER'!$B$79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SUPERPOWER'!$C$79:$AH$79</c:f>
              <c:numCache>
                <c:formatCode>"$"#,##0.00</c:formatCode>
                <c:ptCount val="32"/>
                <c:pt idx="0">
                  <c:v>0</c:v>
                </c:pt>
                <c:pt idx="1">
                  <c:v>6.2764288690836345</c:v>
                </c:pt>
                <c:pt idx="2">
                  <c:v>8.9001135081929874</c:v>
                </c:pt>
                <c:pt idx="3">
                  <c:v>10.231041599214977</c:v>
                </c:pt>
                <c:pt idx="4">
                  <c:v>10.38852400973737</c:v>
                </c:pt>
                <c:pt idx="5">
                  <c:v>10.380525872762181</c:v>
                </c:pt>
                <c:pt idx="6">
                  <c:v>9.4807903230743218</c:v>
                </c:pt>
                <c:pt idx="7">
                  <c:v>9.2190177853191759</c:v>
                </c:pt>
                <c:pt idx="8">
                  <c:v>9.0997874198300917</c:v>
                </c:pt>
                <c:pt idx="9">
                  <c:v>9.6134349123407574</c:v>
                </c:pt>
                <c:pt idx="10">
                  <c:v>10.017939244250721</c:v>
                </c:pt>
                <c:pt idx="11">
                  <c:v>10.14824894752859</c:v>
                </c:pt>
                <c:pt idx="12">
                  <c:v>10.258168926986944</c:v>
                </c:pt>
                <c:pt idx="13">
                  <c:v>10.322473256016071</c:v>
                </c:pt>
                <c:pt idx="14">
                  <c:v>10.369342531036628</c:v>
                </c:pt>
                <c:pt idx="15">
                  <c:v>10.342037704134746</c:v>
                </c:pt>
                <c:pt idx="16">
                  <c:v>10.55277306900034</c:v>
                </c:pt>
                <c:pt idx="17">
                  <c:v>10.651685526047558</c:v>
                </c:pt>
                <c:pt idx="18">
                  <c:v>10.752144083058242</c:v>
                </c:pt>
                <c:pt idx="19">
                  <c:v>10.769099484415838</c:v>
                </c:pt>
                <c:pt idx="20">
                  <c:v>10.670678401410584</c:v>
                </c:pt>
                <c:pt idx="21">
                  <c:v>10.618369100963626</c:v>
                </c:pt>
                <c:pt idx="22">
                  <c:v>10.632224330577989</c:v>
                </c:pt>
                <c:pt idx="23">
                  <c:v>10.609147724893617</c:v>
                </c:pt>
                <c:pt idx="24">
                  <c:v>10.63066084351512</c:v>
                </c:pt>
                <c:pt idx="25">
                  <c:v>10.807044494640611</c:v>
                </c:pt>
                <c:pt idx="26">
                  <c:v>11.078275007861087</c:v>
                </c:pt>
                <c:pt idx="27">
                  <c:v>11.218467220641756</c:v>
                </c:pt>
                <c:pt idx="28">
                  <c:v>11.280008960286272</c:v>
                </c:pt>
                <c:pt idx="29">
                  <c:v>11.404651641309782</c:v>
                </c:pt>
                <c:pt idx="30">
                  <c:v>11.508668362824082</c:v>
                </c:pt>
                <c:pt idx="31">
                  <c:v>11.474089109156472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1-484E-8D2C-EAEDFCC85C0B}"/>
            </c:ext>
          </c:extLst>
        </c:ser>
        <c:ser>
          <c:idx val="2"/>
          <c:order val="1"/>
          <c:tx>
            <c:strRef>
              <c:f>'H2 SUPERPOWER'!$B$80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SUPERPOWER'!$C$80:$AH$80</c:f>
              <c:numCache>
                <c:formatCode>"$"#,##0.00</c:formatCode>
                <c:ptCount val="32"/>
                <c:pt idx="0">
                  <c:v>0</c:v>
                </c:pt>
                <c:pt idx="1">
                  <c:v>7.6266584822821999</c:v>
                </c:pt>
                <c:pt idx="2">
                  <c:v>10.181897978685861</c:v>
                </c:pt>
                <c:pt idx="3">
                  <c:v>11.008319476922177</c:v>
                </c:pt>
                <c:pt idx="4">
                  <c:v>10.569947857753451</c:v>
                </c:pt>
                <c:pt idx="5">
                  <c:v>10.434537057616803</c:v>
                </c:pt>
                <c:pt idx="6">
                  <c:v>9.7383748966311519</c:v>
                </c:pt>
                <c:pt idx="7">
                  <c:v>9.4506965145104651</c:v>
                </c:pt>
                <c:pt idx="8">
                  <c:v>9.1966608569134003</c:v>
                </c:pt>
                <c:pt idx="9">
                  <c:v>9.4190611678997556</c:v>
                </c:pt>
                <c:pt idx="10">
                  <c:v>9.6225874685260617</c:v>
                </c:pt>
                <c:pt idx="11">
                  <c:v>9.671873918354656</c:v>
                </c:pt>
                <c:pt idx="12">
                  <c:v>9.7180796538157299</c:v>
                </c:pt>
                <c:pt idx="13">
                  <c:v>9.7066887887500428</c:v>
                </c:pt>
                <c:pt idx="14">
                  <c:v>9.6802142300114511</c:v>
                </c:pt>
                <c:pt idx="15">
                  <c:v>9.5099935468597199</c:v>
                </c:pt>
                <c:pt idx="16">
                  <c:v>9.3891406014390775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1-484E-8D2C-EAEDFCC85C0B}"/>
            </c:ext>
          </c:extLst>
        </c:ser>
        <c:ser>
          <c:idx val="3"/>
          <c:order val="2"/>
          <c:tx>
            <c:strRef>
              <c:f>'H2 SUPERPOWER'!$B$81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SUPERPOWER'!$C$81:$AH$81</c:f>
              <c:numCache>
                <c:formatCode>"$"#,##0.00</c:formatCode>
                <c:ptCount val="32"/>
                <c:pt idx="0">
                  <c:v>0</c:v>
                </c:pt>
                <c:pt idx="1">
                  <c:v>7.6384684930057265</c:v>
                </c:pt>
                <c:pt idx="2">
                  <c:v>10.176854632432109</c:v>
                </c:pt>
                <c:pt idx="3">
                  <c:v>10.724046753997808</c:v>
                </c:pt>
                <c:pt idx="4">
                  <c:v>9.7699087288669801</c:v>
                </c:pt>
                <c:pt idx="5">
                  <c:v>9.3582857537267188</c:v>
                </c:pt>
                <c:pt idx="6">
                  <c:v>8.878901713574038</c:v>
                </c:pt>
                <c:pt idx="7">
                  <c:v>8.8941491178435381</c:v>
                </c:pt>
                <c:pt idx="8">
                  <c:v>8.8064603775493246</c:v>
                </c:pt>
                <c:pt idx="9">
                  <c:v>8.9780076726507314</c:v>
                </c:pt>
                <c:pt idx="10">
                  <c:v>9.1295123112873995</c:v>
                </c:pt>
                <c:pt idx="11">
                  <c:v>9.1805107050621313</c:v>
                </c:pt>
                <c:pt idx="12">
                  <c:v>9.258911738677698</c:v>
                </c:pt>
                <c:pt idx="13">
                  <c:v>9.3122616592705896</c:v>
                </c:pt>
                <c:pt idx="14">
                  <c:v>9.3681938425658124</c:v>
                </c:pt>
                <c:pt idx="15">
                  <c:v>9.3522119799844425</c:v>
                </c:pt>
                <c:pt idx="16">
                  <c:v>9.4425452622045096</c:v>
                </c:pt>
                <c:pt idx="17">
                  <c:v>9.4935715449516778</c:v>
                </c:pt>
                <c:pt idx="18">
                  <c:v>9.6923498574965947</c:v>
                </c:pt>
                <c:pt idx="19">
                  <c:v>9.929962841440485</c:v>
                </c:pt>
                <c:pt idx="20">
                  <c:v>10.072261704127841</c:v>
                </c:pt>
                <c:pt idx="21">
                  <c:v>10.211653324743763</c:v>
                </c:pt>
                <c:pt idx="22">
                  <c:v>10.419093844809543</c:v>
                </c:pt>
                <c:pt idx="23">
                  <c:v>10.600925048605182</c:v>
                </c:pt>
                <c:pt idx="24">
                  <c:v>10.76318529975684</c:v>
                </c:pt>
                <c:pt idx="25">
                  <c:v>10.876556521884485</c:v>
                </c:pt>
                <c:pt idx="26">
                  <c:v>10.8992299020779</c:v>
                </c:pt>
                <c:pt idx="27">
                  <c:v>10.891767659000154</c:v>
                </c:pt>
                <c:pt idx="28">
                  <c:v>10.840077051238989</c:v>
                </c:pt>
                <c:pt idx="29">
                  <c:v>10.747270950998789</c:v>
                </c:pt>
                <c:pt idx="30">
                  <c:v>10.760047009137708</c:v>
                </c:pt>
                <c:pt idx="31">
                  <c:v>10.939902912590341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1-484E-8D2C-EAEDFCC85C0B}"/>
            </c:ext>
          </c:extLst>
        </c:ser>
        <c:ser>
          <c:idx val="4"/>
          <c:order val="3"/>
          <c:tx>
            <c:strRef>
              <c:f>'H2 SUPERPOWER'!$B$82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SUPERPOWER'!$C$82:$AH$82</c:f>
              <c:numCache>
                <c:formatCode>"$"#,##0.00</c:formatCode>
                <c:ptCount val="32"/>
                <c:pt idx="0">
                  <c:v>0</c:v>
                </c:pt>
                <c:pt idx="1">
                  <c:v>7.7850861993697364</c:v>
                </c:pt>
                <c:pt idx="2">
                  <c:v>9.5426778604520379</c:v>
                </c:pt>
                <c:pt idx="3">
                  <c:v>10.121872462504417</c:v>
                </c:pt>
                <c:pt idx="4">
                  <c:v>9.7285141973729594</c:v>
                </c:pt>
                <c:pt idx="5">
                  <c:v>9.4092089520209772</c:v>
                </c:pt>
                <c:pt idx="6">
                  <c:v>8.7919876763147879</c:v>
                </c:pt>
                <c:pt idx="7">
                  <c:v>8.4273903749281676</c:v>
                </c:pt>
                <c:pt idx="8">
                  <c:v>8.1607598476503025</c:v>
                </c:pt>
                <c:pt idx="9">
                  <c:v>8.2613504820788002</c:v>
                </c:pt>
                <c:pt idx="10">
                  <c:v>8.3693804265935956</c:v>
                </c:pt>
                <c:pt idx="11">
                  <c:v>8.3789357355162863</c:v>
                </c:pt>
                <c:pt idx="12">
                  <c:v>8.3685903211667583</c:v>
                </c:pt>
                <c:pt idx="13">
                  <c:v>8.3267599506608985</c:v>
                </c:pt>
                <c:pt idx="14">
                  <c:v>8.3268520903101653</c:v>
                </c:pt>
                <c:pt idx="15">
                  <c:v>8.3969380385789272</c:v>
                </c:pt>
                <c:pt idx="16">
                  <c:v>8.5316005225533811</c:v>
                </c:pt>
                <c:pt idx="17">
                  <c:v>8.4797905799431899</c:v>
                </c:pt>
                <c:pt idx="18">
                  <c:v>8.4911879285334564</c:v>
                </c:pt>
                <c:pt idx="19">
                  <c:v>8.4117518762622776</c:v>
                </c:pt>
                <c:pt idx="20">
                  <c:v>8.1120973930872751</c:v>
                </c:pt>
                <c:pt idx="21">
                  <c:v>7.9792445093108402</c:v>
                </c:pt>
                <c:pt idx="22">
                  <c:v>8.1444120119678711</c:v>
                </c:pt>
                <c:pt idx="23">
                  <c:v>8.3899672935534699</c:v>
                </c:pt>
                <c:pt idx="24">
                  <c:v>8.5201356440191827</c:v>
                </c:pt>
                <c:pt idx="25">
                  <c:v>8.4530862395313484</c:v>
                </c:pt>
                <c:pt idx="26">
                  <c:v>8.2736387986549218</c:v>
                </c:pt>
                <c:pt idx="27">
                  <c:v>8.1877980430222692</c:v>
                </c:pt>
                <c:pt idx="28">
                  <c:v>8.3047308025121982</c:v>
                </c:pt>
                <c:pt idx="29">
                  <c:v>8.5271959184157105</c:v>
                </c:pt>
                <c:pt idx="30">
                  <c:v>8.6593844467157783</c:v>
                </c:pt>
                <c:pt idx="31">
                  <c:v>8.6274322555412848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D1-484E-8D2C-EAEDFCC85C0B}"/>
            </c:ext>
          </c:extLst>
        </c:ser>
        <c:ser>
          <c:idx val="5"/>
          <c:order val="4"/>
          <c:tx>
            <c:strRef>
              <c:f>'H2 SUPERPOWER'!$B$83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SUPERPOWER'!$C$83:$AH$83</c:f>
              <c:numCache>
                <c:formatCode>"$"#,##0.00</c:formatCode>
                <c:ptCount val="32"/>
                <c:pt idx="0">
                  <c:v>0</c:v>
                </c:pt>
                <c:pt idx="1">
                  <c:v>7.6266584822821999</c:v>
                </c:pt>
                <c:pt idx="2">
                  <c:v>10.181897978685861</c:v>
                </c:pt>
                <c:pt idx="3">
                  <c:v>11.008319476922177</c:v>
                </c:pt>
                <c:pt idx="4">
                  <c:v>10.569947857753451</c:v>
                </c:pt>
                <c:pt idx="5">
                  <c:v>10.434537057616803</c:v>
                </c:pt>
                <c:pt idx="6">
                  <c:v>9.7383748966311519</c:v>
                </c:pt>
                <c:pt idx="7">
                  <c:v>9.4506965145104651</c:v>
                </c:pt>
                <c:pt idx="8">
                  <c:v>9.1966608569134003</c:v>
                </c:pt>
                <c:pt idx="9">
                  <c:v>9.4190611678997556</c:v>
                </c:pt>
                <c:pt idx="10">
                  <c:v>9.6225874685260617</c:v>
                </c:pt>
                <c:pt idx="11">
                  <c:v>9.671873918354656</c:v>
                </c:pt>
                <c:pt idx="12">
                  <c:v>9.7180796538157299</c:v>
                </c:pt>
                <c:pt idx="13">
                  <c:v>9.7066887887500428</c:v>
                </c:pt>
                <c:pt idx="14">
                  <c:v>9.6802142300114511</c:v>
                </c:pt>
                <c:pt idx="15">
                  <c:v>9.5099935468597199</c:v>
                </c:pt>
                <c:pt idx="16">
                  <c:v>9.3891406014390775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D1-484E-8D2C-EAEDFCC85C0B}"/>
            </c:ext>
          </c:extLst>
        </c:ser>
        <c:ser>
          <c:idx val="6"/>
          <c:order val="5"/>
          <c:tx>
            <c:strRef>
              <c:f>'H2 SUPERPOWER'!$B$84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SUPERPOWER'!$C$84:$AH$84</c:f>
              <c:numCache>
                <c:formatCode>"$"#,##0.00</c:formatCode>
                <c:ptCount val="32"/>
                <c:pt idx="0">
                  <c:v>0</c:v>
                </c:pt>
                <c:pt idx="1">
                  <c:v>8.1461608100759921</c:v>
                </c:pt>
                <c:pt idx="2">
                  <c:v>10.769866449369458</c:v>
                </c:pt>
                <c:pt idx="3">
                  <c:v>12.100983575816381</c:v>
                </c:pt>
                <c:pt idx="4">
                  <c:v>12.262804862326794</c:v>
                </c:pt>
                <c:pt idx="5">
                  <c:v>12.256323326301345</c:v>
                </c:pt>
                <c:pt idx="6">
                  <c:v>11.360739860844337</c:v>
                </c:pt>
                <c:pt idx="7">
                  <c:v>11.089890340465214</c:v>
                </c:pt>
                <c:pt idx="8">
                  <c:v>10.971165372074543</c:v>
                </c:pt>
                <c:pt idx="9">
                  <c:v>11.483026177555914</c:v>
                </c:pt>
                <c:pt idx="10">
                  <c:v>11.886478742469633</c:v>
                </c:pt>
                <c:pt idx="11">
                  <c:v>12.016791706757447</c:v>
                </c:pt>
                <c:pt idx="12">
                  <c:v>12.126692429941176</c:v>
                </c:pt>
                <c:pt idx="13">
                  <c:v>12.190995830260253</c:v>
                </c:pt>
                <c:pt idx="14">
                  <c:v>12.237871245945838</c:v>
                </c:pt>
                <c:pt idx="15">
                  <c:v>12.210566304031989</c:v>
                </c:pt>
                <c:pt idx="16">
                  <c:v>12.421155602124832</c:v>
                </c:pt>
                <c:pt idx="17">
                  <c:v>12.520038467224028</c:v>
                </c:pt>
                <c:pt idx="18">
                  <c:v>12.620497024234712</c:v>
                </c:pt>
                <c:pt idx="19">
                  <c:v>12.637452425592308</c:v>
                </c:pt>
                <c:pt idx="20">
                  <c:v>12.539031342587053</c:v>
                </c:pt>
                <c:pt idx="21">
                  <c:v>12.486722042140096</c:v>
                </c:pt>
                <c:pt idx="22">
                  <c:v>12.500577271754459</c:v>
                </c:pt>
                <c:pt idx="23">
                  <c:v>12.477500666070087</c:v>
                </c:pt>
                <c:pt idx="24">
                  <c:v>12.49901378469159</c:v>
                </c:pt>
                <c:pt idx="25">
                  <c:v>12.67539743581708</c:v>
                </c:pt>
                <c:pt idx="26">
                  <c:v>12.946627949037557</c:v>
                </c:pt>
                <c:pt idx="27">
                  <c:v>13.086820161818226</c:v>
                </c:pt>
                <c:pt idx="28">
                  <c:v>13.148361901462742</c:v>
                </c:pt>
                <c:pt idx="29">
                  <c:v>13.273004582486251</c:v>
                </c:pt>
                <c:pt idx="30">
                  <c:v>13.377021304000552</c:v>
                </c:pt>
                <c:pt idx="31">
                  <c:v>13.342442050332942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D1-484E-8D2C-EAEDFCC85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'H2 SUPERPOWER'!$B$30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SUPERPOWER'!$C$30:$AH$30</c:f>
              <c:numCache>
                <c:formatCode>"$"#,##0.00</c:formatCode>
                <c:ptCount val="32"/>
                <c:pt idx="0">
                  <c:v>0</c:v>
                </c:pt>
                <c:pt idx="1">
                  <c:v>9.1650894260081337</c:v>
                </c:pt>
                <c:pt idx="2">
                  <c:v>9.3925250957652793</c:v>
                </c:pt>
                <c:pt idx="3">
                  <c:v>10.25030656588147</c:v>
                </c:pt>
                <c:pt idx="4">
                  <c:v>11.478461483529006</c:v>
                </c:pt>
                <c:pt idx="5">
                  <c:v>11.736074026030238</c:v>
                </c:pt>
                <c:pt idx="6">
                  <c:v>10.968112908870559</c:v>
                </c:pt>
                <c:pt idx="7">
                  <c:v>10.091041031971905</c:v>
                </c:pt>
                <c:pt idx="8">
                  <c:v>9.9173378280126467</c:v>
                </c:pt>
                <c:pt idx="9">
                  <c:v>10.189635585026</c:v>
                </c:pt>
                <c:pt idx="10">
                  <c:v>10.373542651231585</c:v>
                </c:pt>
                <c:pt idx="11">
                  <c:v>10.512120695237739</c:v>
                </c:pt>
                <c:pt idx="12">
                  <c:v>10.586486581576931</c:v>
                </c:pt>
                <c:pt idx="13">
                  <c:v>10.649915100787023</c:v>
                </c:pt>
                <c:pt idx="14">
                  <c:v>10.70864991125408</c:v>
                </c:pt>
                <c:pt idx="15">
                  <c:v>10.678310091965169</c:v>
                </c:pt>
                <c:pt idx="16">
                  <c:v>10.608617813403651</c:v>
                </c:pt>
                <c:pt idx="17">
                  <c:v>10.651685526047558</c:v>
                </c:pt>
                <c:pt idx="18">
                  <c:v>10.752144083058242</c:v>
                </c:pt>
                <c:pt idx="19">
                  <c:v>10.769099484415838</c:v>
                </c:pt>
                <c:pt idx="20">
                  <c:v>10.670678401410584</c:v>
                </c:pt>
                <c:pt idx="21">
                  <c:v>10.618369100963626</c:v>
                </c:pt>
                <c:pt idx="22">
                  <c:v>10.632224330577989</c:v>
                </c:pt>
                <c:pt idx="23">
                  <c:v>10.609147724893617</c:v>
                </c:pt>
                <c:pt idx="24">
                  <c:v>10.63066084351512</c:v>
                </c:pt>
                <c:pt idx="25">
                  <c:v>10.807044494640611</c:v>
                </c:pt>
                <c:pt idx="26">
                  <c:v>11.078275007861087</c:v>
                </c:pt>
                <c:pt idx="27">
                  <c:v>11.218467220641756</c:v>
                </c:pt>
                <c:pt idx="28">
                  <c:v>11.280008960286272</c:v>
                </c:pt>
                <c:pt idx="29">
                  <c:v>11.404651641309782</c:v>
                </c:pt>
                <c:pt idx="30">
                  <c:v>11.508668362824082</c:v>
                </c:pt>
                <c:pt idx="31">
                  <c:v>11.474089109156472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B-4CB9-9901-C962BE0981FD}"/>
            </c:ext>
          </c:extLst>
        </c:ser>
        <c:ser>
          <c:idx val="2"/>
          <c:order val="1"/>
          <c:tx>
            <c:strRef>
              <c:f>'H2 SUPERPOWER'!$B$31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SUPERPOWER'!$C$31:$AH$31</c:f>
              <c:numCache>
                <c:formatCode>"$"#,##0.00</c:formatCode>
                <c:ptCount val="32"/>
                <c:pt idx="0">
                  <c:v>0</c:v>
                </c:pt>
                <c:pt idx="1">
                  <c:v>10.298809823751238</c:v>
                </c:pt>
                <c:pt idx="2">
                  <c:v>10.404718633385553</c:v>
                </c:pt>
                <c:pt idx="3">
                  <c:v>10.751492978426342</c:v>
                </c:pt>
                <c:pt idx="4">
                  <c:v>11.311493384614458</c:v>
                </c:pt>
                <c:pt idx="5">
                  <c:v>11.438213165699441</c:v>
                </c:pt>
                <c:pt idx="6">
                  <c:v>10.890006666297163</c:v>
                </c:pt>
                <c:pt idx="7">
                  <c:v>10.148574761121619</c:v>
                </c:pt>
                <c:pt idx="8">
                  <c:v>9.8433146272802396</c:v>
                </c:pt>
                <c:pt idx="9">
                  <c:v>9.8639904941796015</c:v>
                </c:pt>
                <c:pt idx="10">
                  <c:v>9.8937937446196678</c:v>
                </c:pt>
                <c:pt idx="11">
                  <c:v>9.9473287815710911</c:v>
                </c:pt>
                <c:pt idx="12">
                  <c:v>9.9646486793407938</c:v>
                </c:pt>
                <c:pt idx="13">
                  <c:v>9.950550334876624</c:v>
                </c:pt>
                <c:pt idx="14">
                  <c:v>9.9315130861948102</c:v>
                </c:pt>
                <c:pt idx="15">
                  <c:v>9.7601146009281479</c:v>
                </c:pt>
                <c:pt idx="16">
                  <c:v>9.4309164701389125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B-4CB9-9901-C962BE0981FD}"/>
            </c:ext>
          </c:extLst>
        </c:ser>
        <c:ser>
          <c:idx val="3"/>
          <c:order val="2"/>
          <c:tx>
            <c:strRef>
              <c:f>'H2 SUPERPOWER'!$B$32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SUPERPOWER'!$C$32:$AH$32</c:f>
              <c:numCache>
                <c:formatCode>"$"#,##0.00</c:formatCode>
                <c:ptCount val="32"/>
                <c:pt idx="0">
                  <c:v>0</c:v>
                </c:pt>
                <c:pt idx="1">
                  <c:v>10.152841728920263</c:v>
                </c:pt>
                <c:pt idx="2">
                  <c:v>10.22064834897094</c:v>
                </c:pt>
                <c:pt idx="3">
                  <c:v>10.298153525738956</c:v>
                </c:pt>
                <c:pt idx="4">
                  <c:v>10.320833366652142</c:v>
                </c:pt>
                <c:pt idx="5">
                  <c:v>10.158089957444249</c:v>
                </c:pt>
                <c:pt idx="6">
                  <c:v>9.8375521615479631</c:v>
                </c:pt>
                <c:pt idx="7">
                  <c:v>9.5124899997898975</c:v>
                </c:pt>
                <c:pt idx="8">
                  <c:v>9.3979460075190353</c:v>
                </c:pt>
                <c:pt idx="9">
                  <c:v>9.3862073831434341</c:v>
                </c:pt>
                <c:pt idx="10">
                  <c:v>9.3776056437315027</c:v>
                </c:pt>
                <c:pt idx="11">
                  <c:v>9.4323818276999667</c:v>
                </c:pt>
                <c:pt idx="12">
                  <c:v>9.4855439946854965</c:v>
                </c:pt>
                <c:pt idx="13">
                  <c:v>9.5380195763561275</c:v>
                </c:pt>
                <c:pt idx="14">
                  <c:v>9.6017984696174921</c:v>
                </c:pt>
                <c:pt idx="15">
                  <c:v>9.5868350896856853</c:v>
                </c:pt>
                <c:pt idx="16">
                  <c:v>9.4825564301487599</c:v>
                </c:pt>
                <c:pt idx="17">
                  <c:v>9.4935715449516778</c:v>
                </c:pt>
                <c:pt idx="18">
                  <c:v>9.6923498574965947</c:v>
                </c:pt>
                <c:pt idx="19">
                  <c:v>9.929962841440485</c:v>
                </c:pt>
                <c:pt idx="20">
                  <c:v>10.072261704127841</c:v>
                </c:pt>
                <c:pt idx="21">
                  <c:v>10.211653324743763</c:v>
                </c:pt>
                <c:pt idx="22">
                  <c:v>10.419093844809543</c:v>
                </c:pt>
                <c:pt idx="23">
                  <c:v>10.600925048605182</c:v>
                </c:pt>
                <c:pt idx="24">
                  <c:v>10.76318529975684</c:v>
                </c:pt>
                <c:pt idx="25">
                  <c:v>10.876556521884485</c:v>
                </c:pt>
                <c:pt idx="26">
                  <c:v>10.8992299020779</c:v>
                </c:pt>
                <c:pt idx="27">
                  <c:v>10.891767659000154</c:v>
                </c:pt>
                <c:pt idx="28">
                  <c:v>10.840077051238989</c:v>
                </c:pt>
                <c:pt idx="29">
                  <c:v>10.747270950998789</c:v>
                </c:pt>
                <c:pt idx="30">
                  <c:v>10.760047009137708</c:v>
                </c:pt>
                <c:pt idx="31">
                  <c:v>10.939902912590341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2B-4CB9-9901-C962BE0981FD}"/>
            </c:ext>
          </c:extLst>
        </c:ser>
        <c:ser>
          <c:idx val="4"/>
          <c:order val="3"/>
          <c:tx>
            <c:strRef>
              <c:f>'H2 SUPERPOWER'!$B$33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SUPERPOWER'!$C$33:$AH$33</c:f>
              <c:numCache>
                <c:formatCode>"$"#,##0.00</c:formatCode>
                <c:ptCount val="32"/>
                <c:pt idx="0">
                  <c:v>0</c:v>
                </c:pt>
                <c:pt idx="1">
                  <c:v>9.2104980354226988</c:v>
                </c:pt>
                <c:pt idx="2">
                  <c:v>9.3673608227270559</c:v>
                </c:pt>
                <c:pt idx="3">
                  <c:v>9.6237523867501125</c:v>
                </c:pt>
                <c:pt idx="4">
                  <c:v>9.9595513258863875</c:v>
                </c:pt>
                <c:pt idx="5">
                  <c:v>9.8722441111363484</c:v>
                </c:pt>
                <c:pt idx="6">
                  <c:v>9.3712800679668611</c:v>
                </c:pt>
                <c:pt idx="7">
                  <c:v>8.8033846882836766</c:v>
                </c:pt>
                <c:pt idx="8">
                  <c:v>8.5151341526389057</c:v>
                </c:pt>
                <c:pt idx="9">
                  <c:v>8.5062424093937565</c:v>
                </c:pt>
                <c:pt idx="10">
                  <c:v>8.5181208565023834</c:v>
                </c:pt>
                <c:pt idx="11">
                  <c:v>8.5292441424258065</c:v>
                </c:pt>
                <c:pt idx="12">
                  <c:v>8.5023798034219187</c:v>
                </c:pt>
                <c:pt idx="13">
                  <c:v>8.4585859602893478</c:v>
                </c:pt>
                <c:pt idx="14">
                  <c:v>8.4633900468012566</c:v>
                </c:pt>
                <c:pt idx="15">
                  <c:v>8.5363664066543112</c:v>
                </c:pt>
                <c:pt idx="16">
                  <c:v>8.5556796286006485</c:v>
                </c:pt>
                <c:pt idx="17">
                  <c:v>8.4797905799431899</c:v>
                </c:pt>
                <c:pt idx="18">
                  <c:v>8.4911879285334564</c:v>
                </c:pt>
                <c:pt idx="19">
                  <c:v>8.4117518762622776</c:v>
                </c:pt>
                <c:pt idx="20">
                  <c:v>8.1120973930872751</c:v>
                </c:pt>
                <c:pt idx="21">
                  <c:v>7.9792445093108402</c:v>
                </c:pt>
                <c:pt idx="22">
                  <c:v>8.1444120119678711</c:v>
                </c:pt>
                <c:pt idx="23">
                  <c:v>8.3899672935534699</c:v>
                </c:pt>
                <c:pt idx="24">
                  <c:v>8.5201356440191827</c:v>
                </c:pt>
                <c:pt idx="25">
                  <c:v>8.4530862395313484</c:v>
                </c:pt>
                <c:pt idx="26">
                  <c:v>8.2736387986549218</c:v>
                </c:pt>
                <c:pt idx="27">
                  <c:v>8.1877980430222692</c:v>
                </c:pt>
                <c:pt idx="28">
                  <c:v>8.3047308025121982</c:v>
                </c:pt>
                <c:pt idx="29">
                  <c:v>8.5271959184157105</c:v>
                </c:pt>
                <c:pt idx="30">
                  <c:v>8.6593844467157783</c:v>
                </c:pt>
                <c:pt idx="31">
                  <c:v>8.6274322555412848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2B-4CB9-9901-C962BE0981FD}"/>
            </c:ext>
          </c:extLst>
        </c:ser>
        <c:ser>
          <c:idx val="5"/>
          <c:order val="4"/>
          <c:tx>
            <c:strRef>
              <c:f>'H2 SUPERPOWER'!$B$34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SUPERPOWER'!$C$34:$AH$34</c:f>
              <c:numCache>
                <c:formatCode>"$"#,##0.00</c:formatCode>
                <c:ptCount val="32"/>
                <c:pt idx="0">
                  <c:v>0</c:v>
                </c:pt>
                <c:pt idx="1">
                  <c:v>10.298809823751238</c:v>
                </c:pt>
                <c:pt idx="2">
                  <c:v>10.404718633385553</c:v>
                </c:pt>
                <c:pt idx="3">
                  <c:v>10.751492978426342</c:v>
                </c:pt>
                <c:pt idx="4">
                  <c:v>11.311493384614458</c:v>
                </c:pt>
                <c:pt idx="5">
                  <c:v>11.438213165699441</c:v>
                </c:pt>
                <c:pt idx="6">
                  <c:v>10.890006666297163</c:v>
                </c:pt>
                <c:pt idx="7">
                  <c:v>10.148574761121619</c:v>
                </c:pt>
                <c:pt idx="8">
                  <c:v>9.8433146272802396</c:v>
                </c:pt>
                <c:pt idx="9">
                  <c:v>9.8639904941796015</c:v>
                </c:pt>
                <c:pt idx="10">
                  <c:v>9.8937937446196678</c:v>
                </c:pt>
                <c:pt idx="11">
                  <c:v>9.9473287815710911</c:v>
                </c:pt>
                <c:pt idx="12">
                  <c:v>9.9646486793407938</c:v>
                </c:pt>
                <c:pt idx="13">
                  <c:v>9.950550334876624</c:v>
                </c:pt>
                <c:pt idx="14">
                  <c:v>9.9315130861948102</c:v>
                </c:pt>
                <c:pt idx="15">
                  <c:v>9.7601146009281479</c:v>
                </c:pt>
                <c:pt idx="16">
                  <c:v>9.4309164701389125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2B-4CB9-9901-C962BE0981FD}"/>
            </c:ext>
          </c:extLst>
        </c:ser>
        <c:ser>
          <c:idx val="6"/>
          <c:order val="5"/>
          <c:tx>
            <c:strRef>
              <c:f>'H2 SUPERPOWER'!$B$35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SUPERPOWER'!$C$35:$AH$35</c:f>
              <c:numCache>
                <c:formatCode>"$"#,##0.00</c:formatCode>
                <c:ptCount val="32"/>
                <c:pt idx="0">
                  <c:v>0</c:v>
                </c:pt>
                <c:pt idx="1">
                  <c:v>11.033442367184604</c:v>
                </c:pt>
                <c:pt idx="2">
                  <c:v>11.260878036941749</c:v>
                </c:pt>
                <c:pt idx="3">
                  <c:v>12.11865950705794</c:v>
                </c:pt>
                <c:pt idx="4">
                  <c:v>13.346814424705476</c:v>
                </c:pt>
                <c:pt idx="5">
                  <c:v>13.604426967206708</c:v>
                </c:pt>
                <c:pt idx="6">
                  <c:v>12.836465850047029</c:v>
                </c:pt>
                <c:pt idx="7">
                  <c:v>11.959393973148375</c:v>
                </c:pt>
                <c:pt idx="8">
                  <c:v>11.785690769189117</c:v>
                </c:pt>
                <c:pt idx="9">
                  <c:v>12.05798852620247</c:v>
                </c:pt>
                <c:pt idx="10">
                  <c:v>12.241895592408055</c:v>
                </c:pt>
                <c:pt idx="11">
                  <c:v>12.380473636414209</c:v>
                </c:pt>
                <c:pt idx="12">
                  <c:v>12.454839522753401</c:v>
                </c:pt>
                <c:pt idx="13">
                  <c:v>12.518268041963493</c:v>
                </c:pt>
                <c:pt idx="14">
                  <c:v>12.577002852430549</c:v>
                </c:pt>
                <c:pt idx="15">
                  <c:v>12.546663033141639</c:v>
                </c:pt>
                <c:pt idx="16">
                  <c:v>12.476970754580121</c:v>
                </c:pt>
                <c:pt idx="17">
                  <c:v>12.520038467224028</c:v>
                </c:pt>
                <c:pt idx="18">
                  <c:v>12.620497024234712</c:v>
                </c:pt>
                <c:pt idx="19">
                  <c:v>12.637452425592308</c:v>
                </c:pt>
                <c:pt idx="20">
                  <c:v>12.539031342587053</c:v>
                </c:pt>
                <c:pt idx="21">
                  <c:v>12.486722042140096</c:v>
                </c:pt>
                <c:pt idx="22">
                  <c:v>12.500577271754459</c:v>
                </c:pt>
                <c:pt idx="23">
                  <c:v>12.477500666070087</c:v>
                </c:pt>
                <c:pt idx="24">
                  <c:v>12.49901378469159</c:v>
                </c:pt>
                <c:pt idx="25">
                  <c:v>12.67539743581708</c:v>
                </c:pt>
                <c:pt idx="26">
                  <c:v>12.946627949037557</c:v>
                </c:pt>
                <c:pt idx="27">
                  <c:v>13.086820161818226</c:v>
                </c:pt>
                <c:pt idx="28">
                  <c:v>13.148361901462742</c:v>
                </c:pt>
                <c:pt idx="29">
                  <c:v>13.273004582486251</c:v>
                </c:pt>
                <c:pt idx="30">
                  <c:v>13.377021304000552</c:v>
                </c:pt>
                <c:pt idx="31">
                  <c:v>13.342442050332942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2B-4CB9-9901-C962BE098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'H2 SUPERPOWER'!$B$79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SUPERPOWER'!$C$79:$AH$79</c:f>
              <c:numCache>
                <c:formatCode>"$"#,##0.00</c:formatCode>
                <c:ptCount val="32"/>
                <c:pt idx="0">
                  <c:v>0</c:v>
                </c:pt>
                <c:pt idx="1">
                  <c:v>6.2764288690836345</c:v>
                </c:pt>
                <c:pt idx="2">
                  <c:v>8.9001135081929874</c:v>
                </c:pt>
                <c:pt idx="3">
                  <c:v>10.231041599214977</c:v>
                </c:pt>
                <c:pt idx="4">
                  <c:v>10.38852400973737</c:v>
                </c:pt>
                <c:pt idx="5">
                  <c:v>10.380525872762181</c:v>
                </c:pt>
                <c:pt idx="6">
                  <c:v>9.4807903230743218</c:v>
                </c:pt>
                <c:pt idx="7">
                  <c:v>9.2190177853191759</c:v>
                </c:pt>
                <c:pt idx="8">
                  <c:v>9.0997874198300917</c:v>
                </c:pt>
                <c:pt idx="9">
                  <c:v>9.6134349123407574</c:v>
                </c:pt>
                <c:pt idx="10">
                  <c:v>10.017939244250721</c:v>
                </c:pt>
                <c:pt idx="11">
                  <c:v>10.14824894752859</c:v>
                </c:pt>
                <c:pt idx="12">
                  <c:v>10.258168926986944</c:v>
                </c:pt>
                <c:pt idx="13">
                  <c:v>10.322473256016071</c:v>
                </c:pt>
                <c:pt idx="14">
                  <c:v>10.369342531036628</c:v>
                </c:pt>
                <c:pt idx="15">
                  <c:v>10.342037704134746</c:v>
                </c:pt>
                <c:pt idx="16">
                  <c:v>10.55277306900034</c:v>
                </c:pt>
                <c:pt idx="17">
                  <c:v>10.651685526047558</c:v>
                </c:pt>
                <c:pt idx="18">
                  <c:v>10.752144083058242</c:v>
                </c:pt>
                <c:pt idx="19">
                  <c:v>10.769099484415838</c:v>
                </c:pt>
                <c:pt idx="20">
                  <c:v>10.670678401410584</c:v>
                </c:pt>
                <c:pt idx="21">
                  <c:v>10.618369100963626</c:v>
                </c:pt>
                <c:pt idx="22">
                  <c:v>10.632224330577989</c:v>
                </c:pt>
                <c:pt idx="23">
                  <c:v>10.609147724893617</c:v>
                </c:pt>
                <c:pt idx="24">
                  <c:v>10.63066084351512</c:v>
                </c:pt>
                <c:pt idx="25">
                  <c:v>10.807044494640611</c:v>
                </c:pt>
                <c:pt idx="26">
                  <c:v>11.078275007861087</c:v>
                </c:pt>
                <c:pt idx="27">
                  <c:v>11.218467220641756</c:v>
                </c:pt>
                <c:pt idx="28">
                  <c:v>11.280008960286272</c:v>
                </c:pt>
                <c:pt idx="29">
                  <c:v>11.404651641309782</c:v>
                </c:pt>
                <c:pt idx="30">
                  <c:v>11.508668362824082</c:v>
                </c:pt>
                <c:pt idx="31">
                  <c:v>11.474089109156472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0D-4E5F-AF6F-BEB8FAF01CAB}"/>
            </c:ext>
          </c:extLst>
        </c:ser>
        <c:ser>
          <c:idx val="2"/>
          <c:order val="1"/>
          <c:tx>
            <c:strRef>
              <c:f>'H2 SUPERPOWER'!$B$80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SUPERPOWER'!$C$80:$AH$80</c:f>
              <c:numCache>
                <c:formatCode>"$"#,##0.00</c:formatCode>
                <c:ptCount val="32"/>
                <c:pt idx="0">
                  <c:v>0</c:v>
                </c:pt>
                <c:pt idx="1">
                  <c:v>7.6266584822821999</c:v>
                </c:pt>
                <c:pt idx="2">
                  <c:v>10.181897978685861</c:v>
                </c:pt>
                <c:pt idx="3">
                  <c:v>11.008319476922177</c:v>
                </c:pt>
                <c:pt idx="4">
                  <c:v>10.569947857753451</c:v>
                </c:pt>
                <c:pt idx="5">
                  <c:v>10.434537057616803</c:v>
                </c:pt>
                <c:pt idx="6">
                  <c:v>9.7383748966311519</c:v>
                </c:pt>
                <c:pt idx="7">
                  <c:v>9.4506965145104651</c:v>
                </c:pt>
                <c:pt idx="8">
                  <c:v>9.1966608569134003</c:v>
                </c:pt>
                <c:pt idx="9">
                  <c:v>9.4190611678997556</c:v>
                </c:pt>
                <c:pt idx="10">
                  <c:v>9.6225874685260617</c:v>
                </c:pt>
                <c:pt idx="11">
                  <c:v>9.671873918354656</c:v>
                </c:pt>
                <c:pt idx="12">
                  <c:v>9.7180796538157299</c:v>
                </c:pt>
                <c:pt idx="13">
                  <c:v>9.7066887887500428</c:v>
                </c:pt>
                <c:pt idx="14">
                  <c:v>9.6802142300114511</c:v>
                </c:pt>
                <c:pt idx="15">
                  <c:v>9.5099935468597199</c:v>
                </c:pt>
                <c:pt idx="16">
                  <c:v>9.3891406014390775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D-4E5F-AF6F-BEB8FAF01CAB}"/>
            </c:ext>
          </c:extLst>
        </c:ser>
        <c:ser>
          <c:idx val="3"/>
          <c:order val="2"/>
          <c:tx>
            <c:strRef>
              <c:f>'H2 SUPERPOWER'!$B$81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SUPERPOWER'!$C$81:$AH$81</c:f>
              <c:numCache>
                <c:formatCode>"$"#,##0.00</c:formatCode>
                <c:ptCount val="32"/>
                <c:pt idx="0">
                  <c:v>0</c:v>
                </c:pt>
                <c:pt idx="1">
                  <c:v>7.6384684930057265</c:v>
                </c:pt>
                <c:pt idx="2">
                  <c:v>10.176854632432109</c:v>
                </c:pt>
                <c:pt idx="3">
                  <c:v>10.724046753997808</c:v>
                </c:pt>
                <c:pt idx="4">
                  <c:v>9.7699087288669801</c:v>
                </c:pt>
                <c:pt idx="5">
                  <c:v>9.3582857537267188</c:v>
                </c:pt>
                <c:pt idx="6">
                  <c:v>8.878901713574038</c:v>
                </c:pt>
                <c:pt idx="7">
                  <c:v>8.8941491178435381</c:v>
                </c:pt>
                <c:pt idx="8">
                  <c:v>8.8064603775493246</c:v>
                </c:pt>
                <c:pt idx="9">
                  <c:v>8.9780076726507314</c:v>
                </c:pt>
                <c:pt idx="10">
                  <c:v>9.1295123112873995</c:v>
                </c:pt>
                <c:pt idx="11">
                  <c:v>9.1805107050621313</c:v>
                </c:pt>
                <c:pt idx="12">
                  <c:v>9.258911738677698</c:v>
                </c:pt>
                <c:pt idx="13">
                  <c:v>9.3122616592705896</c:v>
                </c:pt>
                <c:pt idx="14">
                  <c:v>9.3681938425658124</c:v>
                </c:pt>
                <c:pt idx="15">
                  <c:v>9.3522119799844425</c:v>
                </c:pt>
                <c:pt idx="16">
                  <c:v>9.4425452622045096</c:v>
                </c:pt>
                <c:pt idx="17">
                  <c:v>9.4935715449516778</c:v>
                </c:pt>
                <c:pt idx="18">
                  <c:v>9.6923498574965947</c:v>
                </c:pt>
                <c:pt idx="19">
                  <c:v>9.929962841440485</c:v>
                </c:pt>
                <c:pt idx="20">
                  <c:v>10.072261704127841</c:v>
                </c:pt>
                <c:pt idx="21">
                  <c:v>10.211653324743763</c:v>
                </c:pt>
                <c:pt idx="22">
                  <c:v>10.419093844809543</c:v>
                </c:pt>
                <c:pt idx="23">
                  <c:v>10.600925048605182</c:v>
                </c:pt>
                <c:pt idx="24">
                  <c:v>10.76318529975684</c:v>
                </c:pt>
                <c:pt idx="25">
                  <c:v>10.876556521884485</c:v>
                </c:pt>
                <c:pt idx="26">
                  <c:v>10.8992299020779</c:v>
                </c:pt>
                <c:pt idx="27">
                  <c:v>10.891767659000154</c:v>
                </c:pt>
                <c:pt idx="28">
                  <c:v>10.840077051238989</c:v>
                </c:pt>
                <c:pt idx="29">
                  <c:v>10.747270950998789</c:v>
                </c:pt>
                <c:pt idx="30">
                  <c:v>10.760047009137708</c:v>
                </c:pt>
                <c:pt idx="31">
                  <c:v>10.939902912590341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0D-4E5F-AF6F-BEB8FAF01CAB}"/>
            </c:ext>
          </c:extLst>
        </c:ser>
        <c:ser>
          <c:idx val="4"/>
          <c:order val="3"/>
          <c:tx>
            <c:strRef>
              <c:f>'H2 SUPERPOWER'!$B$82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SUPERPOWER'!$C$82:$AH$82</c:f>
              <c:numCache>
                <c:formatCode>"$"#,##0.00</c:formatCode>
                <c:ptCount val="32"/>
                <c:pt idx="0">
                  <c:v>0</c:v>
                </c:pt>
                <c:pt idx="1">
                  <c:v>7.7850861993697364</c:v>
                </c:pt>
                <c:pt idx="2">
                  <c:v>9.5426778604520379</c:v>
                </c:pt>
                <c:pt idx="3">
                  <c:v>10.121872462504417</c:v>
                </c:pt>
                <c:pt idx="4">
                  <c:v>9.7285141973729594</c:v>
                </c:pt>
                <c:pt idx="5">
                  <c:v>9.4092089520209772</c:v>
                </c:pt>
                <c:pt idx="6">
                  <c:v>8.7919876763147879</c:v>
                </c:pt>
                <c:pt idx="7">
                  <c:v>8.4273903749281676</c:v>
                </c:pt>
                <c:pt idx="8">
                  <c:v>8.1607598476503025</c:v>
                </c:pt>
                <c:pt idx="9">
                  <c:v>8.2613504820788002</c:v>
                </c:pt>
                <c:pt idx="10">
                  <c:v>8.3693804265935956</c:v>
                </c:pt>
                <c:pt idx="11">
                  <c:v>8.3789357355162863</c:v>
                </c:pt>
                <c:pt idx="12">
                  <c:v>8.3685903211667583</c:v>
                </c:pt>
                <c:pt idx="13">
                  <c:v>8.3267599506608985</c:v>
                </c:pt>
                <c:pt idx="14">
                  <c:v>8.3268520903101653</c:v>
                </c:pt>
                <c:pt idx="15">
                  <c:v>8.3969380385789272</c:v>
                </c:pt>
                <c:pt idx="16">
                  <c:v>8.5316005225533811</c:v>
                </c:pt>
                <c:pt idx="17">
                  <c:v>8.4797905799431899</c:v>
                </c:pt>
                <c:pt idx="18">
                  <c:v>8.4911879285334564</c:v>
                </c:pt>
                <c:pt idx="19">
                  <c:v>8.4117518762622776</c:v>
                </c:pt>
                <c:pt idx="20">
                  <c:v>8.1120973930872751</c:v>
                </c:pt>
                <c:pt idx="21">
                  <c:v>7.9792445093108402</c:v>
                </c:pt>
                <c:pt idx="22">
                  <c:v>8.1444120119678711</c:v>
                </c:pt>
                <c:pt idx="23">
                  <c:v>8.3899672935534699</c:v>
                </c:pt>
                <c:pt idx="24">
                  <c:v>8.5201356440191827</c:v>
                </c:pt>
                <c:pt idx="25">
                  <c:v>8.4530862395313484</c:v>
                </c:pt>
                <c:pt idx="26">
                  <c:v>8.2736387986549218</c:v>
                </c:pt>
                <c:pt idx="27">
                  <c:v>8.1877980430222692</c:v>
                </c:pt>
                <c:pt idx="28">
                  <c:v>8.3047308025121982</c:v>
                </c:pt>
                <c:pt idx="29">
                  <c:v>8.5271959184157105</c:v>
                </c:pt>
                <c:pt idx="30">
                  <c:v>8.6593844467157783</c:v>
                </c:pt>
                <c:pt idx="31">
                  <c:v>8.6274322555412848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0D-4E5F-AF6F-BEB8FAF01CAB}"/>
            </c:ext>
          </c:extLst>
        </c:ser>
        <c:ser>
          <c:idx val="5"/>
          <c:order val="4"/>
          <c:tx>
            <c:strRef>
              <c:f>'H2 SUPERPOWER'!$B$83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SUPERPOWER'!$C$83:$AH$83</c:f>
              <c:numCache>
                <c:formatCode>"$"#,##0.00</c:formatCode>
                <c:ptCount val="32"/>
                <c:pt idx="0">
                  <c:v>0</c:v>
                </c:pt>
                <c:pt idx="1">
                  <c:v>7.6266584822821999</c:v>
                </c:pt>
                <c:pt idx="2">
                  <c:v>10.181897978685861</c:v>
                </c:pt>
                <c:pt idx="3">
                  <c:v>11.008319476922177</c:v>
                </c:pt>
                <c:pt idx="4">
                  <c:v>10.569947857753451</c:v>
                </c:pt>
                <c:pt idx="5">
                  <c:v>10.434537057616803</c:v>
                </c:pt>
                <c:pt idx="6">
                  <c:v>9.7383748966311519</c:v>
                </c:pt>
                <c:pt idx="7">
                  <c:v>9.4506965145104651</c:v>
                </c:pt>
                <c:pt idx="8">
                  <c:v>9.1966608569134003</c:v>
                </c:pt>
                <c:pt idx="9">
                  <c:v>9.4190611678997556</c:v>
                </c:pt>
                <c:pt idx="10">
                  <c:v>9.6225874685260617</c:v>
                </c:pt>
                <c:pt idx="11">
                  <c:v>9.671873918354656</c:v>
                </c:pt>
                <c:pt idx="12">
                  <c:v>9.7180796538157299</c:v>
                </c:pt>
                <c:pt idx="13">
                  <c:v>9.7066887887500428</c:v>
                </c:pt>
                <c:pt idx="14">
                  <c:v>9.6802142300114511</c:v>
                </c:pt>
                <c:pt idx="15">
                  <c:v>9.5099935468597199</c:v>
                </c:pt>
                <c:pt idx="16">
                  <c:v>9.3891406014390775</c:v>
                </c:pt>
                <c:pt idx="17">
                  <c:v>9.1825473011497802</c:v>
                </c:pt>
                <c:pt idx="18">
                  <c:v>9.0189881079587053</c:v>
                </c:pt>
                <c:pt idx="19">
                  <c:v>8.8840752649148129</c:v>
                </c:pt>
                <c:pt idx="20">
                  <c:v>8.8263387507378095</c:v>
                </c:pt>
                <c:pt idx="21">
                  <c:v>8.8493984494891542</c:v>
                </c:pt>
                <c:pt idx="22">
                  <c:v>8.8476161551876018</c:v>
                </c:pt>
                <c:pt idx="23">
                  <c:v>8.7782632268280132</c:v>
                </c:pt>
                <c:pt idx="24">
                  <c:v>8.7510409581417221</c:v>
                </c:pt>
                <c:pt idx="25">
                  <c:v>8.7633299385560015</c:v>
                </c:pt>
                <c:pt idx="26">
                  <c:v>8.7538110459449534</c:v>
                </c:pt>
                <c:pt idx="27">
                  <c:v>8.6937865232466081</c:v>
                </c:pt>
                <c:pt idx="28">
                  <c:v>8.5949897121423682</c:v>
                </c:pt>
                <c:pt idx="29">
                  <c:v>8.5459822226164199</c:v>
                </c:pt>
                <c:pt idx="30">
                  <c:v>8.6751639022351998</c:v>
                </c:pt>
                <c:pt idx="31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0D-4E5F-AF6F-BEB8FAF01CAB}"/>
            </c:ext>
          </c:extLst>
        </c:ser>
        <c:ser>
          <c:idx val="6"/>
          <c:order val="5"/>
          <c:tx>
            <c:strRef>
              <c:f>'H2 SUPERPOWER'!$B$84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SUPERPOWER'!$C$84:$AH$84</c:f>
              <c:numCache>
                <c:formatCode>"$"#,##0.00</c:formatCode>
                <c:ptCount val="32"/>
                <c:pt idx="0">
                  <c:v>0</c:v>
                </c:pt>
                <c:pt idx="1">
                  <c:v>8.1461608100759921</c:v>
                </c:pt>
                <c:pt idx="2">
                  <c:v>10.769866449369458</c:v>
                </c:pt>
                <c:pt idx="3">
                  <c:v>12.100983575816381</c:v>
                </c:pt>
                <c:pt idx="4">
                  <c:v>12.262804862326794</c:v>
                </c:pt>
                <c:pt idx="5">
                  <c:v>12.256323326301345</c:v>
                </c:pt>
                <c:pt idx="6">
                  <c:v>11.360739860844337</c:v>
                </c:pt>
                <c:pt idx="7">
                  <c:v>11.089890340465214</c:v>
                </c:pt>
                <c:pt idx="8">
                  <c:v>10.971165372074543</c:v>
                </c:pt>
                <c:pt idx="9">
                  <c:v>11.483026177555914</c:v>
                </c:pt>
                <c:pt idx="10">
                  <c:v>11.886478742469633</c:v>
                </c:pt>
                <c:pt idx="11">
                  <c:v>12.016791706757447</c:v>
                </c:pt>
                <c:pt idx="12">
                  <c:v>12.126692429941176</c:v>
                </c:pt>
                <c:pt idx="13">
                  <c:v>12.190995830260253</c:v>
                </c:pt>
                <c:pt idx="14">
                  <c:v>12.237871245945838</c:v>
                </c:pt>
                <c:pt idx="15">
                  <c:v>12.210566304031989</c:v>
                </c:pt>
                <c:pt idx="16">
                  <c:v>12.421155602124832</c:v>
                </c:pt>
                <c:pt idx="17">
                  <c:v>12.520038467224028</c:v>
                </c:pt>
                <c:pt idx="18">
                  <c:v>12.620497024234712</c:v>
                </c:pt>
                <c:pt idx="19">
                  <c:v>12.637452425592308</c:v>
                </c:pt>
                <c:pt idx="20">
                  <c:v>12.539031342587053</c:v>
                </c:pt>
                <c:pt idx="21">
                  <c:v>12.486722042140096</c:v>
                </c:pt>
                <c:pt idx="22">
                  <c:v>12.500577271754459</c:v>
                </c:pt>
                <c:pt idx="23">
                  <c:v>12.477500666070087</c:v>
                </c:pt>
                <c:pt idx="24">
                  <c:v>12.49901378469159</c:v>
                </c:pt>
                <c:pt idx="25">
                  <c:v>12.67539743581708</c:v>
                </c:pt>
                <c:pt idx="26">
                  <c:v>12.946627949037557</c:v>
                </c:pt>
                <c:pt idx="27">
                  <c:v>13.086820161818226</c:v>
                </c:pt>
                <c:pt idx="28">
                  <c:v>13.148361901462742</c:v>
                </c:pt>
                <c:pt idx="29">
                  <c:v>13.273004582486251</c:v>
                </c:pt>
                <c:pt idx="30">
                  <c:v>13.377021304000552</c:v>
                </c:pt>
                <c:pt idx="31">
                  <c:v>13.342442050332942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0D-4E5F-AF6F-BEB8FAF01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Wellhead Non Oil</a:t>
            </a:r>
            <a:r>
              <a:rPr lang="en-US" baseline="0"/>
              <a:t> </a:t>
            </a:r>
            <a:r>
              <a:rPr lang="en-US"/>
              <a:t>Indexed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'H2 SUPERPOWER'!$B$30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SUPERPOWER'!$C$7:$AH$7</c:f>
              <c:numCache>
                <c:formatCode>"$"#,##0.00</c:formatCode>
                <c:ptCount val="32"/>
                <c:pt idx="0">
                  <c:v>0</c:v>
                </c:pt>
                <c:pt idx="1">
                  <c:v>8.7150018219367364</c:v>
                </c:pt>
                <c:pt idx="2">
                  <c:v>8.934650135015282</c:v>
                </c:pt>
                <c:pt idx="3">
                  <c:v>9.7307250542501578</c:v>
                </c:pt>
                <c:pt idx="4">
                  <c:v>10.897440074189214</c:v>
                </c:pt>
                <c:pt idx="5">
                  <c:v>11.122592370798428</c:v>
                </c:pt>
                <c:pt idx="6">
                  <c:v>10.270838365995276</c:v>
                </c:pt>
                <c:pt idx="7">
                  <c:v>9.267470160563807</c:v>
                </c:pt>
                <c:pt idx="8">
                  <c:v>8.953216809048449</c:v>
                </c:pt>
                <c:pt idx="9">
                  <c:v>9.1152823803365273</c:v>
                </c:pt>
                <c:pt idx="10">
                  <c:v>9.2618369676633403</c:v>
                </c:pt>
                <c:pt idx="11">
                  <c:v>9.384330966547024</c:v>
                </c:pt>
                <c:pt idx="12">
                  <c:v>9.4643695967127428</c:v>
                </c:pt>
                <c:pt idx="13">
                  <c:v>9.5047034451706551</c:v>
                </c:pt>
                <c:pt idx="14">
                  <c:v>9.4654487264505018</c:v>
                </c:pt>
                <c:pt idx="15">
                  <c:v>9.1960551521465685</c:v>
                </c:pt>
                <c:pt idx="16">
                  <c:v>8.7881309421940035</c:v>
                </c:pt>
                <c:pt idx="17">
                  <c:v>8.5704279353438828</c:v>
                </c:pt>
                <c:pt idx="18">
                  <c:v>8.4154260071502716</c:v>
                </c:pt>
                <c:pt idx="19">
                  <c:v>8.1922196504893812</c:v>
                </c:pt>
                <c:pt idx="20">
                  <c:v>8.0022260203481537</c:v>
                </c:pt>
                <c:pt idx="21">
                  <c:v>8.0585075842517693</c:v>
                </c:pt>
                <c:pt idx="22">
                  <c:v>8.028312681046156</c:v>
                </c:pt>
                <c:pt idx="23">
                  <c:v>7.6224509274087868</c:v>
                </c:pt>
                <c:pt idx="24">
                  <c:v>7.4407154443487409</c:v>
                </c:pt>
                <c:pt idx="25">
                  <c:v>7.5283257626536466</c:v>
                </c:pt>
                <c:pt idx="26">
                  <c:v>7.517145649212492</c:v>
                </c:pt>
                <c:pt idx="27">
                  <c:v>7.4861084887583562</c:v>
                </c:pt>
                <c:pt idx="28">
                  <c:v>7.5451328302196075</c:v>
                </c:pt>
                <c:pt idx="29">
                  <c:v>7.5884409121194292</c:v>
                </c:pt>
                <c:pt idx="30">
                  <c:v>7.6040106712710598</c:v>
                </c:pt>
                <c:pt idx="31">
                  <c:v>7.585208255107017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B-4964-A61C-75096A94218E}"/>
            </c:ext>
          </c:extLst>
        </c:ser>
        <c:ser>
          <c:idx val="2"/>
          <c:order val="1"/>
          <c:tx>
            <c:strRef>
              <c:f>'H2 SUPERPOWER'!$B$31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SUPERPOWER'!$C$8:$AH$8</c:f>
              <c:numCache>
                <c:formatCode>"$"#,##0.00</c:formatCode>
                <c:ptCount val="32"/>
                <c:pt idx="0">
                  <c:v>0</c:v>
                </c:pt>
                <c:pt idx="1">
                  <c:v>8.5543465822826157</c:v>
                </c:pt>
                <c:pt idx="2">
                  <c:v>8.617484331635751</c:v>
                </c:pt>
                <c:pt idx="3">
                  <c:v>8.8258714032743804</c:v>
                </c:pt>
                <c:pt idx="4">
                  <c:v>9.2308347255611505</c:v>
                </c:pt>
                <c:pt idx="5">
                  <c:v>9.286147709627711</c:v>
                </c:pt>
                <c:pt idx="6">
                  <c:v>8.7395631081645533</c:v>
                </c:pt>
                <c:pt idx="7">
                  <c:v>7.9983059977884245</c:v>
                </c:pt>
                <c:pt idx="8">
                  <c:v>7.6145205078353113</c:v>
                </c:pt>
                <c:pt idx="9">
                  <c:v>7.563165931091266</c:v>
                </c:pt>
                <c:pt idx="10">
                  <c:v>7.5891242490581634</c:v>
                </c:pt>
                <c:pt idx="11">
                  <c:v>7.631442589816448</c:v>
                </c:pt>
                <c:pt idx="12">
                  <c:v>7.6343881988964597</c:v>
                </c:pt>
                <c:pt idx="13">
                  <c:v>7.6018623768018596</c:v>
                </c:pt>
                <c:pt idx="14">
                  <c:v>7.5273493058492882</c:v>
                </c:pt>
                <c:pt idx="15">
                  <c:v>7.3433344180936153</c:v>
                </c:pt>
                <c:pt idx="16">
                  <c:v>7.0566631849319759</c:v>
                </c:pt>
                <c:pt idx="17">
                  <c:v>6.8008650585275952</c:v>
                </c:pt>
                <c:pt idx="18">
                  <c:v>6.5958512487444043</c:v>
                </c:pt>
                <c:pt idx="19">
                  <c:v>6.4602797153420113</c:v>
                </c:pt>
                <c:pt idx="20">
                  <c:v>6.437145615520893</c:v>
                </c:pt>
                <c:pt idx="21">
                  <c:v>6.4756444270546272</c:v>
                </c:pt>
                <c:pt idx="22">
                  <c:v>6.4640546525252578</c:v>
                </c:pt>
                <c:pt idx="23">
                  <c:v>6.3830096174969082</c:v>
                </c:pt>
                <c:pt idx="24">
                  <c:v>6.3499220344139067</c:v>
                </c:pt>
                <c:pt idx="25">
                  <c:v>6.3654925254914101</c:v>
                </c:pt>
                <c:pt idx="26">
                  <c:v>6.3538297035372269</c:v>
                </c:pt>
                <c:pt idx="27">
                  <c:v>6.2862324783792811</c:v>
                </c:pt>
                <c:pt idx="28">
                  <c:v>6.1847094433753647</c:v>
                </c:pt>
                <c:pt idx="29">
                  <c:v>6.1338877349503891</c:v>
                </c:pt>
                <c:pt idx="30">
                  <c:v>6.2612407362366191</c:v>
                </c:pt>
                <c:pt idx="31">
                  <c:v>6.4182476682995935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B-4964-A61C-75096A94218E}"/>
            </c:ext>
          </c:extLst>
        </c:ser>
        <c:ser>
          <c:idx val="3"/>
          <c:order val="2"/>
          <c:tx>
            <c:strRef>
              <c:f>'H2 SUPERPOWER'!$B$32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SUPERPOWER'!$C$9:$AH$9</c:f>
              <c:numCache>
                <c:formatCode>"$"#,##0.00</c:formatCode>
                <c:ptCount val="32"/>
                <c:pt idx="0">
                  <c:v>0</c:v>
                </c:pt>
                <c:pt idx="1">
                  <c:v>8.4119706282298825</c:v>
                </c:pt>
                <c:pt idx="2">
                  <c:v>8.4068644043876795</c:v>
                </c:pt>
                <c:pt idx="3">
                  <c:v>8.3453438592131359</c:v>
                </c:pt>
                <c:pt idx="4">
                  <c:v>8.29191230110718</c:v>
                </c:pt>
                <c:pt idx="5">
                  <c:v>8.1321778569601051</c:v>
                </c:pt>
                <c:pt idx="6">
                  <c:v>7.8212140923860085</c:v>
                </c:pt>
                <c:pt idx="7">
                  <c:v>7.5018987391649734</c:v>
                </c:pt>
                <c:pt idx="8">
                  <c:v>7.3554975845925687</c:v>
                </c:pt>
                <c:pt idx="9">
                  <c:v>7.3240308710980058</c:v>
                </c:pt>
                <c:pt idx="10">
                  <c:v>7.327021400271259</c:v>
                </c:pt>
                <c:pt idx="11">
                  <c:v>7.3638920170658793</c:v>
                </c:pt>
                <c:pt idx="12">
                  <c:v>7.4042303128889557</c:v>
                </c:pt>
                <c:pt idx="13">
                  <c:v>7.4248789806943609</c:v>
                </c:pt>
                <c:pt idx="14">
                  <c:v>7.3815545958900088</c:v>
                </c:pt>
                <c:pt idx="15">
                  <c:v>7.2656079895740699</c:v>
                </c:pt>
                <c:pt idx="16">
                  <c:v>7.1277902058984708</c:v>
                </c:pt>
                <c:pt idx="17">
                  <c:v>7.0687065543139269</c:v>
                </c:pt>
                <c:pt idx="18">
                  <c:v>7.0418045446614297</c:v>
                </c:pt>
                <c:pt idx="19">
                  <c:v>7.0053296006936776</c:v>
                </c:pt>
                <c:pt idx="20">
                  <c:v>7.0097110467697838</c:v>
                </c:pt>
                <c:pt idx="21">
                  <c:v>7.065758405491307</c:v>
                </c:pt>
                <c:pt idx="22">
                  <c:v>7.2271592189937683</c:v>
                </c:pt>
                <c:pt idx="23">
                  <c:v>7.3765354856885885</c:v>
                </c:pt>
                <c:pt idx="24">
                  <c:v>7.376251788128422</c:v>
                </c:pt>
                <c:pt idx="25">
                  <c:v>7.4146852010728139</c:v>
                </c:pt>
                <c:pt idx="26">
                  <c:v>7.499208319822773</c:v>
                </c:pt>
                <c:pt idx="27">
                  <c:v>7.4722358693405937</c:v>
                </c:pt>
                <c:pt idx="28">
                  <c:v>7.3910405569116788</c:v>
                </c:pt>
                <c:pt idx="29">
                  <c:v>7.3037267215903432</c:v>
                </c:pt>
                <c:pt idx="30">
                  <c:v>7.2923977855403095</c:v>
                </c:pt>
                <c:pt idx="31">
                  <c:v>7.4728358351761033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FB-4964-A61C-75096A94218E}"/>
            </c:ext>
          </c:extLst>
        </c:ser>
        <c:ser>
          <c:idx val="4"/>
          <c:order val="3"/>
          <c:tx>
            <c:strRef>
              <c:f>'H2 SUPERPOWER'!$B$33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SUPERPOWER'!$C$10:$AH$10</c:f>
              <c:numCache>
                <c:formatCode>"$"#,##0.00</c:formatCode>
                <c:ptCount val="32"/>
                <c:pt idx="0">
                  <c:v>0</c:v>
                </c:pt>
                <c:pt idx="1">
                  <c:v>8.0541352915289117</c:v>
                </c:pt>
                <c:pt idx="2">
                  <c:v>8.0365841345211777</c:v>
                </c:pt>
                <c:pt idx="3">
                  <c:v>8.3329725017626313</c:v>
                </c:pt>
                <c:pt idx="4">
                  <c:v>8.8704535996890002</c:v>
                </c:pt>
                <c:pt idx="5">
                  <c:v>8.9446177944873533</c:v>
                </c:pt>
                <c:pt idx="6">
                  <c:v>8.5082144894941791</c:v>
                </c:pt>
                <c:pt idx="7">
                  <c:v>7.925079158352812</c:v>
                </c:pt>
                <c:pt idx="8">
                  <c:v>7.6157449320636399</c:v>
                </c:pt>
                <c:pt idx="9">
                  <c:v>7.5843382469994971</c:v>
                </c:pt>
                <c:pt idx="10">
                  <c:v>7.5806842925538263</c:v>
                </c:pt>
                <c:pt idx="11">
                  <c:v>7.5818218909164798</c:v>
                </c:pt>
                <c:pt idx="12">
                  <c:v>7.5392756533626457</c:v>
                </c:pt>
                <c:pt idx="13">
                  <c:v>7.4761813658537219</c:v>
                </c:pt>
                <c:pt idx="14">
                  <c:v>7.4375582718165649</c:v>
                </c:pt>
                <c:pt idx="15">
                  <c:v>7.4410996061951433</c:v>
                </c:pt>
                <c:pt idx="16">
                  <c:v>7.390426628467929</c:v>
                </c:pt>
                <c:pt idx="17">
                  <c:v>7.2394157070131087</c:v>
                </c:pt>
                <c:pt idx="18">
                  <c:v>7.1479957572547717</c:v>
                </c:pt>
                <c:pt idx="19">
                  <c:v>6.9676938172302592</c:v>
                </c:pt>
                <c:pt idx="20">
                  <c:v>6.605044113743757</c:v>
                </c:pt>
                <c:pt idx="21">
                  <c:v>6.3992818759179029</c:v>
                </c:pt>
                <c:pt idx="22">
                  <c:v>6.5124519769622955</c:v>
                </c:pt>
                <c:pt idx="23">
                  <c:v>6.7757337524760137</c:v>
                </c:pt>
                <c:pt idx="24">
                  <c:v>6.8966129504147613</c:v>
                </c:pt>
                <c:pt idx="25">
                  <c:v>6.7975363429545812</c:v>
                </c:pt>
                <c:pt idx="26">
                  <c:v>6.6197243238476293</c:v>
                </c:pt>
                <c:pt idx="27">
                  <c:v>6.5256447722501756</c:v>
                </c:pt>
                <c:pt idx="28">
                  <c:v>6.6234785819169577</c:v>
                </c:pt>
                <c:pt idx="29">
                  <c:v>6.8240843443131673</c:v>
                </c:pt>
                <c:pt idx="30">
                  <c:v>6.9216039101112878</c:v>
                </c:pt>
                <c:pt idx="31">
                  <c:v>6.8676285615007799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FB-4964-A61C-75096A94218E}"/>
            </c:ext>
          </c:extLst>
        </c:ser>
        <c:ser>
          <c:idx val="5"/>
          <c:order val="4"/>
          <c:tx>
            <c:strRef>
              <c:f>'H2 SUPERPOWER'!$B$34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SUPERPOWER'!$C$11:$AH$11</c:f>
              <c:numCache>
                <c:formatCode>"$"#,##0.00</c:formatCode>
                <c:ptCount val="32"/>
                <c:pt idx="0">
                  <c:v>0</c:v>
                </c:pt>
                <c:pt idx="1">
                  <c:v>8.5543465822826157</c:v>
                </c:pt>
                <c:pt idx="2">
                  <c:v>8.617484331635751</c:v>
                </c:pt>
                <c:pt idx="3">
                  <c:v>8.8258714032743804</c:v>
                </c:pt>
                <c:pt idx="4">
                  <c:v>9.2308347255611505</c:v>
                </c:pt>
                <c:pt idx="5">
                  <c:v>9.286147709627711</c:v>
                </c:pt>
                <c:pt idx="6">
                  <c:v>8.7395631081645533</c:v>
                </c:pt>
                <c:pt idx="7">
                  <c:v>7.9983059977884245</c:v>
                </c:pt>
                <c:pt idx="8">
                  <c:v>7.6145205078353113</c:v>
                </c:pt>
                <c:pt idx="9">
                  <c:v>7.563165931091266</c:v>
                </c:pt>
                <c:pt idx="10">
                  <c:v>7.5891242490581634</c:v>
                </c:pt>
                <c:pt idx="11">
                  <c:v>7.631442589816448</c:v>
                </c:pt>
                <c:pt idx="12">
                  <c:v>7.6343881988964597</c:v>
                </c:pt>
                <c:pt idx="13">
                  <c:v>7.6018623768018596</c:v>
                </c:pt>
                <c:pt idx="14">
                  <c:v>7.5273493058492882</c:v>
                </c:pt>
                <c:pt idx="15">
                  <c:v>7.3433344180936153</c:v>
                </c:pt>
                <c:pt idx="16">
                  <c:v>7.0566631849319759</c:v>
                </c:pt>
                <c:pt idx="17">
                  <c:v>6.8008650585275952</c:v>
                </c:pt>
                <c:pt idx="18">
                  <c:v>6.5958512487444043</c:v>
                </c:pt>
                <c:pt idx="19">
                  <c:v>6.4602797153420113</c:v>
                </c:pt>
                <c:pt idx="20">
                  <c:v>6.437145615520893</c:v>
                </c:pt>
                <c:pt idx="21">
                  <c:v>6.4756444270546272</c:v>
                </c:pt>
                <c:pt idx="22">
                  <c:v>6.4640546525252578</c:v>
                </c:pt>
                <c:pt idx="23">
                  <c:v>6.3830096174969082</c:v>
                </c:pt>
                <c:pt idx="24">
                  <c:v>6.3499220344139067</c:v>
                </c:pt>
                <c:pt idx="25">
                  <c:v>6.3654925254914101</c:v>
                </c:pt>
                <c:pt idx="26">
                  <c:v>6.3538297035372269</c:v>
                </c:pt>
                <c:pt idx="27">
                  <c:v>6.2862324783792811</c:v>
                </c:pt>
                <c:pt idx="28">
                  <c:v>6.1847094433753647</c:v>
                </c:pt>
                <c:pt idx="29">
                  <c:v>6.1338877349503891</c:v>
                </c:pt>
                <c:pt idx="30">
                  <c:v>6.2612407362366191</c:v>
                </c:pt>
                <c:pt idx="31">
                  <c:v>6.4182476682995935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FB-4964-A61C-75096A94218E}"/>
            </c:ext>
          </c:extLst>
        </c:ser>
        <c:ser>
          <c:idx val="6"/>
          <c:order val="5"/>
          <c:tx>
            <c:strRef>
              <c:f>'H2 SUPERPOWER'!$B$35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SUPERPOWER'!$C$29:$AH$29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SUPERPOWER'!$C$12:$AH$12</c:f>
              <c:numCache>
                <c:formatCode>"$"#,##0.00</c:formatCode>
                <c:ptCount val="32"/>
                <c:pt idx="0">
                  <c:v>0</c:v>
                </c:pt>
                <c:pt idx="1">
                  <c:v>8.7133547631132053</c:v>
                </c:pt>
                <c:pt idx="2">
                  <c:v>8.9330030761917527</c:v>
                </c:pt>
                <c:pt idx="3">
                  <c:v>9.6901505963126215</c:v>
                </c:pt>
                <c:pt idx="4">
                  <c:v>10.84886772877541</c:v>
                </c:pt>
                <c:pt idx="5">
                  <c:v>11.067782174636942</c:v>
                </c:pt>
                <c:pt idx="6">
                  <c:v>10.195355577908035</c:v>
                </c:pt>
                <c:pt idx="7">
                  <c:v>9.2440600689691372</c:v>
                </c:pt>
                <c:pt idx="8">
                  <c:v>8.9232171921743877</c:v>
                </c:pt>
                <c:pt idx="9">
                  <c:v>9.0988539104343857</c:v>
                </c:pt>
                <c:pt idx="10">
                  <c:v>9.2601899088398092</c:v>
                </c:pt>
                <c:pt idx="11">
                  <c:v>9.3826839077234929</c:v>
                </c:pt>
                <c:pt idx="12">
                  <c:v>9.4627225378892117</c:v>
                </c:pt>
                <c:pt idx="13">
                  <c:v>9.503056386347124</c:v>
                </c:pt>
                <c:pt idx="14">
                  <c:v>9.4638016676269707</c:v>
                </c:pt>
                <c:pt idx="15">
                  <c:v>9.1944080933230374</c:v>
                </c:pt>
                <c:pt idx="16">
                  <c:v>8.7864838833704724</c:v>
                </c:pt>
                <c:pt idx="17">
                  <c:v>8.5687808765203517</c:v>
                </c:pt>
                <c:pt idx="18">
                  <c:v>8.4137789483267404</c:v>
                </c:pt>
                <c:pt idx="19">
                  <c:v>8.1905725916658501</c:v>
                </c:pt>
                <c:pt idx="20">
                  <c:v>8.0005789615246243</c:v>
                </c:pt>
                <c:pt idx="21">
                  <c:v>8.0568605254282399</c:v>
                </c:pt>
                <c:pt idx="22">
                  <c:v>8.0266656222226249</c:v>
                </c:pt>
                <c:pt idx="23">
                  <c:v>7.6208038685852566</c:v>
                </c:pt>
                <c:pt idx="24">
                  <c:v>7.4390683855252107</c:v>
                </c:pt>
                <c:pt idx="25">
                  <c:v>7.5266787038301164</c:v>
                </c:pt>
                <c:pt idx="26">
                  <c:v>7.5154985903889617</c:v>
                </c:pt>
                <c:pt idx="27">
                  <c:v>7.4844614299348269</c:v>
                </c:pt>
                <c:pt idx="28">
                  <c:v>7.5434857713960781</c:v>
                </c:pt>
                <c:pt idx="29">
                  <c:v>7.5867938532958989</c:v>
                </c:pt>
                <c:pt idx="30">
                  <c:v>7.6023636124475296</c:v>
                </c:pt>
                <c:pt idx="31">
                  <c:v>7.5835611962834868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FB-4964-A61C-75096A942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Transmission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'H2 SUPERPOWER'!$B$17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SUPERPOWER'!$C$17:$AH$17</c:f>
              <c:numCache>
                <c:formatCode>"$"#,##0.00</c:formatCode>
                <c:ptCount val="32"/>
                <c:pt idx="0">
                  <c:v>0</c:v>
                </c:pt>
                <c:pt idx="1">
                  <c:v>0.45008760407139764</c:v>
                </c:pt>
                <c:pt idx="2">
                  <c:v>0.45787496074999734</c:v>
                </c:pt>
                <c:pt idx="3">
                  <c:v>0.51958151163131272</c:v>
                </c:pt>
                <c:pt idx="4">
                  <c:v>0.58102140933979141</c:v>
                </c:pt>
                <c:pt idx="5">
                  <c:v>0.61348165523181009</c:v>
                </c:pt>
                <c:pt idx="6">
                  <c:v>0.6972745428752819</c:v>
                </c:pt>
                <c:pt idx="7">
                  <c:v>0.82357087140809782</c:v>
                </c:pt>
                <c:pt idx="8">
                  <c:v>0.96412101896419689</c:v>
                </c:pt>
                <c:pt idx="9">
                  <c:v>1.0743532046894726</c:v>
                </c:pt>
                <c:pt idx="10">
                  <c:v>1.1117056835682444</c:v>
                </c:pt>
                <c:pt idx="11">
                  <c:v>1.1277897286907153</c:v>
                </c:pt>
                <c:pt idx="12">
                  <c:v>1.1221169848641892</c:v>
                </c:pt>
                <c:pt idx="13">
                  <c:v>1.145211655616369</c:v>
                </c:pt>
                <c:pt idx="14">
                  <c:v>1.2432011848035784</c:v>
                </c:pt>
                <c:pt idx="15">
                  <c:v>1.4822549398186016</c:v>
                </c:pt>
                <c:pt idx="16">
                  <c:v>1.8204868712096476</c:v>
                </c:pt>
                <c:pt idx="17">
                  <c:v>2.0812575907036757</c:v>
                </c:pt>
                <c:pt idx="18">
                  <c:v>2.3367180759079709</c:v>
                </c:pt>
                <c:pt idx="19">
                  <c:v>2.5768798339264576</c:v>
                </c:pt>
                <c:pt idx="20">
                  <c:v>2.6684523810624299</c:v>
                </c:pt>
                <c:pt idx="21">
                  <c:v>2.5598615167118566</c:v>
                </c:pt>
                <c:pt idx="22">
                  <c:v>2.6039116495318333</c:v>
                </c:pt>
                <c:pt idx="23">
                  <c:v>2.9866967974848304</c:v>
                </c:pt>
                <c:pt idx="24">
                  <c:v>3.1899453991663789</c:v>
                </c:pt>
                <c:pt idx="25">
                  <c:v>3.278718731986964</c:v>
                </c:pt>
                <c:pt idx="26">
                  <c:v>3.5611293586485955</c:v>
                </c:pt>
                <c:pt idx="27">
                  <c:v>3.7323587318833993</c:v>
                </c:pt>
                <c:pt idx="28">
                  <c:v>3.7348761300666644</c:v>
                </c:pt>
                <c:pt idx="29">
                  <c:v>3.8162107291903524</c:v>
                </c:pt>
                <c:pt idx="30">
                  <c:v>3.9046576915530222</c:v>
                </c:pt>
                <c:pt idx="31">
                  <c:v>3.8888808540494546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A-4341-A50C-3406E313B285}"/>
            </c:ext>
          </c:extLst>
        </c:ser>
        <c:ser>
          <c:idx val="2"/>
          <c:order val="1"/>
          <c:tx>
            <c:strRef>
              <c:f>'H2 SUPERPOWER'!$B$18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SUPERPOWER'!$C$18:$AH$18</c:f>
              <c:numCache>
                <c:formatCode>"$"#,##0.00</c:formatCode>
                <c:ptCount val="32"/>
                <c:pt idx="0">
                  <c:v>0</c:v>
                </c:pt>
                <c:pt idx="1">
                  <c:v>1.7444632414686221</c:v>
                </c:pt>
                <c:pt idx="2">
                  <c:v>1.7872343017498025</c:v>
                </c:pt>
                <c:pt idx="3">
                  <c:v>1.9256215751519603</c:v>
                </c:pt>
                <c:pt idx="4">
                  <c:v>2.0806586590533072</c:v>
                </c:pt>
                <c:pt idx="5">
                  <c:v>2.1520654560717296</c:v>
                </c:pt>
                <c:pt idx="6">
                  <c:v>2.1504435581326087</c:v>
                </c:pt>
                <c:pt idx="7">
                  <c:v>2.1502687633331941</c:v>
                </c:pt>
                <c:pt idx="8">
                  <c:v>2.2287941194449283</c:v>
                </c:pt>
                <c:pt idx="9">
                  <c:v>2.3008245630883355</c:v>
                </c:pt>
                <c:pt idx="10">
                  <c:v>2.3046694955615044</c:v>
                </c:pt>
                <c:pt idx="11">
                  <c:v>2.3158861917546432</c:v>
                </c:pt>
                <c:pt idx="12">
                  <c:v>2.3302604804443336</c:v>
                </c:pt>
                <c:pt idx="13">
                  <c:v>2.3486879580747644</c:v>
                </c:pt>
                <c:pt idx="14">
                  <c:v>2.404163780345522</c:v>
                </c:pt>
                <c:pt idx="15">
                  <c:v>2.416780182834533</c:v>
                </c:pt>
                <c:pt idx="16">
                  <c:v>2.3742532852069362</c:v>
                </c:pt>
                <c:pt idx="17">
                  <c:v>2.3816822426221851</c:v>
                </c:pt>
                <c:pt idx="18">
                  <c:v>2.423136859214301</c:v>
                </c:pt>
                <c:pt idx="19">
                  <c:v>2.4237955495728016</c:v>
                </c:pt>
                <c:pt idx="20">
                  <c:v>2.3891931352169165</c:v>
                </c:pt>
                <c:pt idx="21">
                  <c:v>2.3737540224345266</c:v>
                </c:pt>
                <c:pt idx="22">
                  <c:v>2.3835615026623436</c:v>
                </c:pt>
                <c:pt idx="23">
                  <c:v>2.3952536093311054</c:v>
                </c:pt>
                <c:pt idx="24">
                  <c:v>2.4011189237278154</c:v>
                </c:pt>
                <c:pt idx="25">
                  <c:v>2.397837413064591</c:v>
                </c:pt>
                <c:pt idx="26">
                  <c:v>2.3999813424077265</c:v>
                </c:pt>
                <c:pt idx="27">
                  <c:v>2.4075540448673274</c:v>
                </c:pt>
                <c:pt idx="28">
                  <c:v>2.4102802687670035</c:v>
                </c:pt>
                <c:pt idx="29">
                  <c:v>2.4120944876660309</c:v>
                </c:pt>
                <c:pt idx="30">
                  <c:v>2.4139231659985807</c:v>
                </c:pt>
                <c:pt idx="31">
                  <c:v>2.4120978742402288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A-4341-A50C-3406E313B285}"/>
            </c:ext>
          </c:extLst>
        </c:ser>
        <c:ser>
          <c:idx val="3"/>
          <c:order val="2"/>
          <c:tx>
            <c:strRef>
              <c:f>'H2 SUPERPOWER'!$B$19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SUPERPOWER'!$C$19:$AH$19</c:f>
              <c:numCache>
                <c:formatCode>"$"#,##0.00</c:formatCode>
                <c:ptCount val="32"/>
                <c:pt idx="0">
                  <c:v>0</c:v>
                </c:pt>
                <c:pt idx="1">
                  <c:v>1.7408711006903803</c:v>
                </c:pt>
                <c:pt idx="2">
                  <c:v>1.8137839445832606</c:v>
                </c:pt>
                <c:pt idx="3">
                  <c:v>1.9528096665258192</c:v>
                </c:pt>
                <c:pt idx="4">
                  <c:v>2.0289210655449619</c:v>
                </c:pt>
                <c:pt idx="5">
                  <c:v>2.0259121004841445</c:v>
                </c:pt>
                <c:pt idx="6">
                  <c:v>2.0163380691619546</c:v>
                </c:pt>
                <c:pt idx="7">
                  <c:v>2.0105912606249241</c:v>
                </c:pt>
                <c:pt idx="8">
                  <c:v>2.0424484229264666</c:v>
                </c:pt>
                <c:pt idx="9">
                  <c:v>2.0621765120454283</c:v>
                </c:pt>
                <c:pt idx="10">
                  <c:v>2.0505842434602437</c:v>
                </c:pt>
                <c:pt idx="11">
                  <c:v>2.0684898106340874</c:v>
                </c:pt>
                <c:pt idx="12">
                  <c:v>2.0813136817965403</c:v>
                </c:pt>
                <c:pt idx="13">
                  <c:v>2.113140595661767</c:v>
                </c:pt>
                <c:pt idx="14">
                  <c:v>2.2202438737274832</c:v>
                </c:pt>
                <c:pt idx="15">
                  <c:v>2.3212271001116154</c:v>
                </c:pt>
                <c:pt idx="16">
                  <c:v>2.3547662242502891</c:v>
                </c:pt>
                <c:pt idx="17">
                  <c:v>2.4248649906377509</c:v>
                </c:pt>
                <c:pt idx="18">
                  <c:v>2.650545312835165</c:v>
                </c:pt>
                <c:pt idx="19">
                  <c:v>2.9246332407468074</c:v>
                </c:pt>
                <c:pt idx="20">
                  <c:v>3.0625506573580576</c:v>
                </c:pt>
                <c:pt idx="21">
                  <c:v>3.1458949192524557</c:v>
                </c:pt>
                <c:pt idx="22">
                  <c:v>3.191934625815775</c:v>
                </c:pt>
                <c:pt idx="23">
                  <c:v>3.2243895629165937</c:v>
                </c:pt>
                <c:pt idx="24">
                  <c:v>3.3869335116284178</c:v>
                </c:pt>
                <c:pt idx="25">
                  <c:v>3.4618713208116709</c:v>
                </c:pt>
                <c:pt idx="26">
                  <c:v>3.4000215822551274</c:v>
                </c:pt>
                <c:pt idx="27">
                  <c:v>3.4195317896595605</c:v>
                </c:pt>
                <c:pt idx="28">
                  <c:v>3.4490364943273102</c:v>
                </c:pt>
                <c:pt idx="29">
                  <c:v>3.4435442294084462</c:v>
                </c:pt>
                <c:pt idx="30">
                  <c:v>3.4676492235973986</c:v>
                </c:pt>
                <c:pt idx="31">
                  <c:v>3.4670670774142378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DA-4341-A50C-3406E313B285}"/>
            </c:ext>
          </c:extLst>
        </c:ser>
        <c:ser>
          <c:idx val="4"/>
          <c:order val="3"/>
          <c:tx>
            <c:strRef>
              <c:f>'H2 SUPERPOWER'!$B$20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SUPERPOWER'!$C$20:$AH$20</c:f>
              <c:numCache>
                <c:formatCode>"$"#,##0.00</c:formatCode>
                <c:ptCount val="32"/>
                <c:pt idx="0">
                  <c:v>0</c:v>
                </c:pt>
                <c:pt idx="1">
                  <c:v>1.1563627438937867</c:v>
                </c:pt>
                <c:pt idx="2">
                  <c:v>1.3307766882058791</c:v>
                </c:pt>
                <c:pt idx="3">
                  <c:v>1.2907798849874812</c:v>
                </c:pt>
                <c:pt idx="4">
                  <c:v>1.0890977261973871</c:v>
                </c:pt>
                <c:pt idx="5">
                  <c:v>0.92762631664899453</c:v>
                </c:pt>
                <c:pt idx="6">
                  <c:v>0.86306557847268117</c:v>
                </c:pt>
                <c:pt idx="7">
                  <c:v>0.87830552993086497</c:v>
                </c:pt>
                <c:pt idx="8">
                  <c:v>0.8993892205752656</c:v>
                </c:pt>
                <c:pt idx="9">
                  <c:v>0.92190416239425899</c:v>
                </c:pt>
                <c:pt idx="10">
                  <c:v>0.93743656394855712</c:v>
                </c:pt>
                <c:pt idx="11">
                  <c:v>0.94742225150932713</c:v>
                </c:pt>
                <c:pt idx="12">
                  <c:v>0.96310415005927263</c:v>
                </c:pt>
                <c:pt idx="13">
                  <c:v>0.98240459443562611</c:v>
                </c:pt>
                <c:pt idx="14">
                  <c:v>1.0258317749846912</c:v>
                </c:pt>
                <c:pt idx="15">
                  <c:v>1.0952668004591684</c:v>
                </c:pt>
                <c:pt idx="16">
                  <c:v>1.1652530001327197</c:v>
                </c:pt>
                <c:pt idx="17">
                  <c:v>1.2403748729300808</c:v>
                </c:pt>
                <c:pt idx="18">
                  <c:v>1.3431921712786847</c:v>
                </c:pt>
                <c:pt idx="19">
                  <c:v>1.444058059032018</c:v>
                </c:pt>
                <c:pt idx="20">
                  <c:v>1.5070532793435181</c:v>
                </c:pt>
                <c:pt idx="21">
                  <c:v>1.5799626333929373</c:v>
                </c:pt>
                <c:pt idx="22">
                  <c:v>1.6319600350055756</c:v>
                </c:pt>
                <c:pt idx="23">
                  <c:v>1.6142335410774562</c:v>
                </c:pt>
                <c:pt idx="24">
                  <c:v>1.6235226936044214</c:v>
                </c:pt>
                <c:pt idx="25">
                  <c:v>1.6555498965767677</c:v>
                </c:pt>
                <c:pt idx="26">
                  <c:v>1.6539144748072925</c:v>
                </c:pt>
                <c:pt idx="27">
                  <c:v>1.6621532707720938</c:v>
                </c:pt>
                <c:pt idx="28">
                  <c:v>1.6812522205952407</c:v>
                </c:pt>
                <c:pt idx="29">
                  <c:v>1.7031115741025431</c:v>
                </c:pt>
                <c:pt idx="30">
                  <c:v>1.7377805366044907</c:v>
                </c:pt>
                <c:pt idx="31">
                  <c:v>1.7598036940405044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DA-4341-A50C-3406E313B285}"/>
            </c:ext>
          </c:extLst>
        </c:ser>
        <c:ser>
          <c:idx val="5"/>
          <c:order val="4"/>
          <c:tx>
            <c:strRef>
              <c:f>'H2 SUPERPOWER'!$B$21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SUPERPOWER'!$C$21:$AH$21</c:f>
              <c:numCache>
                <c:formatCode>"$"#,##0.00</c:formatCode>
                <c:ptCount val="32"/>
                <c:pt idx="0">
                  <c:v>0</c:v>
                </c:pt>
                <c:pt idx="1">
                  <c:v>1.7444632414686221</c:v>
                </c:pt>
                <c:pt idx="2">
                  <c:v>1.7872343017498025</c:v>
                </c:pt>
                <c:pt idx="3">
                  <c:v>1.9256215751519603</c:v>
                </c:pt>
                <c:pt idx="4">
                  <c:v>2.0806586590533072</c:v>
                </c:pt>
                <c:pt idx="5">
                  <c:v>2.1520654560717296</c:v>
                </c:pt>
                <c:pt idx="6">
                  <c:v>2.1504435581326087</c:v>
                </c:pt>
                <c:pt idx="7">
                  <c:v>2.1502687633331941</c:v>
                </c:pt>
                <c:pt idx="8">
                  <c:v>2.2287941194449283</c:v>
                </c:pt>
                <c:pt idx="9">
                  <c:v>2.3008245630883355</c:v>
                </c:pt>
                <c:pt idx="10">
                  <c:v>2.3046694955615044</c:v>
                </c:pt>
                <c:pt idx="11">
                  <c:v>2.3158861917546432</c:v>
                </c:pt>
                <c:pt idx="12">
                  <c:v>2.3302604804443336</c:v>
                </c:pt>
                <c:pt idx="13">
                  <c:v>2.3486879580747644</c:v>
                </c:pt>
                <c:pt idx="14">
                  <c:v>2.404163780345522</c:v>
                </c:pt>
                <c:pt idx="15">
                  <c:v>2.416780182834533</c:v>
                </c:pt>
                <c:pt idx="16">
                  <c:v>2.3742532852069362</c:v>
                </c:pt>
                <c:pt idx="17">
                  <c:v>2.3816822426221851</c:v>
                </c:pt>
                <c:pt idx="18">
                  <c:v>2.423136859214301</c:v>
                </c:pt>
                <c:pt idx="19">
                  <c:v>2.4237955495728016</c:v>
                </c:pt>
                <c:pt idx="20">
                  <c:v>2.3891931352169165</c:v>
                </c:pt>
                <c:pt idx="21">
                  <c:v>2.3737540224345266</c:v>
                </c:pt>
                <c:pt idx="22">
                  <c:v>2.3835615026623436</c:v>
                </c:pt>
                <c:pt idx="23">
                  <c:v>2.3952536093311054</c:v>
                </c:pt>
                <c:pt idx="24">
                  <c:v>2.4011189237278154</c:v>
                </c:pt>
                <c:pt idx="25">
                  <c:v>2.397837413064591</c:v>
                </c:pt>
                <c:pt idx="26">
                  <c:v>2.3999813424077265</c:v>
                </c:pt>
                <c:pt idx="27">
                  <c:v>2.4075540448673274</c:v>
                </c:pt>
                <c:pt idx="28">
                  <c:v>2.4102802687670035</c:v>
                </c:pt>
                <c:pt idx="29">
                  <c:v>2.4120944876660309</c:v>
                </c:pt>
                <c:pt idx="30">
                  <c:v>2.4139231659985807</c:v>
                </c:pt>
                <c:pt idx="31">
                  <c:v>2.4120978742402288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DA-4341-A50C-3406E313B285}"/>
            </c:ext>
          </c:extLst>
        </c:ser>
        <c:ser>
          <c:idx val="6"/>
          <c:order val="5"/>
          <c:tx>
            <c:strRef>
              <c:f>'H2 SUPERPOWER'!$B$22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SUPERPOWER'!$C$16:$AH$16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'H2 SUPERPOWER'!$C$22:$AH$22</c:f>
              <c:numCache>
                <c:formatCode>"$"#,##0.00</c:formatCode>
                <c:ptCount val="32"/>
                <c:pt idx="0">
                  <c:v>0</c:v>
                </c:pt>
                <c:pt idx="1">
                  <c:v>2.3200876040713978</c:v>
                </c:pt>
                <c:pt idx="2">
                  <c:v>2.3278749607499973</c:v>
                </c:pt>
                <c:pt idx="3">
                  <c:v>2.4285089107453186</c:v>
                </c:pt>
                <c:pt idx="4">
                  <c:v>2.4979466959300654</c:v>
                </c:pt>
                <c:pt idx="5">
                  <c:v>2.5366447925697662</c:v>
                </c:pt>
                <c:pt idx="6">
                  <c:v>2.6411102721389925</c:v>
                </c:pt>
                <c:pt idx="7">
                  <c:v>2.7153339041792366</c:v>
                </c:pt>
                <c:pt idx="8">
                  <c:v>2.8624735770147289</c:v>
                </c:pt>
                <c:pt idx="9">
                  <c:v>2.9591346157680833</c:v>
                </c:pt>
                <c:pt idx="10">
                  <c:v>2.9817056835682445</c:v>
                </c:pt>
                <c:pt idx="11">
                  <c:v>2.9977897286907154</c:v>
                </c:pt>
                <c:pt idx="12">
                  <c:v>2.9921169848641895</c:v>
                </c:pt>
                <c:pt idx="13">
                  <c:v>3.0152116556163691</c:v>
                </c:pt>
                <c:pt idx="14">
                  <c:v>3.1132011848035788</c:v>
                </c:pt>
                <c:pt idx="15">
                  <c:v>3.3522549398186019</c:v>
                </c:pt>
                <c:pt idx="16">
                  <c:v>3.6904868712096475</c:v>
                </c:pt>
                <c:pt idx="17">
                  <c:v>3.9512575907036758</c:v>
                </c:pt>
                <c:pt idx="18">
                  <c:v>4.206718075907971</c:v>
                </c:pt>
                <c:pt idx="19">
                  <c:v>4.4468798339264577</c:v>
                </c:pt>
                <c:pt idx="20">
                  <c:v>4.53845238106243</c:v>
                </c:pt>
                <c:pt idx="21">
                  <c:v>4.4298615167118562</c:v>
                </c:pt>
                <c:pt idx="22">
                  <c:v>4.4739116495318338</c:v>
                </c:pt>
                <c:pt idx="23">
                  <c:v>4.8566967974848305</c:v>
                </c:pt>
                <c:pt idx="24">
                  <c:v>5.059945399166379</c:v>
                </c:pt>
                <c:pt idx="25">
                  <c:v>5.1487187319869641</c:v>
                </c:pt>
                <c:pt idx="26">
                  <c:v>5.4311293586485956</c:v>
                </c:pt>
                <c:pt idx="27">
                  <c:v>5.6023587318833989</c:v>
                </c:pt>
                <c:pt idx="28">
                  <c:v>5.6048761300666641</c:v>
                </c:pt>
                <c:pt idx="29">
                  <c:v>5.6862107291903525</c:v>
                </c:pt>
                <c:pt idx="30">
                  <c:v>5.7746576915530223</c:v>
                </c:pt>
                <c:pt idx="31">
                  <c:v>5.7588808540494547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DA-4341-A50C-3406E313B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Slow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'H2 SUPERPOWER'!$B$79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'H2 SUPERPOWER'!$E$79:$AH$79</c:f>
              <c:numCache>
                <c:formatCode>"$"#,##0.00</c:formatCode>
                <c:ptCount val="30"/>
                <c:pt idx="0">
                  <c:v>8.9001135081929874</c:v>
                </c:pt>
                <c:pt idx="1">
                  <c:v>10.231041599214977</c:v>
                </c:pt>
                <c:pt idx="2">
                  <c:v>10.38852400973737</c:v>
                </c:pt>
                <c:pt idx="3">
                  <c:v>10.380525872762181</c:v>
                </c:pt>
                <c:pt idx="4">
                  <c:v>9.4807903230743218</c:v>
                </c:pt>
                <c:pt idx="5">
                  <c:v>9.2190177853191759</c:v>
                </c:pt>
                <c:pt idx="6">
                  <c:v>9.0997874198300917</c:v>
                </c:pt>
                <c:pt idx="7">
                  <c:v>9.6134349123407574</c:v>
                </c:pt>
                <c:pt idx="8">
                  <c:v>10.017939244250721</c:v>
                </c:pt>
                <c:pt idx="9">
                  <c:v>10.14824894752859</c:v>
                </c:pt>
                <c:pt idx="10">
                  <c:v>10.258168926986944</c:v>
                </c:pt>
                <c:pt idx="11">
                  <c:v>10.322473256016071</c:v>
                </c:pt>
                <c:pt idx="12">
                  <c:v>10.369342531036628</c:v>
                </c:pt>
                <c:pt idx="13">
                  <c:v>10.342037704134746</c:v>
                </c:pt>
                <c:pt idx="14">
                  <c:v>10.55277306900034</c:v>
                </c:pt>
                <c:pt idx="15">
                  <c:v>10.651685526047558</c:v>
                </c:pt>
                <c:pt idx="16">
                  <c:v>10.752144083058242</c:v>
                </c:pt>
                <c:pt idx="17">
                  <c:v>10.769099484415838</c:v>
                </c:pt>
                <c:pt idx="18">
                  <c:v>10.670678401410584</c:v>
                </c:pt>
                <c:pt idx="19">
                  <c:v>10.618369100963626</c:v>
                </c:pt>
                <c:pt idx="20">
                  <c:v>10.632224330577989</c:v>
                </c:pt>
                <c:pt idx="21">
                  <c:v>10.609147724893617</c:v>
                </c:pt>
                <c:pt idx="22">
                  <c:v>10.63066084351512</c:v>
                </c:pt>
                <c:pt idx="23">
                  <c:v>10.807044494640611</c:v>
                </c:pt>
                <c:pt idx="24">
                  <c:v>11.078275007861087</c:v>
                </c:pt>
                <c:pt idx="25">
                  <c:v>11.218467220641756</c:v>
                </c:pt>
                <c:pt idx="26">
                  <c:v>11.280008960286272</c:v>
                </c:pt>
                <c:pt idx="27">
                  <c:v>11.404651641309782</c:v>
                </c:pt>
                <c:pt idx="28">
                  <c:v>11.508668362824082</c:v>
                </c:pt>
                <c:pt idx="29">
                  <c:v>11.474089109156472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4-4E74-96B0-84E8377FE14A}"/>
            </c:ext>
          </c:extLst>
        </c:ser>
        <c:ser>
          <c:idx val="2"/>
          <c:order val="1"/>
          <c:tx>
            <c:strRef>
              <c:f>'H2 SUPERPOWER'!$B$80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'H2 SUPERPOWER'!$E$80:$AH$80</c:f>
              <c:numCache>
                <c:formatCode>"$"#,##0.00</c:formatCode>
                <c:ptCount val="30"/>
                <c:pt idx="0">
                  <c:v>10.181897978685861</c:v>
                </c:pt>
                <c:pt idx="1">
                  <c:v>11.008319476922177</c:v>
                </c:pt>
                <c:pt idx="2">
                  <c:v>10.569947857753451</c:v>
                </c:pt>
                <c:pt idx="3">
                  <c:v>10.434537057616803</c:v>
                </c:pt>
                <c:pt idx="4">
                  <c:v>9.7383748966311519</c:v>
                </c:pt>
                <c:pt idx="5">
                  <c:v>9.4506965145104651</c:v>
                </c:pt>
                <c:pt idx="6">
                  <c:v>9.1966608569134003</c:v>
                </c:pt>
                <c:pt idx="7">
                  <c:v>9.4190611678997556</c:v>
                </c:pt>
                <c:pt idx="8">
                  <c:v>9.6225874685260617</c:v>
                </c:pt>
                <c:pt idx="9">
                  <c:v>9.671873918354656</c:v>
                </c:pt>
                <c:pt idx="10">
                  <c:v>9.7180796538157299</c:v>
                </c:pt>
                <c:pt idx="11">
                  <c:v>9.7066887887500428</c:v>
                </c:pt>
                <c:pt idx="12">
                  <c:v>9.6802142300114511</c:v>
                </c:pt>
                <c:pt idx="13">
                  <c:v>9.5099935468597199</c:v>
                </c:pt>
                <c:pt idx="14">
                  <c:v>9.3891406014390775</c:v>
                </c:pt>
                <c:pt idx="15">
                  <c:v>9.1825473011497802</c:v>
                </c:pt>
                <c:pt idx="16">
                  <c:v>9.0189881079587053</c:v>
                </c:pt>
                <c:pt idx="17">
                  <c:v>8.8840752649148129</c:v>
                </c:pt>
                <c:pt idx="18">
                  <c:v>8.8263387507378095</c:v>
                </c:pt>
                <c:pt idx="19">
                  <c:v>8.8493984494891542</c:v>
                </c:pt>
                <c:pt idx="20">
                  <c:v>8.8476161551876018</c:v>
                </c:pt>
                <c:pt idx="21">
                  <c:v>8.7782632268280132</c:v>
                </c:pt>
                <c:pt idx="22">
                  <c:v>8.7510409581417221</c:v>
                </c:pt>
                <c:pt idx="23">
                  <c:v>8.7633299385560015</c:v>
                </c:pt>
                <c:pt idx="24">
                  <c:v>8.7538110459449534</c:v>
                </c:pt>
                <c:pt idx="25">
                  <c:v>8.6937865232466081</c:v>
                </c:pt>
                <c:pt idx="26">
                  <c:v>8.5949897121423682</c:v>
                </c:pt>
                <c:pt idx="27">
                  <c:v>8.5459822226164199</c:v>
                </c:pt>
                <c:pt idx="28">
                  <c:v>8.6751639022351998</c:v>
                </c:pt>
                <c:pt idx="29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4-4E74-96B0-84E8377FE14A}"/>
            </c:ext>
          </c:extLst>
        </c:ser>
        <c:ser>
          <c:idx val="3"/>
          <c:order val="2"/>
          <c:tx>
            <c:strRef>
              <c:f>'H2 SUPERPOWER'!$B$81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'H2 SUPERPOWER'!$E$81:$AH$81</c:f>
              <c:numCache>
                <c:formatCode>"$"#,##0.00</c:formatCode>
                <c:ptCount val="30"/>
                <c:pt idx="0">
                  <c:v>10.176854632432109</c:v>
                </c:pt>
                <c:pt idx="1">
                  <c:v>10.724046753997808</c:v>
                </c:pt>
                <c:pt idx="2">
                  <c:v>9.7699087288669801</c:v>
                </c:pt>
                <c:pt idx="3">
                  <c:v>9.3582857537267188</c:v>
                </c:pt>
                <c:pt idx="4">
                  <c:v>8.878901713574038</c:v>
                </c:pt>
                <c:pt idx="5">
                  <c:v>8.8941491178435381</c:v>
                </c:pt>
                <c:pt idx="6">
                  <c:v>8.8064603775493246</c:v>
                </c:pt>
                <c:pt idx="7">
                  <c:v>8.9780076726507314</c:v>
                </c:pt>
                <c:pt idx="8">
                  <c:v>9.1295123112873995</c:v>
                </c:pt>
                <c:pt idx="9">
                  <c:v>9.1805107050621313</c:v>
                </c:pt>
                <c:pt idx="10">
                  <c:v>9.258911738677698</c:v>
                </c:pt>
                <c:pt idx="11">
                  <c:v>9.3122616592705896</c:v>
                </c:pt>
                <c:pt idx="12">
                  <c:v>9.3681938425658124</c:v>
                </c:pt>
                <c:pt idx="13">
                  <c:v>9.3522119799844425</c:v>
                </c:pt>
                <c:pt idx="14">
                  <c:v>9.4425452622045096</c:v>
                </c:pt>
                <c:pt idx="15">
                  <c:v>9.4935715449516778</c:v>
                </c:pt>
                <c:pt idx="16">
                  <c:v>9.6923498574965947</c:v>
                </c:pt>
                <c:pt idx="17">
                  <c:v>9.929962841440485</c:v>
                </c:pt>
                <c:pt idx="18">
                  <c:v>10.072261704127841</c:v>
                </c:pt>
                <c:pt idx="19">
                  <c:v>10.211653324743763</c:v>
                </c:pt>
                <c:pt idx="20">
                  <c:v>10.419093844809543</c:v>
                </c:pt>
                <c:pt idx="21">
                  <c:v>10.600925048605182</c:v>
                </c:pt>
                <c:pt idx="22">
                  <c:v>10.76318529975684</c:v>
                </c:pt>
                <c:pt idx="23">
                  <c:v>10.876556521884485</c:v>
                </c:pt>
                <c:pt idx="24">
                  <c:v>10.8992299020779</c:v>
                </c:pt>
                <c:pt idx="25">
                  <c:v>10.891767659000154</c:v>
                </c:pt>
                <c:pt idx="26">
                  <c:v>10.840077051238989</c:v>
                </c:pt>
                <c:pt idx="27">
                  <c:v>10.747270950998789</c:v>
                </c:pt>
                <c:pt idx="28">
                  <c:v>10.760047009137708</c:v>
                </c:pt>
                <c:pt idx="29">
                  <c:v>10.939902912590341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E74-96B0-84E8377FE14A}"/>
            </c:ext>
          </c:extLst>
        </c:ser>
        <c:ser>
          <c:idx val="4"/>
          <c:order val="3"/>
          <c:tx>
            <c:strRef>
              <c:f>'H2 SUPERPOWER'!$B$82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'H2 SUPERPOWER'!$E$29:$AH$29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'H2 SUPERPOWER'!$E$82:$AH$82</c:f>
              <c:numCache>
                <c:formatCode>"$"#,##0.00</c:formatCode>
                <c:ptCount val="30"/>
                <c:pt idx="0">
                  <c:v>9.5426778604520379</c:v>
                </c:pt>
                <c:pt idx="1">
                  <c:v>10.121872462504417</c:v>
                </c:pt>
                <c:pt idx="2">
                  <c:v>9.7285141973729594</c:v>
                </c:pt>
                <c:pt idx="3">
                  <c:v>9.4092089520209772</c:v>
                </c:pt>
                <c:pt idx="4">
                  <c:v>8.7919876763147879</c:v>
                </c:pt>
                <c:pt idx="5">
                  <c:v>8.4273903749281676</c:v>
                </c:pt>
                <c:pt idx="6">
                  <c:v>8.1607598476503025</c:v>
                </c:pt>
                <c:pt idx="7">
                  <c:v>8.2613504820788002</c:v>
                </c:pt>
                <c:pt idx="8">
                  <c:v>8.3693804265935956</c:v>
                </c:pt>
                <c:pt idx="9">
                  <c:v>8.3789357355162863</c:v>
                </c:pt>
                <c:pt idx="10">
                  <c:v>8.3685903211667583</c:v>
                </c:pt>
                <c:pt idx="11">
                  <c:v>8.3267599506608985</c:v>
                </c:pt>
                <c:pt idx="12">
                  <c:v>8.3268520903101653</c:v>
                </c:pt>
                <c:pt idx="13">
                  <c:v>8.3969380385789272</c:v>
                </c:pt>
                <c:pt idx="14">
                  <c:v>8.5316005225533811</c:v>
                </c:pt>
                <c:pt idx="15">
                  <c:v>8.4797905799431899</c:v>
                </c:pt>
                <c:pt idx="16">
                  <c:v>8.4911879285334564</c:v>
                </c:pt>
                <c:pt idx="17">
                  <c:v>8.4117518762622776</c:v>
                </c:pt>
                <c:pt idx="18">
                  <c:v>8.1120973930872751</c:v>
                </c:pt>
                <c:pt idx="19">
                  <c:v>7.9792445093108402</c:v>
                </c:pt>
                <c:pt idx="20">
                  <c:v>8.1444120119678711</c:v>
                </c:pt>
                <c:pt idx="21">
                  <c:v>8.3899672935534699</c:v>
                </c:pt>
                <c:pt idx="22">
                  <c:v>8.5201356440191827</c:v>
                </c:pt>
                <c:pt idx="23">
                  <c:v>8.4530862395313484</c:v>
                </c:pt>
                <c:pt idx="24">
                  <c:v>8.2736387986549218</c:v>
                </c:pt>
                <c:pt idx="25">
                  <c:v>8.1877980430222692</c:v>
                </c:pt>
                <c:pt idx="26">
                  <c:v>8.3047308025121982</c:v>
                </c:pt>
                <c:pt idx="27">
                  <c:v>8.5271959184157105</c:v>
                </c:pt>
                <c:pt idx="28">
                  <c:v>8.6593844467157783</c:v>
                </c:pt>
                <c:pt idx="29">
                  <c:v>8.6274322555412848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74-4E74-96B0-84E8377FE14A}"/>
            </c:ext>
          </c:extLst>
        </c:ser>
        <c:ser>
          <c:idx val="5"/>
          <c:order val="4"/>
          <c:tx>
            <c:strRef>
              <c:f>'H2 SUPERPOWER'!$B$83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'H2 SUPERPOWER'!$E$83:$AH$83</c:f>
              <c:numCache>
                <c:formatCode>"$"#,##0.00</c:formatCode>
                <c:ptCount val="30"/>
                <c:pt idx="0">
                  <c:v>10.181897978685861</c:v>
                </c:pt>
                <c:pt idx="1">
                  <c:v>11.008319476922177</c:v>
                </c:pt>
                <c:pt idx="2">
                  <c:v>10.569947857753451</c:v>
                </c:pt>
                <c:pt idx="3">
                  <c:v>10.434537057616803</c:v>
                </c:pt>
                <c:pt idx="4">
                  <c:v>9.7383748966311519</c:v>
                </c:pt>
                <c:pt idx="5">
                  <c:v>9.4506965145104651</c:v>
                </c:pt>
                <c:pt idx="6">
                  <c:v>9.1966608569134003</c:v>
                </c:pt>
                <c:pt idx="7">
                  <c:v>9.4190611678997556</c:v>
                </c:pt>
                <c:pt idx="8">
                  <c:v>9.6225874685260617</c:v>
                </c:pt>
                <c:pt idx="9">
                  <c:v>9.671873918354656</c:v>
                </c:pt>
                <c:pt idx="10">
                  <c:v>9.7180796538157299</c:v>
                </c:pt>
                <c:pt idx="11">
                  <c:v>9.7066887887500428</c:v>
                </c:pt>
                <c:pt idx="12">
                  <c:v>9.6802142300114511</c:v>
                </c:pt>
                <c:pt idx="13">
                  <c:v>9.5099935468597199</c:v>
                </c:pt>
                <c:pt idx="14">
                  <c:v>9.3891406014390775</c:v>
                </c:pt>
                <c:pt idx="15">
                  <c:v>9.1825473011497802</c:v>
                </c:pt>
                <c:pt idx="16">
                  <c:v>9.0189881079587053</c:v>
                </c:pt>
                <c:pt idx="17">
                  <c:v>8.8840752649148129</c:v>
                </c:pt>
                <c:pt idx="18">
                  <c:v>8.8263387507378095</c:v>
                </c:pt>
                <c:pt idx="19">
                  <c:v>8.8493984494891542</c:v>
                </c:pt>
                <c:pt idx="20">
                  <c:v>8.8476161551876018</c:v>
                </c:pt>
                <c:pt idx="21">
                  <c:v>8.7782632268280132</c:v>
                </c:pt>
                <c:pt idx="22">
                  <c:v>8.7510409581417221</c:v>
                </c:pt>
                <c:pt idx="23">
                  <c:v>8.7633299385560015</c:v>
                </c:pt>
                <c:pt idx="24">
                  <c:v>8.7538110459449534</c:v>
                </c:pt>
                <c:pt idx="25">
                  <c:v>8.6937865232466081</c:v>
                </c:pt>
                <c:pt idx="26">
                  <c:v>8.5949897121423682</c:v>
                </c:pt>
                <c:pt idx="27">
                  <c:v>8.5459822226164199</c:v>
                </c:pt>
                <c:pt idx="28">
                  <c:v>8.6751639022351998</c:v>
                </c:pt>
                <c:pt idx="29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74-4E74-96B0-84E8377FE14A}"/>
            </c:ext>
          </c:extLst>
        </c:ser>
        <c:ser>
          <c:idx val="6"/>
          <c:order val="5"/>
          <c:tx>
            <c:strRef>
              <c:f>'H2 SUPERPOWER'!$B$84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'H2 SUPERPOWER'!$E$29:$AH$29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'H2 SUPERPOWER'!$E$84:$AH$84</c:f>
              <c:numCache>
                <c:formatCode>"$"#,##0.00</c:formatCode>
                <c:ptCount val="30"/>
                <c:pt idx="0">
                  <c:v>10.769866449369458</c:v>
                </c:pt>
                <c:pt idx="1">
                  <c:v>12.100983575816381</c:v>
                </c:pt>
                <c:pt idx="2">
                  <c:v>12.262804862326794</c:v>
                </c:pt>
                <c:pt idx="3">
                  <c:v>12.256323326301345</c:v>
                </c:pt>
                <c:pt idx="4">
                  <c:v>11.360739860844337</c:v>
                </c:pt>
                <c:pt idx="5">
                  <c:v>11.089890340465214</c:v>
                </c:pt>
                <c:pt idx="6">
                  <c:v>10.971165372074543</c:v>
                </c:pt>
                <c:pt idx="7">
                  <c:v>11.483026177555914</c:v>
                </c:pt>
                <c:pt idx="8">
                  <c:v>11.886478742469633</c:v>
                </c:pt>
                <c:pt idx="9">
                  <c:v>12.016791706757447</c:v>
                </c:pt>
                <c:pt idx="10">
                  <c:v>12.126692429941176</c:v>
                </c:pt>
                <c:pt idx="11">
                  <c:v>12.190995830260253</c:v>
                </c:pt>
                <c:pt idx="12">
                  <c:v>12.237871245945838</c:v>
                </c:pt>
                <c:pt idx="13">
                  <c:v>12.210566304031989</c:v>
                </c:pt>
                <c:pt idx="14">
                  <c:v>12.421155602124832</c:v>
                </c:pt>
                <c:pt idx="15">
                  <c:v>12.520038467224028</c:v>
                </c:pt>
                <c:pt idx="16">
                  <c:v>12.620497024234712</c:v>
                </c:pt>
                <c:pt idx="17">
                  <c:v>12.637452425592308</c:v>
                </c:pt>
                <c:pt idx="18">
                  <c:v>12.539031342587053</c:v>
                </c:pt>
                <c:pt idx="19">
                  <c:v>12.486722042140096</c:v>
                </c:pt>
                <c:pt idx="20">
                  <c:v>12.500577271754459</c:v>
                </c:pt>
                <c:pt idx="21">
                  <c:v>12.477500666070087</c:v>
                </c:pt>
                <c:pt idx="22">
                  <c:v>12.49901378469159</c:v>
                </c:pt>
                <c:pt idx="23">
                  <c:v>12.67539743581708</c:v>
                </c:pt>
                <c:pt idx="24">
                  <c:v>12.946627949037557</c:v>
                </c:pt>
                <c:pt idx="25">
                  <c:v>13.086820161818226</c:v>
                </c:pt>
                <c:pt idx="26">
                  <c:v>13.148361901462742</c:v>
                </c:pt>
                <c:pt idx="27">
                  <c:v>13.273004582486251</c:v>
                </c:pt>
                <c:pt idx="28">
                  <c:v>13.377021304000552</c:v>
                </c:pt>
                <c:pt idx="29">
                  <c:v>13.342442050332942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74-4E74-96B0-84E8377FE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$A2020/GJ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'H2 SUPERPOWER'!$B$35</c:f>
              <c:strCache>
                <c:ptCount val="1"/>
                <c:pt idx="0">
                  <c:v>Hobart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'H2 SUPERPOWER'!$C$29:$AJ$29</c15:sqref>
                  </c15:fullRef>
                </c:ext>
              </c:extLst>
              <c:f>'H2 SUPERPOWER'!$D$29:$AJ$29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'H2 SUPERPOWER'!$C$35:$AJ$35</c15:sqref>
                  </c15:fullRef>
                </c:ext>
              </c:extLst>
              <c:f>'H2 SUPERPOWER'!$D$35:$AJ$35</c:f>
              <c:numCache>
                <c:formatCode>"$"#,##0.00</c:formatCode>
                <c:ptCount val="33"/>
                <c:pt idx="0">
                  <c:v>11.033442367184604</c:v>
                </c:pt>
                <c:pt idx="1">
                  <c:v>11.260878036941749</c:v>
                </c:pt>
                <c:pt idx="2">
                  <c:v>12.11865950705794</c:v>
                </c:pt>
                <c:pt idx="3">
                  <c:v>13.346814424705476</c:v>
                </c:pt>
                <c:pt idx="4">
                  <c:v>13.604426967206708</c:v>
                </c:pt>
                <c:pt idx="5">
                  <c:v>12.836465850047029</c:v>
                </c:pt>
                <c:pt idx="6">
                  <c:v>11.959393973148375</c:v>
                </c:pt>
                <c:pt idx="7">
                  <c:v>11.785690769189117</c:v>
                </c:pt>
                <c:pt idx="8">
                  <c:v>12.05798852620247</c:v>
                </c:pt>
                <c:pt idx="9">
                  <c:v>12.241895592408055</c:v>
                </c:pt>
                <c:pt idx="10">
                  <c:v>12.380473636414209</c:v>
                </c:pt>
                <c:pt idx="11">
                  <c:v>12.454839522753401</c:v>
                </c:pt>
                <c:pt idx="12">
                  <c:v>12.518268041963493</c:v>
                </c:pt>
                <c:pt idx="13">
                  <c:v>12.577002852430549</c:v>
                </c:pt>
                <c:pt idx="14">
                  <c:v>12.546663033141639</c:v>
                </c:pt>
                <c:pt idx="15">
                  <c:v>12.476970754580121</c:v>
                </c:pt>
                <c:pt idx="16">
                  <c:v>12.520038467224028</c:v>
                </c:pt>
                <c:pt idx="17">
                  <c:v>12.620497024234712</c:v>
                </c:pt>
                <c:pt idx="18">
                  <c:v>12.637452425592308</c:v>
                </c:pt>
                <c:pt idx="19">
                  <c:v>12.539031342587053</c:v>
                </c:pt>
                <c:pt idx="20">
                  <c:v>12.486722042140096</c:v>
                </c:pt>
                <c:pt idx="21">
                  <c:v>12.500577271754459</c:v>
                </c:pt>
                <c:pt idx="22">
                  <c:v>12.477500666070087</c:v>
                </c:pt>
                <c:pt idx="23">
                  <c:v>12.49901378469159</c:v>
                </c:pt>
                <c:pt idx="24">
                  <c:v>12.67539743581708</c:v>
                </c:pt>
                <c:pt idx="25">
                  <c:v>12.946627949037557</c:v>
                </c:pt>
                <c:pt idx="26">
                  <c:v>13.086820161818226</c:v>
                </c:pt>
                <c:pt idx="27">
                  <c:v>13.148361901462742</c:v>
                </c:pt>
                <c:pt idx="28">
                  <c:v>13.273004582486251</c:v>
                </c:pt>
                <c:pt idx="29">
                  <c:v>13.377021304000552</c:v>
                </c:pt>
                <c:pt idx="30">
                  <c:v>13.342442050332942</c:v>
                </c:pt>
                <c:pt idx="31">
                  <c:v>13.184345735616839</c:v>
                </c:pt>
                <c:pt idx="32">
                  <c:v>13.079201339842017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C-408B-80EA-77C68D0433A9}"/>
            </c:ext>
          </c:extLst>
        </c:ser>
        <c:ser>
          <c:idx val="1"/>
          <c:order val="1"/>
          <c:tx>
            <c:strRef>
              <c:f>'H2 SUPERPOWER'!$B$30</c:f>
              <c:strCache>
                <c:ptCount val="1"/>
                <c:pt idx="0">
                  <c:v>Melbourne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'H2 SUPERPOWER'!$C$29:$AJ$29</c15:sqref>
                  </c15:fullRef>
                </c:ext>
              </c:extLst>
              <c:f>'H2 SUPERPOWER'!$D$29:$AJ$29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'H2 SUPERPOWER'!$C$30:$AJ$30</c15:sqref>
                  </c15:fullRef>
                </c:ext>
              </c:extLst>
              <c:f>'H2 SUPERPOWER'!$D$30:$AJ$30</c:f>
              <c:numCache>
                <c:formatCode>"$"#,##0.00</c:formatCode>
                <c:ptCount val="33"/>
                <c:pt idx="0">
                  <c:v>9.1650894260081337</c:v>
                </c:pt>
                <c:pt idx="1">
                  <c:v>9.3925250957652793</c:v>
                </c:pt>
                <c:pt idx="2">
                  <c:v>10.25030656588147</c:v>
                </c:pt>
                <c:pt idx="3">
                  <c:v>11.478461483529006</c:v>
                </c:pt>
                <c:pt idx="4">
                  <c:v>11.736074026030238</c:v>
                </c:pt>
                <c:pt idx="5">
                  <c:v>10.968112908870559</c:v>
                </c:pt>
                <c:pt idx="6">
                  <c:v>10.091041031971905</c:v>
                </c:pt>
                <c:pt idx="7">
                  <c:v>9.9173378280126467</c:v>
                </c:pt>
                <c:pt idx="8">
                  <c:v>10.189635585026</c:v>
                </c:pt>
                <c:pt idx="9">
                  <c:v>10.373542651231585</c:v>
                </c:pt>
                <c:pt idx="10">
                  <c:v>10.512120695237739</c:v>
                </c:pt>
                <c:pt idx="11">
                  <c:v>10.586486581576931</c:v>
                </c:pt>
                <c:pt idx="12">
                  <c:v>10.649915100787023</c:v>
                </c:pt>
                <c:pt idx="13">
                  <c:v>10.70864991125408</c:v>
                </c:pt>
                <c:pt idx="14">
                  <c:v>10.678310091965169</c:v>
                </c:pt>
                <c:pt idx="15">
                  <c:v>10.608617813403651</c:v>
                </c:pt>
                <c:pt idx="16">
                  <c:v>10.651685526047558</c:v>
                </c:pt>
                <c:pt idx="17">
                  <c:v>10.752144083058242</c:v>
                </c:pt>
                <c:pt idx="18">
                  <c:v>10.769099484415838</c:v>
                </c:pt>
                <c:pt idx="19">
                  <c:v>10.670678401410584</c:v>
                </c:pt>
                <c:pt idx="20">
                  <c:v>10.618369100963626</c:v>
                </c:pt>
                <c:pt idx="21">
                  <c:v>10.632224330577989</c:v>
                </c:pt>
                <c:pt idx="22">
                  <c:v>10.609147724893617</c:v>
                </c:pt>
                <c:pt idx="23">
                  <c:v>10.63066084351512</c:v>
                </c:pt>
                <c:pt idx="24">
                  <c:v>10.807044494640611</c:v>
                </c:pt>
                <c:pt idx="25">
                  <c:v>11.078275007861087</c:v>
                </c:pt>
                <c:pt idx="26">
                  <c:v>11.218467220641756</c:v>
                </c:pt>
                <c:pt idx="27">
                  <c:v>11.280008960286272</c:v>
                </c:pt>
                <c:pt idx="28">
                  <c:v>11.404651641309782</c:v>
                </c:pt>
                <c:pt idx="29">
                  <c:v>11.508668362824082</c:v>
                </c:pt>
                <c:pt idx="30">
                  <c:v>11.474089109156472</c:v>
                </c:pt>
                <c:pt idx="31">
                  <c:v>11.315992794440369</c:v>
                </c:pt>
                <c:pt idx="32">
                  <c:v>11.210848398665547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C-408B-80EA-77C68D0433A9}"/>
            </c:ext>
          </c:extLst>
        </c:ser>
        <c:ser>
          <c:idx val="3"/>
          <c:order val="2"/>
          <c:tx>
            <c:strRef>
              <c:f>'H2 SUPERPOWER'!$B$32</c:f>
              <c:strCache>
                <c:ptCount val="1"/>
                <c:pt idx="0">
                  <c:v>Adelaide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'H2 SUPERPOWER'!$C$29:$AJ$29</c15:sqref>
                  </c15:fullRef>
                </c:ext>
              </c:extLst>
              <c:f>'H2 SUPERPOWER'!$D$29:$AJ$29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'H2 SUPERPOWER'!$C$32:$AJ$32</c15:sqref>
                  </c15:fullRef>
                </c:ext>
              </c:extLst>
              <c:f>'H2 SUPERPOWER'!$D$32:$AJ$32</c:f>
              <c:numCache>
                <c:formatCode>"$"#,##0.00</c:formatCode>
                <c:ptCount val="33"/>
                <c:pt idx="0">
                  <c:v>10.152841728920263</c:v>
                </c:pt>
                <c:pt idx="1">
                  <c:v>10.22064834897094</c:v>
                </c:pt>
                <c:pt idx="2">
                  <c:v>10.298153525738956</c:v>
                </c:pt>
                <c:pt idx="3">
                  <c:v>10.320833366652142</c:v>
                </c:pt>
                <c:pt idx="4">
                  <c:v>10.158089957444249</c:v>
                </c:pt>
                <c:pt idx="5">
                  <c:v>9.8375521615479631</c:v>
                </c:pt>
                <c:pt idx="6">
                  <c:v>9.5124899997898975</c:v>
                </c:pt>
                <c:pt idx="7">
                  <c:v>9.3979460075190353</c:v>
                </c:pt>
                <c:pt idx="8">
                  <c:v>9.3862073831434341</c:v>
                </c:pt>
                <c:pt idx="9">
                  <c:v>9.3776056437315027</c:v>
                </c:pt>
                <c:pt idx="10">
                  <c:v>9.4323818276999667</c:v>
                </c:pt>
                <c:pt idx="11">
                  <c:v>9.4855439946854965</c:v>
                </c:pt>
                <c:pt idx="12">
                  <c:v>9.5380195763561275</c:v>
                </c:pt>
                <c:pt idx="13">
                  <c:v>9.6017984696174921</c:v>
                </c:pt>
                <c:pt idx="14">
                  <c:v>9.5868350896856853</c:v>
                </c:pt>
                <c:pt idx="15">
                  <c:v>9.4825564301487599</c:v>
                </c:pt>
                <c:pt idx="16">
                  <c:v>9.4935715449516778</c:v>
                </c:pt>
                <c:pt idx="17">
                  <c:v>9.6923498574965947</c:v>
                </c:pt>
                <c:pt idx="18">
                  <c:v>9.929962841440485</c:v>
                </c:pt>
                <c:pt idx="19">
                  <c:v>10.072261704127841</c:v>
                </c:pt>
                <c:pt idx="20">
                  <c:v>10.211653324743763</c:v>
                </c:pt>
                <c:pt idx="21">
                  <c:v>10.419093844809543</c:v>
                </c:pt>
                <c:pt idx="22">
                  <c:v>10.600925048605182</c:v>
                </c:pt>
                <c:pt idx="23">
                  <c:v>10.76318529975684</c:v>
                </c:pt>
                <c:pt idx="24">
                  <c:v>10.876556521884485</c:v>
                </c:pt>
                <c:pt idx="25">
                  <c:v>10.8992299020779</c:v>
                </c:pt>
                <c:pt idx="26">
                  <c:v>10.891767659000154</c:v>
                </c:pt>
                <c:pt idx="27">
                  <c:v>10.840077051238989</c:v>
                </c:pt>
                <c:pt idx="28">
                  <c:v>10.747270950998789</c:v>
                </c:pt>
                <c:pt idx="29">
                  <c:v>10.760047009137708</c:v>
                </c:pt>
                <c:pt idx="30">
                  <c:v>10.939902912590341</c:v>
                </c:pt>
                <c:pt idx="31">
                  <c:v>11.152176556636391</c:v>
                </c:pt>
                <c:pt idx="32">
                  <c:v>11.219314797705406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C-408B-80EA-77C68D0433A9}"/>
            </c:ext>
          </c:extLst>
        </c:ser>
        <c:ser>
          <c:idx val="4"/>
          <c:order val="3"/>
          <c:tx>
            <c:strRef>
              <c:f>'H2 SUPERPOWER'!$B$33</c:f>
              <c:strCache>
                <c:ptCount val="1"/>
                <c:pt idx="0">
                  <c:v>Brisbane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'H2 SUPERPOWER'!$C$29:$AJ$29</c15:sqref>
                  </c15:fullRef>
                </c:ext>
              </c:extLst>
              <c:f>'H2 SUPERPOWER'!$D$29:$AJ$29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'H2 SUPERPOWER'!$C$33:$AJ$33</c15:sqref>
                  </c15:fullRef>
                </c:ext>
              </c:extLst>
              <c:f>'H2 SUPERPOWER'!$D$33:$AJ$33</c:f>
              <c:numCache>
                <c:formatCode>"$"#,##0.00</c:formatCode>
                <c:ptCount val="33"/>
                <c:pt idx="0">
                  <c:v>9.2104980354226988</c:v>
                </c:pt>
                <c:pt idx="1">
                  <c:v>9.3673608227270559</c:v>
                </c:pt>
                <c:pt idx="2">
                  <c:v>9.6237523867501125</c:v>
                </c:pt>
                <c:pt idx="3">
                  <c:v>9.9595513258863875</c:v>
                </c:pt>
                <c:pt idx="4">
                  <c:v>9.8722441111363484</c:v>
                </c:pt>
                <c:pt idx="5">
                  <c:v>9.3712800679668611</c:v>
                </c:pt>
                <c:pt idx="6">
                  <c:v>8.8033846882836766</c:v>
                </c:pt>
                <c:pt idx="7">
                  <c:v>8.5151341526389057</c:v>
                </c:pt>
                <c:pt idx="8">
                  <c:v>8.5062424093937565</c:v>
                </c:pt>
                <c:pt idx="9">
                  <c:v>8.5181208565023834</c:v>
                </c:pt>
                <c:pt idx="10">
                  <c:v>8.5292441424258065</c:v>
                </c:pt>
                <c:pt idx="11">
                  <c:v>8.5023798034219187</c:v>
                </c:pt>
                <c:pt idx="12">
                  <c:v>8.4585859602893478</c:v>
                </c:pt>
                <c:pt idx="13">
                  <c:v>8.4633900468012566</c:v>
                </c:pt>
                <c:pt idx="14">
                  <c:v>8.5363664066543112</c:v>
                </c:pt>
                <c:pt idx="15">
                  <c:v>8.5556796286006485</c:v>
                </c:pt>
                <c:pt idx="16">
                  <c:v>8.4797905799431899</c:v>
                </c:pt>
                <c:pt idx="17">
                  <c:v>8.4911879285334564</c:v>
                </c:pt>
                <c:pt idx="18">
                  <c:v>8.4117518762622776</c:v>
                </c:pt>
                <c:pt idx="19">
                  <c:v>8.1120973930872751</c:v>
                </c:pt>
                <c:pt idx="20">
                  <c:v>7.9792445093108402</c:v>
                </c:pt>
                <c:pt idx="21">
                  <c:v>8.1444120119678711</c:v>
                </c:pt>
                <c:pt idx="22">
                  <c:v>8.3899672935534699</c:v>
                </c:pt>
                <c:pt idx="23">
                  <c:v>8.5201356440191827</c:v>
                </c:pt>
                <c:pt idx="24">
                  <c:v>8.4530862395313484</c:v>
                </c:pt>
                <c:pt idx="25">
                  <c:v>8.2736387986549218</c:v>
                </c:pt>
                <c:pt idx="26">
                  <c:v>8.1877980430222692</c:v>
                </c:pt>
                <c:pt idx="27">
                  <c:v>8.3047308025121982</c:v>
                </c:pt>
                <c:pt idx="28">
                  <c:v>8.5271959184157105</c:v>
                </c:pt>
                <c:pt idx="29">
                  <c:v>8.6593844467157783</c:v>
                </c:pt>
                <c:pt idx="30">
                  <c:v>8.6274322555412848</c:v>
                </c:pt>
                <c:pt idx="31">
                  <c:v>8.5098929008752933</c:v>
                </c:pt>
                <c:pt idx="32">
                  <c:v>8.4274533362488864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6C-408B-80EA-77C68D0433A9}"/>
            </c:ext>
          </c:extLst>
        </c:ser>
        <c:ser>
          <c:idx val="5"/>
          <c:order val="4"/>
          <c:tx>
            <c:strRef>
              <c:f>'H2 SUPERPOWER'!$B$34</c:f>
              <c:strCache>
                <c:ptCount val="1"/>
                <c:pt idx="0">
                  <c:v>Canberra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'H2 SUPERPOWER'!$C$29:$AJ$29</c15:sqref>
                  </c15:fullRef>
                </c:ext>
              </c:extLst>
              <c:f>'H2 SUPERPOWER'!$D$29:$AJ$29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'H2 SUPERPOWER'!$C$34:$AH$34</c15:sqref>
                  </c15:fullRef>
                </c:ext>
              </c:extLst>
              <c:f>'H2 SUPERPOWER'!$D$34:$AH$34</c:f>
              <c:numCache>
                <c:formatCode>"$"#,##0.00</c:formatCode>
                <c:ptCount val="31"/>
                <c:pt idx="0">
                  <c:v>10.298809823751238</c:v>
                </c:pt>
                <c:pt idx="1">
                  <c:v>10.404718633385553</c:v>
                </c:pt>
                <c:pt idx="2">
                  <c:v>10.751492978426342</c:v>
                </c:pt>
                <c:pt idx="3">
                  <c:v>11.311493384614458</c:v>
                </c:pt>
                <c:pt idx="4">
                  <c:v>11.438213165699441</c:v>
                </c:pt>
                <c:pt idx="5">
                  <c:v>10.890006666297163</c:v>
                </c:pt>
                <c:pt idx="6">
                  <c:v>10.148574761121619</c:v>
                </c:pt>
                <c:pt idx="7">
                  <c:v>9.8433146272802396</c:v>
                </c:pt>
                <c:pt idx="8">
                  <c:v>9.8639904941796015</c:v>
                </c:pt>
                <c:pt idx="9">
                  <c:v>9.8937937446196678</c:v>
                </c:pt>
                <c:pt idx="10">
                  <c:v>9.9473287815710911</c:v>
                </c:pt>
                <c:pt idx="11">
                  <c:v>9.9646486793407938</c:v>
                </c:pt>
                <c:pt idx="12">
                  <c:v>9.950550334876624</c:v>
                </c:pt>
                <c:pt idx="13">
                  <c:v>9.9315130861948102</c:v>
                </c:pt>
                <c:pt idx="14">
                  <c:v>9.7601146009281479</c:v>
                </c:pt>
                <c:pt idx="15">
                  <c:v>9.4309164701389125</c:v>
                </c:pt>
                <c:pt idx="16">
                  <c:v>9.1825473011497802</c:v>
                </c:pt>
                <c:pt idx="17">
                  <c:v>9.0189881079587053</c:v>
                </c:pt>
                <c:pt idx="18">
                  <c:v>8.8840752649148129</c:v>
                </c:pt>
                <c:pt idx="19">
                  <c:v>8.8263387507378095</c:v>
                </c:pt>
                <c:pt idx="20">
                  <c:v>8.8493984494891542</c:v>
                </c:pt>
                <c:pt idx="21">
                  <c:v>8.8476161551876018</c:v>
                </c:pt>
                <c:pt idx="22">
                  <c:v>8.7782632268280132</c:v>
                </c:pt>
                <c:pt idx="23">
                  <c:v>8.7510409581417221</c:v>
                </c:pt>
                <c:pt idx="24">
                  <c:v>8.7633299385560015</c:v>
                </c:pt>
                <c:pt idx="25">
                  <c:v>8.7538110459449534</c:v>
                </c:pt>
                <c:pt idx="26">
                  <c:v>8.6937865232466081</c:v>
                </c:pt>
                <c:pt idx="27">
                  <c:v>8.5949897121423682</c:v>
                </c:pt>
                <c:pt idx="28">
                  <c:v>8.5459822226164199</c:v>
                </c:pt>
                <c:pt idx="29">
                  <c:v>8.6751639022351998</c:v>
                </c:pt>
                <c:pt idx="30">
                  <c:v>8.8303455425398223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C-408B-80EA-77C68D0433A9}"/>
            </c:ext>
          </c:extLst>
        </c:ser>
        <c:ser>
          <c:idx val="2"/>
          <c:order val="5"/>
          <c:tx>
            <c:strRef>
              <c:f>'H2 SUPERPOWER'!$B$31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'H2 SUPERPOWER'!$C$29:$AJ$29</c15:sqref>
                  </c15:fullRef>
                </c:ext>
              </c:extLst>
              <c:f>'H2 SUPERPOWER'!$D$29:$AJ$29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'H2 SUPERPOWER'!$C$31:$AJ$31</c15:sqref>
                  </c15:fullRef>
                </c:ext>
              </c:extLst>
              <c:f>'H2 SUPERPOWER'!$D$31:$AJ$31</c:f>
              <c:numCache>
                <c:formatCode>"$"#,##0.00</c:formatCode>
                <c:ptCount val="33"/>
                <c:pt idx="0">
                  <c:v>10.298809823751238</c:v>
                </c:pt>
                <c:pt idx="1">
                  <c:v>10.404718633385553</c:v>
                </c:pt>
                <c:pt idx="2">
                  <c:v>10.751492978426342</c:v>
                </c:pt>
                <c:pt idx="3">
                  <c:v>11.311493384614458</c:v>
                </c:pt>
                <c:pt idx="4">
                  <c:v>11.438213165699441</c:v>
                </c:pt>
                <c:pt idx="5">
                  <c:v>10.890006666297163</c:v>
                </c:pt>
                <c:pt idx="6">
                  <c:v>10.148574761121619</c:v>
                </c:pt>
                <c:pt idx="7">
                  <c:v>9.8433146272802396</c:v>
                </c:pt>
                <c:pt idx="8">
                  <c:v>9.8639904941796015</c:v>
                </c:pt>
                <c:pt idx="9">
                  <c:v>9.8937937446196678</c:v>
                </c:pt>
                <c:pt idx="10">
                  <c:v>9.9473287815710911</c:v>
                </c:pt>
                <c:pt idx="11">
                  <c:v>9.9646486793407938</c:v>
                </c:pt>
                <c:pt idx="12">
                  <c:v>9.950550334876624</c:v>
                </c:pt>
                <c:pt idx="13">
                  <c:v>9.9315130861948102</c:v>
                </c:pt>
                <c:pt idx="14">
                  <c:v>9.7601146009281479</c:v>
                </c:pt>
                <c:pt idx="15">
                  <c:v>9.4309164701389125</c:v>
                </c:pt>
                <c:pt idx="16">
                  <c:v>9.1825473011497802</c:v>
                </c:pt>
                <c:pt idx="17">
                  <c:v>9.0189881079587053</c:v>
                </c:pt>
                <c:pt idx="18">
                  <c:v>8.8840752649148129</c:v>
                </c:pt>
                <c:pt idx="19">
                  <c:v>8.8263387507378095</c:v>
                </c:pt>
                <c:pt idx="20">
                  <c:v>8.8493984494891542</c:v>
                </c:pt>
                <c:pt idx="21">
                  <c:v>8.8476161551876018</c:v>
                </c:pt>
                <c:pt idx="22">
                  <c:v>8.7782632268280132</c:v>
                </c:pt>
                <c:pt idx="23">
                  <c:v>8.7510409581417221</c:v>
                </c:pt>
                <c:pt idx="24">
                  <c:v>8.7633299385560015</c:v>
                </c:pt>
                <c:pt idx="25">
                  <c:v>8.7538110459449534</c:v>
                </c:pt>
                <c:pt idx="26">
                  <c:v>8.6937865232466081</c:v>
                </c:pt>
                <c:pt idx="27">
                  <c:v>8.5949897121423682</c:v>
                </c:pt>
                <c:pt idx="28">
                  <c:v>8.5459822226164199</c:v>
                </c:pt>
                <c:pt idx="29">
                  <c:v>8.6751639022351998</c:v>
                </c:pt>
                <c:pt idx="30">
                  <c:v>8.8303455425398223</c:v>
                </c:pt>
                <c:pt idx="31">
                  <c:v>8.7552726510828194</c:v>
                </c:pt>
                <c:pt idx="32">
                  <c:v>8.6540132138221004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C-408B-80EA-77C68D04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89928"/>
        <c:axId val="578187632"/>
      </c:lineChart>
      <c:catAx>
        <c:axId val="57818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7632"/>
        <c:crosses val="autoZero"/>
        <c:auto val="1"/>
        <c:lblAlgn val="ctr"/>
        <c:lblOffset val="100"/>
        <c:noMultiLvlLbl val="0"/>
      </c:catAx>
      <c:valAx>
        <c:axId val="57818763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8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'Oil Price Projections'!$C$5</c:f>
              <c:strCache>
                <c:ptCount val="1"/>
                <c:pt idx="0">
                  <c:v>5%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Projections'!$E$5:$AI$5</c:f>
              <c:numCache>
                <c:formatCode>"$"#,##0.00</c:formatCode>
                <c:ptCount val="31"/>
                <c:pt idx="0">
                  <c:v>41.76</c:v>
                </c:pt>
                <c:pt idx="1">
                  <c:v>71.599999999999994</c:v>
                </c:pt>
                <c:pt idx="2">
                  <c:v>80.900000000000006</c:v>
                </c:pt>
                <c:pt idx="3">
                  <c:v>84.682330874753745</c:v>
                </c:pt>
                <c:pt idx="4">
                  <c:v>87.348997657734117</c:v>
                </c:pt>
                <c:pt idx="5">
                  <c:v>89.461583287688072</c:v>
                </c:pt>
                <c:pt idx="6">
                  <c:v>91.581948685115378</c:v>
                </c:pt>
                <c:pt idx="7">
                  <c:v>93.145906891513619</c:v>
                </c:pt>
                <c:pt idx="8">
                  <c:v>94.715715857589174</c:v>
                </c:pt>
                <c:pt idx="9">
                  <c:v>96.290641256695437</c:v>
                </c:pt>
                <c:pt idx="10">
                  <c:v>97.870063855821414</c:v>
                </c:pt>
                <c:pt idx="11">
                  <c:v>99.453458345978618</c:v>
                </c:pt>
                <c:pt idx="12">
                  <c:v>101.04037656496966</c:v>
                </c:pt>
                <c:pt idx="13">
                  <c:v>102.63043411359253</c:v>
                </c:pt>
                <c:pt idx="14">
                  <c:v>104.22329960862001</c:v>
                </c:pt>
                <c:pt idx="15">
                  <c:v>105.8186859990647</c:v>
                </c:pt>
                <c:pt idx="16">
                  <c:v>107.41407238950939</c:v>
                </c:pt>
                <c:pt idx="17">
                  <c:v>109.00945877995407</c:v>
                </c:pt>
                <c:pt idx="18">
                  <c:v>110.60484517039876</c:v>
                </c:pt>
                <c:pt idx="19">
                  <c:v>112.20023156084345</c:v>
                </c:pt>
                <c:pt idx="20">
                  <c:v>113.79561795128814</c:v>
                </c:pt>
                <c:pt idx="21">
                  <c:v>115.39100434173282</c:v>
                </c:pt>
                <c:pt idx="22">
                  <c:v>116.98639073217751</c:v>
                </c:pt>
                <c:pt idx="23">
                  <c:v>118.5817771226222</c:v>
                </c:pt>
                <c:pt idx="24">
                  <c:v>120.17716351306689</c:v>
                </c:pt>
                <c:pt idx="25">
                  <c:v>121.77254990351157</c:v>
                </c:pt>
                <c:pt idx="26">
                  <c:v>123.36793629395626</c:v>
                </c:pt>
                <c:pt idx="27">
                  <c:v>124.96332268440095</c:v>
                </c:pt>
                <c:pt idx="28">
                  <c:v>126.55870907484564</c:v>
                </c:pt>
                <c:pt idx="29">
                  <c:v>128.15409546529031</c:v>
                </c:pt>
                <c:pt idx="30">
                  <c:v>129.74948185573498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C-4F23-9F12-2E31ED2CED79}"/>
            </c:ext>
          </c:extLst>
        </c:ser>
        <c:ser>
          <c:idx val="1"/>
          <c:order val="1"/>
          <c:tx>
            <c:strRef>
              <c:f>'Oil Price Projections'!$C$6</c:f>
              <c:strCache>
                <c:ptCount val="1"/>
                <c:pt idx="0">
                  <c:v>25%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Projections'!$E$6:$AI$6</c:f>
              <c:numCache>
                <c:formatCode>"$"#,##0.00</c:formatCode>
                <c:ptCount val="31"/>
                <c:pt idx="0">
                  <c:v>41.76</c:v>
                </c:pt>
                <c:pt idx="1">
                  <c:v>71.599999999999994</c:v>
                </c:pt>
                <c:pt idx="2">
                  <c:v>80.900000000000006</c:v>
                </c:pt>
                <c:pt idx="3">
                  <c:v>80.528660213596794</c:v>
                </c:pt>
                <c:pt idx="4">
                  <c:v>80.903054551707058</c:v>
                </c:pt>
                <c:pt idx="5">
                  <c:v>81.652452950061331</c:v>
                </c:pt>
                <c:pt idx="6">
                  <c:v>82.406283719067375</c:v>
                </c:pt>
                <c:pt idx="7">
                  <c:v>83.533793333571225</c:v>
                </c:pt>
                <c:pt idx="8">
                  <c:v>84.664636304190381</c:v>
                </c:pt>
                <c:pt idx="9">
                  <c:v>85.798394262652607</c:v>
                </c:pt>
                <c:pt idx="10">
                  <c:v>86.93471441303781</c:v>
                </c:pt>
                <c:pt idx="11">
                  <c:v>88.073297470804093</c:v>
                </c:pt>
                <c:pt idx="12">
                  <c:v>89.213888104287818</c:v>
                </c:pt>
                <c:pt idx="13">
                  <c:v>90.356267309547462</c:v>
                </c:pt>
                <c:pt idx="14">
                  <c:v>91.500246287458253</c:v>
                </c:pt>
                <c:pt idx="15">
                  <c:v>92.645661496323427</c:v>
                </c:pt>
                <c:pt idx="16">
                  <c:v>93.791076705188601</c:v>
                </c:pt>
                <c:pt idx="17">
                  <c:v>94.936491914053775</c:v>
                </c:pt>
                <c:pt idx="18">
                  <c:v>96.081907122918949</c:v>
                </c:pt>
                <c:pt idx="19">
                  <c:v>97.227322331784123</c:v>
                </c:pt>
                <c:pt idx="20">
                  <c:v>98.372737540649297</c:v>
                </c:pt>
                <c:pt idx="21">
                  <c:v>99.518152749514471</c:v>
                </c:pt>
                <c:pt idx="22">
                  <c:v>100.66356795837964</c:v>
                </c:pt>
                <c:pt idx="23">
                  <c:v>101.80898316724482</c:v>
                </c:pt>
                <c:pt idx="24">
                  <c:v>102.95439837610999</c:v>
                </c:pt>
                <c:pt idx="25">
                  <c:v>104.09981358497517</c:v>
                </c:pt>
                <c:pt idx="26">
                  <c:v>105.24522879384034</c:v>
                </c:pt>
                <c:pt idx="27">
                  <c:v>106.39064400270551</c:v>
                </c:pt>
                <c:pt idx="28">
                  <c:v>107.53605921157069</c:v>
                </c:pt>
                <c:pt idx="29">
                  <c:v>108.68147442043586</c:v>
                </c:pt>
                <c:pt idx="30">
                  <c:v>109.82688962930104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C-4F23-9F12-2E31ED2CED79}"/>
            </c:ext>
          </c:extLst>
        </c:ser>
        <c:ser>
          <c:idx val="2"/>
          <c:order val="2"/>
          <c:tx>
            <c:strRef>
              <c:f>'Oil Price Projections'!$C$7</c:f>
              <c:strCache>
                <c:ptCount val="1"/>
                <c:pt idx="0">
                  <c:v>50%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Projections'!$E$7:$AI$7</c:f>
              <c:numCache>
                <c:formatCode>"$"#,##0.00</c:formatCode>
                <c:ptCount val="31"/>
                <c:pt idx="0">
                  <c:v>41.76</c:v>
                </c:pt>
                <c:pt idx="1">
                  <c:v>71.599999999999994</c:v>
                </c:pt>
                <c:pt idx="2">
                  <c:v>80.900000000000006</c:v>
                </c:pt>
                <c:pt idx="3">
                  <c:v>76.599999999999994</c:v>
                </c:pt>
                <c:pt idx="4">
                  <c:v>73.153481132066688</c:v>
                </c:pt>
                <c:pt idx="5">
                  <c:v>69.706962264133381</c:v>
                </c:pt>
                <c:pt idx="6">
                  <c:v>70.256559538766624</c:v>
                </c:pt>
                <c:pt idx="7">
                  <c:v>70.806156813399866</c:v>
                </c:pt>
                <c:pt idx="8">
                  <c:v>71.355754088032882</c:v>
                </c:pt>
                <c:pt idx="9">
                  <c:v>71.905351362665897</c:v>
                </c:pt>
                <c:pt idx="10">
                  <c:v>72.45494863729914</c:v>
                </c:pt>
                <c:pt idx="11">
                  <c:v>73.004545911932382</c:v>
                </c:pt>
                <c:pt idx="12">
                  <c:v>73.554143186565398</c:v>
                </c:pt>
                <c:pt idx="13">
                  <c:v>74.103740461198413</c:v>
                </c:pt>
                <c:pt idx="14">
                  <c:v>74.653337735831656</c:v>
                </c:pt>
                <c:pt idx="15">
                  <c:v>75.202935010464898</c:v>
                </c:pt>
                <c:pt idx="16">
                  <c:v>75.752532285098141</c:v>
                </c:pt>
                <c:pt idx="17">
                  <c:v>76.302129559731384</c:v>
                </c:pt>
                <c:pt idx="18">
                  <c:v>76.851726834364626</c:v>
                </c:pt>
                <c:pt idx="19">
                  <c:v>77.401324108997869</c:v>
                </c:pt>
                <c:pt idx="20">
                  <c:v>77.950921383631112</c:v>
                </c:pt>
                <c:pt idx="21">
                  <c:v>78.500518658264355</c:v>
                </c:pt>
                <c:pt idx="22">
                  <c:v>79.050115932897597</c:v>
                </c:pt>
                <c:pt idx="23">
                  <c:v>79.59971320753084</c:v>
                </c:pt>
                <c:pt idx="24">
                  <c:v>80.149310482164083</c:v>
                </c:pt>
                <c:pt idx="25">
                  <c:v>80.698907756797325</c:v>
                </c:pt>
                <c:pt idx="26">
                  <c:v>81.248505031430568</c:v>
                </c:pt>
                <c:pt idx="27">
                  <c:v>81.798102306063811</c:v>
                </c:pt>
                <c:pt idx="28">
                  <c:v>82.347699580697054</c:v>
                </c:pt>
                <c:pt idx="29">
                  <c:v>82.897296855330296</c:v>
                </c:pt>
                <c:pt idx="30">
                  <c:v>83.446894129963539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C-4F23-9F12-2E31ED2CED79}"/>
            </c:ext>
          </c:extLst>
        </c:ser>
        <c:ser>
          <c:idx val="3"/>
          <c:order val="3"/>
          <c:tx>
            <c:strRef>
              <c:f>'Oil Price Projections'!$C$8</c:f>
              <c:strCache>
                <c:ptCount val="1"/>
                <c:pt idx="0">
                  <c:v>75%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Projections'!$E$8:$AI$8</c:f>
              <c:numCache>
                <c:formatCode>"$"#,##0.00</c:formatCode>
                <c:ptCount val="31"/>
                <c:pt idx="0">
                  <c:v>41.76</c:v>
                </c:pt>
                <c:pt idx="1">
                  <c:v>71.599999999999994</c:v>
                </c:pt>
                <c:pt idx="2">
                  <c:v>80.900000000000006</c:v>
                </c:pt>
                <c:pt idx="3">
                  <c:v>69.528704775903805</c:v>
                </c:pt>
                <c:pt idx="4">
                  <c:v>63.832590207176622</c:v>
                </c:pt>
                <c:pt idx="5">
                  <c:v>60.971928968146912</c:v>
                </c:pt>
                <c:pt idx="6">
                  <c:v>58.106835358465879</c:v>
                </c:pt>
                <c:pt idx="7">
                  <c:v>58.078520293228507</c:v>
                </c:pt>
                <c:pt idx="8">
                  <c:v>58.046871871875382</c:v>
                </c:pt>
                <c:pt idx="9">
                  <c:v>58.012308462679187</c:v>
                </c:pt>
                <c:pt idx="10">
                  <c:v>57.975182861560469</c:v>
                </c:pt>
                <c:pt idx="11">
                  <c:v>57.935794353060672</c:v>
                </c:pt>
                <c:pt idx="12">
                  <c:v>57.894398268842977</c:v>
                </c:pt>
                <c:pt idx="13">
                  <c:v>57.851213612849364</c:v>
                </c:pt>
                <c:pt idx="14">
                  <c:v>57.806429184205058</c:v>
                </c:pt>
                <c:pt idx="15">
                  <c:v>57.760208524606369</c:v>
                </c:pt>
                <c:pt idx="16">
                  <c:v>57.713987865007681</c:v>
                </c:pt>
                <c:pt idx="17">
                  <c:v>57.667767205408992</c:v>
                </c:pt>
                <c:pt idx="18">
                  <c:v>57.621546545810304</c:v>
                </c:pt>
                <c:pt idx="19">
                  <c:v>57.575325886211616</c:v>
                </c:pt>
                <c:pt idx="20">
                  <c:v>57.529105226612927</c:v>
                </c:pt>
                <c:pt idx="21">
                  <c:v>57.482884567014239</c:v>
                </c:pt>
                <c:pt idx="22">
                  <c:v>57.43666390741555</c:v>
                </c:pt>
                <c:pt idx="23">
                  <c:v>57.390443247816862</c:v>
                </c:pt>
                <c:pt idx="24">
                  <c:v>57.344222588218173</c:v>
                </c:pt>
                <c:pt idx="25">
                  <c:v>57.298001928619485</c:v>
                </c:pt>
                <c:pt idx="26">
                  <c:v>57.251781269020796</c:v>
                </c:pt>
                <c:pt idx="27">
                  <c:v>57.205560609422108</c:v>
                </c:pt>
                <c:pt idx="28">
                  <c:v>57.159339949823419</c:v>
                </c:pt>
                <c:pt idx="29">
                  <c:v>57.113119290224731</c:v>
                </c:pt>
                <c:pt idx="30">
                  <c:v>57.066898630626042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3C-4F23-9F12-2E31ED2CED79}"/>
            </c:ext>
          </c:extLst>
        </c:ser>
        <c:ser>
          <c:idx val="4"/>
          <c:order val="4"/>
          <c:tx>
            <c:strRef>
              <c:f>'Oil Price Projections'!$C$9</c:f>
              <c:strCache>
                <c:ptCount val="1"/>
                <c:pt idx="0">
                  <c:v>95%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Projections'!$E$9:$AI$9</c:f>
              <c:numCache>
                <c:formatCode>"$"#,##0.00</c:formatCode>
                <c:ptCount val="31"/>
                <c:pt idx="0">
                  <c:v>41.76</c:v>
                </c:pt>
                <c:pt idx="1">
                  <c:v>71.599999999999994</c:v>
                </c:pt>
                <c:pt idx="2">
                  <c:v>80.900000000000006</c:v>
                </c:pt>
                <c:pt idx="3">
                  <c:v>65.375034114746853</c:v>
                </c:pt>
                <c:pt idx="4">
                  <c:v>57.386647101149563</c:v>
                </c:pt>
                <c:pt idx="5">
                  <c:v>49.389206975937462</c:v>
                </c:pt>
                <c:pt idx="6">
                  <c:v>48.931170392417876</c:v>
                </c:pt>
                <c:pt idx="7">
                  <c:v>48.466406735286107</c:v>
                </c:pt>
                <c:pt idx="8">
                  <c:v>47.995792318476589</c:v>
                </c:pt>
                <c:pt idx="9">
                  <c:v>47.520061468636349</c:v>
                </c:pt>
                <c:pt idx="10">
                  <c:v>47.039833418776865</c:v>
                </c:pt>
                <c:pt idx="11">
                  <c:v>46.555633477886147</c:v>
                </c:pt>
                <c:pt idx="12">
                  <c:v>46.067909808161133</c:v>
                </c:pt>
                <c:pt idx="13">
                  <c:v>45.577046808804297</c:v>
                </c:pt>
                <c:pt idx="14">
                  <c:v>45.083375863043308</c:v>
                </c:pt>
                <c:pt idx="15">
                  <c:v>44.587184021865099</c:v>
                </c:pt>
                <c:pt idx="16">
                  <c:v>44.090992180686889</c:v>
                </c:pt>
                <c:pt idx="17">
                  <c:v>43.59480033950868</c:v>
                </c:pt>
                <c:pt idx="18">
                  <c:v>43.098608498330471</c:v>
                </c:pt>
                <c:pt idx="19">
                  <c:v>42.602416657152261</c:v>
                </c:pt>
                <c:pt idx="20">
                  <c:v>42.106224815974052</c:v>
                </c:pt>
                <c:pt idx="21">
                  <c:v>41.610032974795843</c:v>
                </c:pt>
                <c:pt idx="22">
                  <c:v>41.113841133617633</c:v>
                </c:pt>
                <c:pt idx="23">
                  <c:v>40.617649292439424</c:v>
                </c:pt>
                <c:pt idx="24">
                  <c:v>40.121457451261215</c:v>
                </c:pt>
                <c:pt idx="25">
                  <c:v>39.625265610083005</c:v>
                </c:pt>
                <c:pt idx="26">
                  <c:v>39.129073768904796</c:v>
                </c:pt>
                <c:pt idx="27">
                  <c:v>38.632881927726586</c:v>
                </c:pt>
                <c:pt idx="28">
                  <c:v>38.136690086548377</c:v>
                </c:pt>
                <c:pt idx="29">
                  <c:v>37.640498245370168</c:v>
                </c:pt>
                <c:pt idx="30">
                  <c:v>37.144306404191958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3C-4F23-9F12-2E31ED2CE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444984"/>
        <c:axId val="381445312"/>
      </c:lineChart>
      <c:catAx>
        <c:axId val="38144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Confidence Above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5312"/>
        <c:crosses val="autoZero"/>
        <c:auto val="1"/>
        <c:lblAlgn val="ctr"/>
        <c:lblOffset val="100"/>
        <c:noMultiLvlLbl val="0"/>
      </c:catAx>
      <c:valAx>
        <c:axId val="3814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$US/bbl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'Oil Price Projections'!$C$6</c:f>
              <c:strCache>
                <c:ptCount val="1"/>
                <c:pt idx="0">
                  <c:v>25%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Projections'!$D$4:$AI$4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'Oil Price Projections'!$D$6:$AI$6</c:f>
              <c:numCache>
                <c:formatCode>"$"#,##0.00</c:formatCode>
                <c:ptCount val="32"/>
                <c:pt idx="0">
                  <c:v>64.37</c:v>
                </c:pt>
                <c:pt idx="1">
                  <c:v>41.76</c:v>
                </c:pt>
                <c:pt idx="2">
                  <c:v>71.599999999999994</c:v>
                </c:pt>
                <c:pt idx="3">
                  <c:v>80.900000000000006</c:v>
                </c:pt>
                <c:pt idx="4">
                  <c:v>80.528660213596794</c:v>
                </c:pt>
                <c:pt idx="5">
                  <c:v>80.903054551707058</c:v>
                </c:pt>
                <c:pt idx="6">
                  <c:v>81.652452950061331</c:v>
                </c:pt>
                <c:pt idx="7">
                  <c:v>82.406283719067375</c:v>
                </c:pt>
                <c:pt idx="8">
                  <c:v>83.533793333571225</c:v>
                </c:pt>
                <c:pt idx="9">
                  <c:v>84.664636304190381</c:v>
                </c:pt>
                <c:pt idx="10">
                  <c:v>85.798394262652607</c:v>
                </c:pt>
                <c:pt idx="11">
                  <c:v>86.93471441303781</c:v>
                </c:pt>
                <c:pt idx="12">
                  <c:v>88.073297470804093</c:v>
                </c:pt>
                <c:pt idx="13">
                  <c:v>89.213888104287818</c:v>
                </c:pt>
                <c:pt idx="14">
                  <c:v>90.356267309547462</c:v>
                </c:pt>
                <c:pt idx="15">
                  <c:v>91.500246287458253</c:v>
                </c:pt>
                <c:pt idx="16">
                  <c:v>92.645661496323427</c:v>
                </c:pt>
                <c:pt idx="17">
                  <c:v>93.791076705188601</c:v>
                </c:pt>
                <c:pt idx="18">
                  <c:v>94.936491914053775</c:v>
                </c:pt>
                <c:pt idx="19">
                  <c:v>96.081907122918949</c:v>
                </c:pt>
                <c:pt idx="20">
                  <c:v>97.227322331784123</c:v>
                </c:pt>
                <c:pt idx="21">
                  <c:v>98.372737540649297</c:v>
                </c:pt>
                <c:pt idx="22">
                  <c:v>99.518152749514471</c:v>
                </c:pt>
                <c:pt idx="23">
                  <c:v>100.66356795837964</c:v>
                </c:pt>
                <c:pt idx="24">
                  <c:v>101.80898316724482</c:v>
                </c:pt>
                <c:pt idx="25">
                  <c:v>102.95439837610999</c:v>
                </c:pt>
                <c:pt idx="26">
                  <c:v>104.09981358497517</c:v>
                </c:pt>
                <c:pt idx="27">
                  <c:v>105.24522879384034</c:v>
                </c:pt>
                <c:pt idx="28">
                  <c:v>106.39064400270551</c:v>
                </c:pt>
                <c:pt idx="29">
                  <c:v>107.53605921157069</c:v>
                </c:pt>
                <c:pt idx="30">
                  <c:v>108.68147442043586</c:v>
                </c:pt>
                <c:pt idx="31">
                  <c:v>109.82688962930104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B-4DDF-82BC-2BFE68513206}"/>
            </c:ext>
          </c:extLst>
        </c:ser>
        <c:ser>
          <c:idx val="2"/>
          <c:order val="1"/>
          <c:tx>
            <c:strRef>
              <c:f>'Oil Price Projections'!$C$7</c:f>
              <c:strCache>
                <c:ptCount val="1"/>
                <c:pt idx="0">
                  <c:v>50%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Projections'!$D$4:$AI$4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'Oil Price Projections'!$D$7:$AI$7</c:f>
              <c:numCache>
                <c:formatCode>"$"#,##0.00</c:formatCode>
                <c:ptCount val="32"/>
                <c:pt idx="0">
                  <c:v>64.37</c:v>
                </c:pt>
                <c:pt idx="1">
                  <c:v>41.76</c:v>
                </c:pt>
                <c:pt idx="2">
                  <c:v>71.599999999999994</c:v>
                </c:pt>
                <c:pt idx="3">
                  <c:v>80.900000000000006</c:v>
                </c:pt>
                <c:pt idx="4">
                  <c:v>76.599999999999994</c:v>
                </c:pt>
                <c:pt idx="5">
                  <c:v>73.153481132066688</c:v>
                </c:pt>
                <c:pt idx="6">
                  <c:v>69.706962264133381</c:v>
                </c:pt>
                <c:pt idx="7">
                  <c:v>70.256559538766624</c:v>
                </c:pt>
                <c:pt idx="8">
                  <c:v>70.806156813399866</c:v>
                </c:pt>
                <c:pt idx="9">
                  <c:v>71.355754088032882</c:v>
                </c:pt>
                <c:pt idx="10">
                  <c:v>71.905351362665897</c:v>
                </c:pt>
                <c:pt idx="11">
                  <c:v>72.45494863729914</c:v>
                </c:pt>
                <c:pt idx="12">
                  <c:v>73.004545911932382</c:v>
                </c:pt>
                <c:pt idx="13">
                  <c:v>73.554143186565398</c:v>
                </c:pt>
                <c:pt idx="14">
                  <c:v>74.103740461198413</c:v>
                </c:pt>
                <c:pt idx="15">
                  <c:v>74.653337735831656</c:v>
                </c:pt>
                <c:pt idx="16">
                  <c:v>75.202935010464898</c:v>
                </c:pt>
                <c:pt idx="17">
                  <c:v>75.752532285098141</c:v>
                </c:pt>
                <c:pt idx="18">
                  <c:v>76.302129559731384</c:v>
                </c:pt>
                <c:pt idx="19">
                  <c:v>76.851726834364626</c:v>
                </c:pt>
                <c:pt idx="20">
                  <c:v>77.401324108997869</c:v>
                </c:pt>
                <c:pt idx="21">
                  <c:v>77.950921383631112</c:v>
                </c:pt>
                <c:pt idx="22">
                  <c:v>78.500518658264355</c:v>
                </c:pt>
                <c:pt idx="23">
                  <c:v>79.050115932897597</c:v>
                </c:pt>
                <c:pt idx="24">
                  <c:v>79.59971320753084</c:v>
                </c:pt>
                <c:pt idx="25">
                  <c:v>80.149310482164083</c:v>
                </c:pt>
                <c:pt idx="26">
                  <c:v>80.698907756797325</c:v>
                </c:pt>
                <c:pt idx="27">
                  <c:v>81.248505031430568</c:v>
                </c:pt>
                <c:pt idx="28">
                  <c:v>81.798102306063811</c:v>
                </c:pt>
                <c:pt idx="29">
                  <c:v>82.347699580697054</c:v>
                </c:pt>
                <c:pt idx="30">
                  <c:v>82.897296855330296</c:v>
                </c:pt>
                <c:pt idx="31">
                  <c:v>83.446894129963539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B-4DDF-82BC-2BFE68513206}"/>
            </c:ext>
          </c:extLst>
        </c:ser>
        <c:ser>
          <c:idx val="3"/>
          <c:order val="2"/>
          <c:tx>
            <c:strRef>
              <c:f>'Oil Price Projections'!$C$8</c:f>
              <c:strCache>
                <c:ptCount val="1"/>
                <c:pt idx="0">
                  <c:v>75%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Projections'!$D$4:$AI$4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'Oil Price Projections'!$D$8:$AI$8</c:f>
              <c:numCache>
                <c:formatCode>"$"#,##0.00</c:formatCode>
                <c:ptCount val="32"/>
                <c:pt idx="0">
                  <c:v>64.37</c:v>
                </c:pt>
                <c:pt idx="1">
                  <c:v>41.76</c:v>
                </c:pt>
                <c:pt idx="2">
                  <c:v>71.599999999999994</c:v>
                </c:pt>
                <c:pt idx="3">
                  <c:v>80.900000000000006</c:v>
                </c:pt>
                <c:pt idx="4">
                  <c:v>69.528704775903805</c:v>
                </c:pt>
                <c:pt idx="5">
                  <c:v>63.832590207176622</c:v>
                </c:pt>
                <c:pt idx="6">
                  <c:v>60.971928968146912</c:v>
                </c:pt>
                <c:pt idx="7">
                  <c:v>58.106835358465879</c:v>
                </c:pt>
                <c:pt idx="8">
                  <c:v>58.078520293228507</c:v>
                </c:pt>
                <c:pt idx="9">
                  <c:v>58.046871871875382</c:v>
                </c:pt>
                <c:pt idx="10">
                  <c:v>58.012308462679187</c:v>
                </c:pt>
                <c:pt idx="11">
                  <c:v>57.975182861560469</c:v>
                </c:pt>
                <c:pt idx="12">
                  <c:v>57.935794353060672</c:v>
                </c:pt>
                <c:pt idx="13">
                  <c:v>57.894398268842977</c:v>
                </c:pt>
                <c:pt idx="14">
                  <c:v>57.851213612849364</c:v>
                </c:pt>
                <c:pt idx="15">
                  <c:v>57.806429184205058</c:v>
                </c:pt>
                <c:pt idx="16">
                  <c:v>57.760208524606369</c:v>
                </c:pt>
                <c:pt idx="17">
                  <c:v>57.713987865007681</c:v>
                </c:pt>
                <c:pt idx="18">
                  <c:v>57.667767205408992</c:v>
                </c:pt>
                <c:pt idx="19">
                  <c:v>57.621546545810304</c:v>
                </c:pt>
                <c:pt idx="20">
                  <c:v>57.575325886211616</c:v>
                </c:pt>
                <c:pt idx="21">
                  <c:v>57.529105226612927</c:v>
                </c:pt>
                <c:pt idx="22">
                  <c:v>57.482884567014239</c:v>
                </c:pt>
                <c:pt idx="23">
                  <c:v>57.43666390741555</c:v>
                </c:pt>
                <c:pt idx="24">
                  <c:v>57.390443247816862</c:v>
                </c:pt>
                <c:pt idx="25">
                  <c:v>57.344222588218173</c:v>
                </c:pt>
                <c:pt idx="26">
                  <c:v>57.298001928619485</c:v>
                </c:pt>
                <c:pt idx="27">
                  <c:v>57.251781269020796</c:v>
                </c:pt>
                <c:pt idx="28">
                  <c:v>57.205560609422108</c:v>
                </c:pt>
                <c:pt idx="29">
                  <c:v>57.159339949823419</c:v>
                </c:pt>
                <c:pt idx="30">
                  <c:v>57.113119290224731</c:v>
                </c:pt>
                <c:pt idx="31">
                  <c:v>57.066898630626042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B-4DDF-82BC-2BFE68513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444984"/>
        <c:axId val="381445312"/>
      </c:lineChart>
      <c:catAx>
        <c:axId val="38144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Confidence Above</a:t>
                </a:r>
              </a:p>
            </c:rich>
          </c:tx>
          <c:layout>
            <c:manualLayout>
              <c:xMode val="edge"/>
              <c:yMode val="edge"/>
              <c:x val="0.40090558198941711"/>
              <c:y val="0.85333668859420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5312"/>
        <c:crosses val="autoZero"/>
        <c:auto val="1"/>
        <c:lblAlgn val="ctr"/>
        <c:lblOffset val="100"/>
        <c:noMultiLvlLbl val="0"/>
      </c:catAx>
      <c:valAx>
        <c:axId val="3814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$US/bbl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'Oil Price Projections'!$D$12</c:f>
              <c:strCache>
                <c:ptCount val="1"/>
                <c:pt idx="0">
                  <c:v>IEA STEPS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Projections'!$E$12:$AI$12</c:f>
              <c:numCache>
                <c:formatCode>"$"#,##0.00</c:formatCode>
                <c:ptCount val="31"/>
                <c:pt idx="0">
                  <c:v>42</c:v>
                </c:pt>
                <c:pt idx="1">
                  <c:v>71.599999999999994</c:v>
                </c:pt>
                <c:pt idx="2">
                  <c:v>72.199999999999989</c:v>
                </c:pt>
                <c:pt idx="3">
                  <c:v>72.799999999999983</c:v>
                </c:pt>
                <c:pt idx="4">
                  <c:v>73.399999999999977</c:v>
                </c:pt>
                <c:pt idx="5">
                  <c:v>73.999999999999972</c:v>
                </c:pt>
                <c:pt idx="6">
                  <c:v>74.599999999999966</c:v>
                </c:pt>
                <c:pt idx="7">
                  <c:v>75.19999999999996</c:v>
                </c:pt>
                <c:pt idx="8">
                  <c:v>75.799999999999955</c:v>
                </c:pt>
                <c:pt idx="9">
                  <c:v>76.399999999999949</c:v>
                </c:pt>
                <c:pt idx="10">
                  <c:v>77</c:v>
                </c:pt>
                <c:pt idx="11">
                  <c:v>77.55</c:v>
                </c:pt>
                <c:pt idx="12">
                  <c:v>78.099999999999994</c:v>
                </c:pt>
                <c:pt idx="13">
                  <c:v>78.649999999999991</c:v>
                </c:pt>
                <c:pt idx="14">
                  <c:v>79.199999999999989</c:v>
                </c:pt>
                <c:pt idx="15">
                  <c:v>79.749999999999986</c:v>
                </c:pt>
                <c:pt idx="16">
                  <c:v>80.299999999999983</c:v>
                </c:pt>
                <c:pt idx="17">
                  <c:v>80.84999999999998</c:v>
                </c:pt>
                <c:pt idx="18">
                  <c:v>81.399999999999977</c:v>
                </c:pt>
                <c:pt idx="19">
                  <c:v>81.949999999999974</c:v>
                </c:pt>
                <c:pt idx="20">
                  <c:v>82.499999999999972</c:v>
                </c:pt>
                <c:pt idx="21">
                  <c:v>83.049999999999969</c:v>
                </c:pt>
                <c:pt idx="22">
                  <c:v>83.599999999999966</c:v>
                </c:pt>
                <c:pt idx="23">
                  <c:v>84.149999999999963</c:v>
                </c:pt>
                <c:pt idx="24">
                  <c:v>84.69999999999996</c:v>
                </c:pt>
                <c:pt idx="25">
                  <c:v>85.249999999999957</c:v>
                </c:pt>
                <c:pt idx="26">
                  <c:v>85.799999999999955</c:v>
                </c:pt>
                <c:pt idx="27">
                  <c:v>86.349999999999952</c:v>
                </c:pt>
                <c:pt idx="28">
                  <c:v>86.899999999999949</c:v>
                </c:pt>
                <c:pt idx="29">
                  <c:v>87.449999999999946</c:v>
                </c:pt>
                <c:pt idx="3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3-4ECB-BA74-F1CA2A095F74}"/>
            </c:ext>
          </c:extLst>
        </c:ser>
        <c:ser>
          <c:idx val="4"/>
          <c:order val="1"/>
          <c:tx>
            <c:strRef>
              <c:f>'Oil Price Projections'!$D$16</c:f>
              <c:strCache>
                <c:ptCount val="1"/>
                <c:pt idx="0">
                  <c:v>OIES BAU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Projections'!$E$16:$AI$16</c:f>
              <c:numCache>
                <c:formatCode>"$"#,##0.00</c:formatCode>
                <c:ptCount val="31"/>
                <c:pt idx="0">
                  <c:v>42</c:v>
                </c:pt>
                <c:pt idx="1">
                  <c:v>71.599999999999994</c:v>
                </c:pt>
                <c:pt idx="2">
                  <c:v>71.599999999999994</c:v>
                </c:pt>
                <c:pt idx="3">
                  <c:v>71.599999999999994</c:v>
                </c:pt>
                <c:pt idx="4">
                  <c:v>71.599999999999994</c:v>
                </c:pt>
                <c:pt idx="5">
                  <c:v>71.599999999999994</c:v>
                </c:pt>
                <c:pt idx="6">
                  <c:v>71.599999999999994</c:v>
                </c:pt>
                <c:pt idx="7">
                  <c:v>71.599999999999994</c:v>
                </c:pt>
                <c:pt idx="8">
                  <c:v>71.599999999999994</c:v>
                </c:pt>
                <c:pt idx="9">
                  <c:v>71.599999999999994</c:v>
                </c:pt>
                <c:pt idx="10">
                  <c:v>71.599999999999994</c:v>
                </c:pt>
                <c:pt idx="11">
                  <c:v>71.599999999999994</c:v>
                </c:pt>
                <c:pt idx="12">
                  <c:v>71.599999999999994</c:v>
                </c:pt>
                <c:pt idx="13">
                  <c:v>71.599999999999994</c:v>
                </c:pt>
                <c:pt idx="14">
                  <c:v>71.599999999999994</c:v>
                </c:pt>
                <c:pt idx="15">
                  <c:v>71.599999999999994</c:v>
                </c:pt>
                <c:pt idx="16">
                  <c:v>71.599999999999994</c:v>
                </c:pt>
                <c:pt idx="17">
                  <c:v>71.599999999999994</c:v>
                </c:pt>
                <c:pt idx="18">
                  <c:v>71.599999999999994</c:v>
                </c:pt>
                <c:pt idx="19">
                  <c:v>71.599999999999994</c:v>
                </c:pt>
                <c:pt idx="20">
                  <c:v>71.599999999999994</c:v>
                </c:pt>
                <c:pt idx="21">
                  <c:v>71.599999999999994</c:v>
                </c:pt>
                <c:pt idx="22">
                  <c:v>71.599999999999994</c:v>
                </c:pt>
                <c:pt idx="23">
                  <c:v>71.599999999999994</c:v>
                </c:pt>
                <c:pt idx="24">
                  <c:v>71.599999999999994</c:v>
                </c:pt>
                <c:pt idx="25">
                  <c:v>71.599999999999994</c:v>
                </c:pt>
                <c:pt idx="26">
                  <c:v>71.599999999999994</c:v>
                </c:pt>
                <c:pt idx="27">
                  <c:v>71.599999999999994</c:v>
                </c:pt>
                <c:pt idx="28">
                  <c:v>71.599999999999994</c:v>
                </c:pt>
                <c:pt idx="29">
                  <c:v>71.599999999999994</c:v>
                </c:pt>
                <c:pt idx="30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3-4D28-AD18-AE7694E2371E}"/>
            </c:ext>
          </c:extLst>
        </c:ser>
        <c:ser>
          <c:idx val="1"/>
          <c:order val="2"/>
          <c:tx>
            <c:strRef>
              <c:f>'Oil Price Projections'!$D$13</c:f>
              <c:strCache>
                <c:ptCount val="1"/>
                <c:pt idx="0">
                  <c:v>IEA APS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Projections'!$E$13:$AI$13</c:f>
              <c:numCache>
                <c:formatCode>"$"#,##0.00</c:formatCode>
                <c:ptCount val="31"/>
                <c:pt idx="0">
                  <c:v>42</c:v>
                </c:pt>
                <c:pt idx="1">
                  <c:v>71.599999999999994</c:v>
                </c:pt>
                <c:pt idx="2">
                  <c:v>71.088888888888889</c:v>
                </c:pt>
                <c:pt idx="3">
                  <c:v>70.577777777777783</c:v>
                </c:pt>
                <c:pt idx="4">
                  <c:v>70.066666666666677</c:v>
                </c:pt>
                <c:pt idx="5">
                  <c:v>69.555555555555571</c:v>
                </c:pt>
                <c:pt idx="6">
                  <c:v>69.044444444444466</c:v>
                </c:pt>
                <c:pt idx="7">
                  <c:v>68.53333333333336</c:v>
                </c:pt>
                <c:pt idx="8">
                  <c:v>68.022222222222254</c:v>
                </c:pt>
                <c:pt idx="9">
                  <c:v>67.511111111111148</c:v>
                </c:pt>
                <c:pt idx="10">
                  <c:v>67</c:v>
                </c:pt>
                <c:pt idx="11">
                  <c:v>66.849999999999994</c:v>
                </c:pt>
                <c:pt idx="12">
                  <c:v>66.699999999999989</c:v>
                </c:pt>
                <c:pt idx="13">
                  <c:v>66.549999999999983</c:v>
                </c:pt>
                <c:pt idx="14">
                  <c:v>66.399999999999977</c:v>
                </c:pt>
                <c:pt idx="15">
                  <c:v>66.249999999999972</c:v>
                </c:pt>
                <c:pt idx="16">
                  <c:v>66.099999999999966</c:v>
                </c:pt>
                <c:pt idx="17">
                  <c:v>65.94999999999996</c:v>
                </c:pt>
                <c:pt idx="18">
                  <c:v>65.799999999999955</c:v>
                </c:pt>
                <c:pt idx="19">
                  <c:v>65.649999999999949</c:v>
                </c:pt>
                <c:pt idx="20">
                  <c:v>65.499999999999943</c:v>
                </c:pt>
                <c:pt idx="21">
                  <c:v>65.349999999999937</c:v>
                </c:pt>
                <c:pt idx="22">
                  <c:v>65.199999999999932</c:v>
                </c:pt>
                <c:pt idx="23">
                  <c:v>65.049999999999926</c:v>
                </c:pt>
                <c:pt idx="24">
                  <c:v>64.89999999999992</c:v>
                </c:pt>
                <c:pt idx="25">
                  <c:v>64.749999999999915</c:v>
                </c:pt>
                <c:pt idx="26">
                  <c:v>64.599999999999909</c:v>
                </c:pt>
                <c:pt idx="27">
                  <c:v>64.449999999999903</c:v>
                </c:pt>
                <c:pt idx="28">
                  <c:v>64.299999999999898</c:v>
                </c:pt>
                <c:pt idx="29">
                  <c:v>64.149999999999892</c:v>
                </c:pt>
                <c:pt idx="3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3-4ECB-BA74-F1CA2A095F74}"/>
            </c:ext>
          </c:extLst>
        </c:ser>
        <c:ser>
          <c:idx val="2"/>
          <c:order val="3"/>
          <c:tx>
            <c:strRef>
              <c:f>'Oil Price Projections'!$D$14</c:f>
              <c:strCache>
                <c:ptCount val="1"/>
                <c:pt idx="0">
                  <c:v>IEA Sust Devel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Projections'!$E$14:$AI$14</c:f>
              <c:numCache>
                <c:formatCode>"$"#,##0.00</c:formatCode>
                <c:ptCount val="31"/>
                <c:pt idx="0">
                  <c:v>42</c:v>
                </c:pt>
                <c:pt idx="1">
                  <c:v>71.599999999999994</c:v>
                </c:pt>
                <c:pt idx="2">
                  <c:v>69.86666666666666</c:v>
                </c:pt>
                <c:pt idx="3">
                  <c:v>68.133333333333326</c:v>
                </c:pt>
                <c:pt idx="4">
                  <c:v>66.399999999999991</c:v>
                </c:pt>
                <c:pt idx="5">
                  <c:v>64.666666666666657</c:v>
                </c:pt>
                <c:pt idx="6">
                  <c:v>62.933333333333323</c:v>
                </c:pt>
                <c:pt idx="7">
                  <c:v>61.199999999999989</c:v>
                </c:pt>
                <c:pt idx="8">
                  <c:v>59.466666666666654</c:v>
                </c:pt>
                <c:pt idx="9">
                  <c:v>57.73333333333332</c:v>
                </c:pt>
                <c:pt idx="10">
                  <c:v>56</c:v>
                </c:pt>
                <c:pt idx="11">
                  <c:v>55.7</c:v>
                </c:pt>
                <c:pt idx="12">
                  <c:v>55.400000000000006</c:v>
                </c:pt>
                <c:pt idx="13">
                  <c:v>55.100000000000009</c:v>
                </c:pt>
                <c:pt idx="14">
                  <c:v>54.800000000000011</c:v>
                </c:pt>
                <c:pt idx="15">
                  <c:v>54.500000000000014</c:v>
                </c:pt>
                <c:pt idx="16">
                  <c:v>54.200000000000017</c:v>
                </c:pt>
                <c:pt idx="17">
                  <c:v>53.90000000000002</c:v>
                </c:pt>
                <c:pt idx="18">
                  <c:v>53.600000000000023</c:v>
                </c:pt>
                <c:pt idx="19">
                  <c:v>53.300000000000026</c:v>
                </c:pt>
                <c:pt idx="20">
                  <c:v>53.000000000000028</c:v>
                </c:pt>
                <c:pt idx="21">
                  <c:v>52.700000000000031</c:v>
                </c:pt>
                <c:pt idx="22">
                  <c:v>52.400000000000034</c:v>
                </c:pt>
                <c:pt idx="23">
                  <c:v>52.100000000000037</c:v>
                </c:pt>
                <c:pt idx="24">
                  <c:v>51.80000000000004</c:v>
                </c:pt>
                <c:pt idx="25">
                  <c:v>51.500000000000043</c:v>
                </c:pt>
                <c:pt idx="26">
                  <c:v>51.200000000000045</c:v>
                </c:pt>
                <c:pt idx="27">
                  <c:v>50.900000000000048</c:v>
                </c:pt>
                <c:pt idx="28">
                  <c:v>50.600000000000051</c:v>
                </c:pt>
                <c:pt idx="29">
                  <c:v>50.300000000000054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A3-4ECB-BA74-F1CA2A095F74}"/>
            </c:ext>
          </c:extLst>
        </c:ser>
        <c:ser>
          <c:idx val="5"/>
          <c:order val="4"/>
          <c:tx>
            <c:strRef>
              <c:f>'Oil Price Projections'!$D$17</c:f>
              <c:strCache>
                <c:ptCount val="1"/>
                <c:pt idx="0">
                  <c:v>OIES Fav 1.5 &amp; Unfav 1.5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Projections'!$E$17:$AI$17</c:f>
              <c:numCache>
                <c:formatCode>"$"#,##0.00</c:formatCode>
                <c:ptCount val="31"/>
                <c:pt idx="0">
                  <c:v>42</c:v>
                </c:pt>
                <c:pt idx="1">
                  <c:v>71.599999999999994</c:v>
                </c:pt>
                <c:pt idx="2">
                  <c:v>64</c:v>
                </c:pt>
                <c:pt idx="3">
                  <c:v>62</c:v>
                </c:pt>
                <c:pt idx="4">
                  <c:v>60</c:v>
                </c:pt>
                <c:pt idx="5">
                  <c:v>58</c:v>
                </c:pt>
                <c:pt idx="6">
                  <c:v>57.68</c:v>
                </c:pt>
                <c:pt idx="7">
                  <c:v>57.36</c:v>
                </c:pt>
                <c:pt idx="8">
                  <c:v>57.04</c:v>
                </c:pt>
                <c:pt idx="9">
                  <c:v>56.72</c:v>
                </c:pt>
                <c:pt idx="10">
                  <c:v>56.4</c:v>
                </c:pt>
                <c:pt idx="11">
                  <c:v>56.08</c:v>
                </c:pt>
                <c:pt idx="12">
                  <c:v>55.76</c:v>
                </c:pt>
                <c:pt idx="13">
                  <c:v>55.44</c:v>
                </c:pt>
                <c:pt idx="14">
                  <c:v>55.12</c:v>
                </c:pt>
                <c:pt idx="15">
                  <c:v>54.8</c:v>
                </c:pt>
                <c:pt idx="16">
                  <c:v>54.48</c:v>
                </c:pt>
                <c:pt idx="17">
                  <c:v>54.16</c:v>
                </c:pt>
                <c:pt idx="18">
                  <c:v>53.839999999999996</c:v>
                </c:pt>
                <c:pt idx="19">
                  <c:v>53.519999999999996</c:v>
                </c:pt>
                <c:pt idx="20">
                  <c:v>53.199999999999996</c:v>
                </c:pt>
                <c:pt idx="21">
                  <c:v>52.879999999999995</c:v>
                </c:pt>
                <c:pt idx="22">
                  <c:v>52.559999999999995</c:v>
                </c:pt>
                <c:pt idx="23">
                  <c:v>52.239999999999995</c:v>
                </c:pt>
                <c:pt idx="24">
                  <c:v>51.919999999999995</c:v>
                </c:pt>
                <c:pt idx="25">
                  <c:v>51.599999999999994</c:v>
                </c:pt>
                <c:pt idx="26">
                  <c:v>51.279999999999994</c:v>
                </c:pt>
                <c:pt idx="27">
                  <c:v>50.959999999999994</c:v>
                </c:pt>
                <c:pt idx="28">
                  <c:v>50.639999999999993</c:v>
                </c:pt>
                <c:pt idx="29">
                  <c:v>50.319999999999993</c:v>
                </c:pt>
                <c:pt idx="30">
                  <c:v>49.999999999999993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33-4D28-AD18-AE7694E2371E}"/>
            </c:ext>
          </c:extLst>
        </c:ser>
        <c:ser>
          <c:idx val="3"/>
          <c:order val="5"/>
          <c:tx>
            <c:strRef>
              <c:f>'Oil Price Projections'!$D$15</c:f>
              <c:strCache>
                <c:ptCount val="1"/>
                <c:pt idx="0">
                  <c:v>IEA NZE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'Oil Price Projections'!$E$4:$AI$4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Price Projections'!$E$15:$AI$15</c:f>
              <c:numCache>
                <c:formatCode>"$"#,##0.00</c:formatCode>
                <c:ptCount val="31"/>
                <c:pt idx="0">
                  <c:v>42</c:v>
                </c:pt>
                <c:pt idx="1">
                  <c:v>71.599999999999994</c:v>
                </c:pt>
                <c:pt idx="2">
                  <c:v>67.644444444444446</c:v>
                </c:pt>
                <c:pt idx="3">
                  <c:v>63.68888888888889</c:v>
                </c:pt>
                <c:pt idx="4">
                  <c:v>59.733333333333334</c:v>
                </c:pt>
                <c:pt idx="5">
                  <c:v>55.777777777777779</c:v>
                </c:pt>
                <c:pt idx="6">
                  <c:v>51.822222222222223</c:v>
                </c:pt>
                <c:pt idx="7">
                  <c:v>47.866666666666667</c:v>
                </c:pt>
                <c:pt idx="8">
                  <c:v>43.911111111111111</c:v>
                </c:pt>
                <c:pt idx="9">
                  <c:v>39.955555555555556</c:v>
                </c:pt>
                <c:pt idx="10">
                  <c:v>36</c:v>
                </c:pt>
                <c:pt idx="11">
                  <c:v>35.4</c:v>
                </c:pt>
                <c:pt idx="12">
                  <c:v>34.799999999999997</c:v>
                </c:pt>
                <c:pt idx="13">
                  <c:v>34.199999999999996</c:v>
                </c:pt>
                <c:pt idx="14">
                  <c:v>33.599999999999994</c:v>
                </c:pt>
                <c:pt idx="15">
                  <c:v>32.999999999999993</c:v>
                </c:pt>
                <c:pt idx="16">
                  <c:v>32.399999999999991</c:v>
                </c:pt>
                <c:pt idx="17">
                  <c:v>31.79999999999999</c:v>
                </c:pt>
                <c:pt idx="18">
                  <c:v>31.199999999999989</c:v>
                </c:pt>
                <c:pt idx="19">
                  <c:v>30.599999999999987</c:v>
                </c:pt>
                <c:pt idx="20">
                  <c:v>29.999999999999986</c:v>
                </c:pt>
                <c:pt idx="21">
                  <c:v>29.399999999999984</c:v>
                </c:pt>
                <c:pt idx="22">
                  <c:v>28.799999999999983</c:v>
                </c:pt>
                <c:pt idx="23">
                  <c:v>28.199999999999982</c:v>
                </c:pt>
                <c:pt idx="24">
                  <c:v>27.59999999999998</c:v>
                </c:pt>
                <c:pt idx="25">
                  <c:v>26.999999999999979</c:v>
                </c:pt>
                <c:pt idx="26">
                  <c:v>26.399999999999977</c:v>
                </c:pt>
                <c:pt idx="27">
                  <c:v>25.799999999999976</c:v>
                </c:pt>
                <c:pt idx="28">
                  <c:v>25.199999999999974</c:v>
                </c:pt>
                <c:pt idx="29">
                  <c:v>24.599999999999973</c:v>
                </c:pt>
                <c:pt idx="3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A3-4ECB-BA74-F1CA2A09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444984"/>
        <c:axId val="381445312"/>
      </c:lineChart>
      <c:catAx>
        <c:axId val="38144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6350"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5312"/>
        <c:crosses val="autoZero"/>
        <c:auto val="1"/>
        <c:lblAlgn val="ctr"/>
        <c:lblOffset val="100"/>
        <c:noMultiLvlLbl val="0"/>
      </c:catAx>
      <c:valAx>
        <c:axId val="3814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 w="6350"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$US/bbl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 w="6350"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6350"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w="6350"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 w="6350"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Sydney Industrial Weighted Oil Indexed</a:t>
            </a:r>
          </a:p>
        </c:rich>
      </c:tx>
      <c:layout>
        <c:manualLayout>
          <c:xMode val="edge"/>
          <c:yMode val="edge"/>
          <c:x val="0.2950767252224313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'SCENARIO COMPARISON'!$B$62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COMPARISON'!$C$62:$AH$62</c15:sqref>
                  </c15:fullRef>
                </c:ext>
              </c:extLst>
              <c:f>'SCENARIO COMPARISON'!$D$62:$Z$62</c:f>
              <c:numCache>
                <c:formatCode>"$"#,##0.00</c:formatCode>
                <c:ptCount val="23"/>
                <c:pt idx="0">
                  <c:v>7.6944885829265806</c:v>
                </c:pt>
                <c:pt idx="1">
                  <c:v>10.327513089207109</c:v>
                </c:pt>
                <c:pt idx="2">
                  <c:v>11.393996411892756</c:v>
                </c:pt>
                <c:pt idx="3">
                  <c:v>11.974715490570002</c:v>
                </c:pt>
                <c:pt idx="4">
                  <c:v>12.408132391529046</c:v>
                </c:pt>
                <c:pt idx="5">
                  <c:v>12.36219079567006</c:v>
                </c:pt>
                <c:pt idx="6">
                  <c:v>11.738291355421325</c:v>
                </c:pt>
                <c:pt idx="7">
                  <c:v>11.585944828690938</c:v>
                </c:pt>
                <c:pt idx="8">
                  <c:v>11.60076458454988</c:v>
                </c:pt>
                <c:pt idx="9">
                  <c:v>11.662311107945813</c:v>
                </c:pt>
                <c:pt idx="10">
                  <c:v>11.778384139312113</c:v>
                </c:pt>
                <c:pt idx="11">
                  <c:v>11.720010689734265</c:v>
                </c:pt>
                <c:pt idx="12">
                  <c:v>11.612973148379396</c:v>
                </c:pt>
                <c:pt idx="13">
                  <c:v>11.528512399124795</c:v>
                </c:pt>
                <c:pt idx="14">
                  <c:v>11.612584285446328</c:v>
                </c:pt>
                <c:pt idx="15">
                  <c:v>11.566907477811089</c:v>
                </c:pt>
                <c:pt idx="16">
                  <c:v>11.651723122936358</c:v>
                </c:pt>
                <c:pt idx="17">
                  <c:v>11.771834783308437</c:v>
                </c:pt>
                <c:pt idx="18">
                  <c:v>11.854949172677699</c:v>
                </c:pt>
                <c:pt idx="19">
                  <c:v>11.872872405667128</c:v>
                </c:pt>
                <c:pt idx="20">
                  <c:v>11.836197203585813</c:v>
                </c:pt>
                <c:pt idx="21">
                  <c:v>11.804129734702652</c:v>
                </c:pt>
                <c:pt idx="22">
                  <c:v>11.870586662565699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5-4D59-877C-8D4C834646B4}"/>
            </c:ext>
          </c:extLst>
        </c:ser>
        <c:ser>
          <c:idx val="0"/>
          <c:order val="1"/>
          <c:tx>
            <c:strRef>
              <c:f>'SCENARIO COMPARISON'!$B$58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COMPARISON'!$C$58:$AH$58</c15:sqref>
                  </c15:fullRef>
                </c:ext>
              </c:extLst>
              <c:f>'SCENARIO COMPARISON'!$D$58:$Z$58</c:f>
              <c:numCache>
                <c:formatCode>"$"#,##0.00</c:formatCode>
                <c:ptCount val="23"/>
                <c:pt idx="0">
                  <c:v>8.6856452727451909</c:v>
                </c:pt>
                <c:pt idx="1">
                  <c:v>9.6831324035283295</c:v>
                </c:pt>
                <c:pt idx="2">
                  <c:v>9.6601620365459961</c:v>
                </c:pt>
                <c:pt idx="3">
                  <c:v>9.4800490156030062</c:v>
                </c:pt>
                <c:pt idx="4">
                  <c:v>9.4827050113078997</c:v>
                </c:pt>
                <c:pt idx="5">
                  <c:v>9.6497784185767816</c:v>
                </c:pt>
                <c:pt idx="6">
                  <c:v>9.7750604798430736</c:v>
                </c:pt>
                <c:pt idx="7">
                  <c:v>9.9207917735746705</c:v>
                </c:pt>
                <c:pt idx="8">
                  <c:v>10.069523939900099</c:v>
                </c:pt>
                <c:pt idx="9">
                  <c:v>10.180757680337306</c:v>
                </c:pt>
                <c:pt idx="10">
                  <c:v>10.259122691744302</c:v>
                </c:pt>
                <c:pt idx="11">
                  <c:v>10.32715108226161</c:v>
                </c:pt>
                <c:pt idx="12">
                  <c:v>10.388082889152653</c:v>
                </c:pt>
                <c:pt idx="13">
                  <c:v>10.416442644731905</c:v>
                </c:pt>
                <c:pt idx="14">
                  <c:v>10.42789759713985</c:v>
                </c:pt>
                <c:pt idx="15">
                  <c:v>10.452515571954375</c:v>
                </c:pt>
                <c:pt idx="16">
                  <c:v>10.477211120282989</c:v>
                </c:pt>
                <c:pt idx="17">
                  <c:v>10.494553307411532</c:v>
                </c:pt>
                <c:pt idx="18">
                  <c:v>10.509506271949132</c:v>
                </c:pt>
                <c:pt idx="19">
                  <c:v>10.523533173648664</c:v>
                </c:pt>
                <c:pt idx="20">
                  <c:v>10.536334186963234</c:v>
                </c:pt>
                <c:pt idx="21">
                  <c:v>10.549135200277806</c:v>
                </c:pt>
                <c:pt idx="22">
                  <c:v>10.56193621359238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5-4D59-877C-8D4C834646B4}"/>
            </c:ext>
          </c:extLst>
        </c:ser>
        <c:ser>
          <c:idx val="1"/>
          <c:order val="2"/>
          <c:tx>
            <c:strRef>
              <c:f>'SCENARIO COMPARISON'!$B$59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COMPARISON'!$C$59:$AH$59</c15:sqref>
                  </c15:fullRef>
                </c:ext>
              </c:extLst>
              <c:f>'SCENARIO COMPARISON'!$D$59:$Z$59</c:f>
              <c:numCache>
                <c:formatCode>"$"#,##0.00</c:formatCode>
                <c:ptCount val="23"/>
                <c:pt idx="0">
                  <c:v>7.6226869090839475</c:v>
                </c:pt>
                <c:pt idx="1">
                  <c:v>10.172669195130675</c:v>
                </c:pt>
                <c:pt idx="2">
                  <c:v>11.033891354637269</c:v>
                </c:pt>
                <c:pt idx="3">
                  <c:v>11.200381174585292</c:v>
                </c:pt>
                <c:pt idx="4">
                  <c:v>11.257352562740643</c:v>
                </c:pt>
                <c:pt idx="5">
                  <c:v>10.60079475480299</c:v>
                </c:pt>
                <c:pt idx="6">
                  <c:v>10.182777038411219</c:v>
                </c:pt>
                <c:pt idx="7">
                  <c:v>9.9394466681343729</c:v>
                </c:pt>
                <c:pt idx="8">
                  <c:v>10.03569434915272</c:v>
                </c:pt>
                <c:pt idx="9">
                  <c:v>10.059904470773303</c:v>
                </c:pt>
                <c:pt idx="10">
                  <c:v>10.044489463173347</c:v>
                </c:pt>
                <c:pt idx="11">
                  <c:v>10.065217666895315</c:v>
                </c:pt>
                <c:pt idx="12">
                  <c:v>10.065979474247539</c:v>
                </c:pt>
                <c:pt idx="13">
                  <c:v>10.025303803996719</c:v>
                </c:pt>
                <c:pt idx="14">
                  <c:v>10.019236013948666</c:v>
                </c:pt>
                <c:pt idx="15">
                  <c:v>10.11313311755837</c:v>
                </c:pt>
                <c:pt idx="16">
                  <c:v>10.201502131488272</c:v>
                </c:pt>
                <c:pt idx="17">
                  <c:v>10.302562944021822</c:v>
                </c:pt>
                <c:pt idx="18">
                  <c:v>10.487502718019789</c:v>
                </c:pt>
                <c:pt idx="19">
                  <c:v>10.670972886781966</c:v>
                </c:pt>
                <c:pt idx="20">
                  <c:v>10.693365899602764</c:v>
                </c:pt>
                <c:pt idx="21">
                  <c:v>10.545764417450325</c:v>
                </c:pt>
                <c:pt idx="22">
                  <c:v>10.403580235843153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5-4D59-877C-8D4C834646B4}"/>
            </c:ext>
          </c:extLst>
        </c:ser>
        <c:ser>
          <c:idx val="2"/>
          <c:order val="3"/>
          <c:tx>
            <c:strRef>
              <c:f>'SCENARIO COMPARISON'!$B$60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COMPARISON'!$C$60:$AH$60</c15:sqref>
                  </c15:fullRef>
                </c:ext>
              </c:extLst>
              <c:f>'SCENARIO COMPARISON'!$D$60:$Z$60</c:f>
              <c:numCache>
                <c:formatCode>"$"#,##0.00</c:formatCode>
                <c:ptCount val="23"/>
                <c:pt idx="0">
                  <c:v>7.6225285808442313</c:v>
                </c:pt>
                <c:pt idx="1">
                  <c:v>10.18793303310377</c:v>
                </c:pt>
                <c:pt idx="2">
                  <c:v>11.031920076162397</c:v>
                </c:pt>
                <c:pt idx="3">
                  <c:v>10.668964858681599</c:v>
                </c:pt>
                <c:pt idx="4">
                  <c:v>10.616672606608052</c:v>
                </c:pt>
                <c:pt idx="5">
                  <c:v>10.066955533457438</c:v>
                </c:pt>
                <c:pt idx="6">
                  <c:v>9.8627777193086619</c:v>
                </c:pt>
                <c:pt idx="7">
                  <c:v>9.7973894901058429</c:v>
                </c:pt>
                <c:pt idx="8">
                  <c:v>10.112980328698807</c:v>
                </c:pt>
                <c:pt idx="9">
                  <c:v>10.344342568073435</c:v>
                </c:pt>
                <c:pt idx="10">
                  <c:v>10.43075953564613</c:v>
                </c:pt>
                <c:pt idx="11">
                  <c:v>10.531771527451827</c:v>
                </c:pt>
                <c:pt idx="12">
                  <c:v>10.550940442573451</c:v>
                </c:pt>
                <c:pt idx="13">
                  <c:v>10.435338181345427</c:v>
                </c:pt>
                <c:pt idx="14">
                  <c:v>10.156221728361825</c:v>
                </c:pt>
                <c:pt idx="15">
                  <c:v>9.9374780139962891</c:v>
                </c:pt>
                <c:pt idx="16">
                  <c:v>9.7521589803789137</c:v>
                </c:pt>
                <c:pt idx="17">
                  <c:v>9.7298452575954872</c:v>
                </c:pt>
                <c:pt idx="18">
                  <c:v>9.7569789903169717</c:v>
                </c:pt>
                <c:pt idx="19">
                  <c:v>9.7508846479202766</c:v>
                </c:pt>
                <c:pt idx="20">
                  <c:v>9.7407556707939928</c:v>
                </c:pt>
                <c:pt idx="21">
                  <c:v>9.7001673318624668</c:v>
                </c:pt>
                <c:pt idx="22">
                  <c:v>9.6166393333399771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45-4D59-877C-8D4C834646B4}"/>
            </c:ext>
          </c:extLst>
        </c:ser>
        <c:ser>
          <c:idx val="5"/>
          <c:order val="4"/>
          <c:tx>
            <c:strRef>
              <c:f>'SCENARIO COMPARISON'!$B$63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COMPARISON'!$C$63:$AH$63</c15:sqref>
                  </c15:fullRef>
                </c:ext>
              </c:extLst>
              <c:f>'SCENARIO COMPARISON'!$D$63:$Z$63</c:f>
              <c:numCache>
                <c:formatCode>"$"#,##0.00</c:formatCode>
                <c:ptCount val="23"/>
                <c:pt idx="0">
                  <c:v>7.5800242816817134</c:v>
                </c:pt>
                <c:pt idx="1">
                  <c:v>10.109667654286921</c:v>
                </c:pt>
                <c:pt idx="2">
                  <c:v>10.981189695055946</c:v>
                </c:pt>
                <c:pt idx="3">
                  <c:v>11.164842253046938</c:v>
                </c:pt>
                <c:pt idx="4">
                  <c:v>11.120182222228912</c:v>
                </c:pt>
                <c:pt idx="5">
                  <c:v>10.10639268448563</c:v>
                </c:pt>
                <c:pt idx="6">
                  <c:v>9.0512846018590061</c:v>
                </c:pt>
                <c:pt idx="7">
                  <c:v>8.3679362618837683</c:v>
                </c:pt>
                <c:pt idx="8">
                  <c:v>8.2261524769253658</c:v>
                </c:pt>
                <c:pt idx="9">
                  <c:v>8.1382628039408242</c:v>
                </c:pt>
                <c:pt idx="10">
                  <c:v>8.1137028024837416</c:v>
                </c:pt>
                <c:pt idx="11">
                  <c:v>8.1284474348920313</c:v>
                </c:pt>
                <c:pt idx="12">
                  <c:v>8.1488115493073856</c:v>
                </c:pt>
                <c:pt idx="13">
                  <c:v>8.1641955782951587</c:v>
                </c:pt>
                <c:pt idx="14">
                  <c:v>8.1773944602153108</c:v>
                </c:pt>
                <c:pt idx="15">
                  <c:v>8.1967794272490995</c:v>
                </c:pt>
                <c:pt idx="16">
                  <c:v>8.1999861064633777</c:v>
                </c:pt>
                <c:pt idx="17">
                  <c:v>8.2308535416091964</c:v>
                </c:pt>
                <c:pt idx="18">
                  <c:v>8.3424351897985396</c:v>
                </c:pt>
                <c:pt idx="19">
                  <c:v>8.4511950650201282</c:v>
                </c:pt>
                <c:pt idx="20">
                  <c:v>8.4464302740738244</c:v>
                </c:pt>
                <c:pt idx="21">
                  <c:v>8.3331797140458086</c:v>
                </c:pt>
                <c:pt idx="22">
                  <c:v>8.1728805013009413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45-4D59-877C-8D4C834646B4}"/>
            </c:ext>
          </c:extLst>
        </c:ser>
        <c:ser>
          <c:idx val="3"/>
          <c:order val="5"/>
          <c:tx>
            <c:strRef>
              <c:f>'SCENARIO COMPARISON'!$B$61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COMPARISON'!$C$61:$AH$61</c15:sqref>
                  </c15:fullRef>
                </c:ext>
              </c:extLst>
              <c:f>'SCENARIO COMPARISON'!$D$61:$Z$61</c:f>
              <c:numCache>
                <c:formatCode>"$"#,##0.00</c:formatCode>
                <c:ptCount val="23"/>
                <c:pt idx="0">
                  <c:v>7.6209240591572396</c:v>
                </c:pt>
                <c:pt idx="1">
                  <c:v>10.151864841806598</c:v>
                </c:pt>
                <c:pt idx="2">
                  <c:v>10.783096428221794</c:v>
                </c:pt>
                <c:pt idx="3">
                  <c:v>10.042923396727767</c:v>
                </c:pt>
                <c:pt idx="4">
                  <c:v>9.9447808950182335</c:v>
                </c:pt>
                <c:pt idx="5">
                  <c:v>9.052020286501488</c:v>
                </c:pt>
                <c:pt idx="6">
                  <c:v>9.2487363953463824</c:v>
                </c:pt>
                <c:pt idx="7">
                  <c:v>8.8840659719961845</c:v>
                </c:pt>
                <c:pt idx="8">
                  <c:v>8.8071598346131719</c:v>
                </c:pt>
                <c:pt idx="9">
                  <c:v>8.5455531561129447</c:v>
                </c:pt>
                <c:pt idx="10">
                  <c:v>8.1483741739661468</c:v>
                </c:pt>
                <c:pt idx="11">
                  <c:v>8.0454106212201975</c:v>
                </c:pt>
                <c:pt idx="12">
                  <c:v>8.0232059726491674</c:v>
                </c:pt>
                <c:pt idx="13">
                  <c:v>7.987296000941698</c:v>
                </c:pt>
                <c:pt idx="14">
                  <c:v>7.9785540855895656</c:v>
                </c:pt>
                <c:pt idx="15">
                  <c:v>8.3326229854595493</c:v>
                </c:pt>
                <c:pt idx="16">
                  <c:v>8.3324444585173776</c:v>
                </c:pt>
                <c:pt idx="17">
                  <c:v>8.1595134827291069</c:v>
                </c:pt>
                <c:pt idx="18">
                  <c:v>8.0389567119772991</c:v>
                </c:pt>
                <c:pt idx="19">
                  <c:v>8.1237374738428905</c:v>
                </c:pt>
                <c:pt idx="20">
                  <c:v>8.3003487401419882</c:v>
                </c:pt>
                <c:pt idx="21">
                  <c:v>8.413044974878229</c:v>
                </c:pt>
                <c:pt idx="22">
                  <c:v>8.4942068407112608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45-4D59-877C-8D4C834646B4}"/>
            </c:ext>
          </c:extLst>
        </c:ser>
        <c:ser>
          <c:idx val="6"/>
          <c:order val="6"/>
          <c:tx>
            <c:strRef>
              <c:f>'SCENARIO COMPARISON'!$B$64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COMPARISON'!$C$64:$AH$64</c15:sqref>
                  </c15:fullRef>
                </c:ext>
              </c:extLst>
              <c:f>'SCENARIO COMPARISON'!$D$64:$Z$64</c:f>
              <c:numCache>
                <c:formatCode>"$"#,##0.00</c:formatCode>
                <c:ptCount val="23"/>
                <c:pt idx="0">
                  <c:v>7.6266584822821999</c:v>
                </c:pt>
                <c:pt idx="1">
                  <c:v>10.181897978685861</c:v>
                </c:pt>
                <c:pt idx="2">
                  <c:v>11.008319476922177</c:v>
                </c:pt>
                <c:pt idx="3">
                  <c:v>10.569947857753451</c:v>
                </c:pt>
                <c:pt idx="4">
                  <c:v>10.434537057616803</c:v>
                </c:pt>
                <c:pt idx="5">
                  <c:v>9.7383748966311519</c:v>
                </c:pt>
                <c:pt idx="6">
                  <c:v>9.4506965145104651</c:v>
                </c:pt>
                <c:pt idx="7">
                  <c:v>9.1966608569134003</c:v>
                </c:pt>
                <c:pt idx="8">
                  <c:v>9.4190611678997556</c:v>
                </c:pt>
                <c:pt idx="9">
                  <c:v>9.6225874685260617</c:v>
                </c:pt>
                <c:pt idx="10">
                  <c:v>9.671873918354656</c:v>
                </c:pt>
                <c:pt idx="11">
                  <c:v>9.7180796538157299</c:v>
                </c:pt>
                <c:pt idx="12">
                  <c:v>9.7066887887500428</c:v>
                </c:pt>
                <c:pt idx="13">
                  <c:v>9.6802142300114511</c:v>
                </c:pt>
                <c:pt idx="14">
                  <c:v>9.5099935468597199</c:v>
                </c:pt>
                <c:pt idx="15">
                  <c:v>9.3891406014390775</c:v>
                </c:pt>
                <c:pt idx="16">
                  <c:v>9.1825473011497802</c:v>
                </c:pt>
                <c:pt idx="17">
                  <c:v>9.0189881079587053</c:v>
                </c:pt>
                <c:pt idx="18">
                  <c:v>8.8840752649148129</c:v>
                </c:pt>
                <c:pt idx="19">
                  <c:v>8.8263387507378095</c:v>
                </c:pt>
                <c:pt idx="20">
                  <c:v>8.8493984494891542</c:v>
                </c:pt>
                <c:pt idx="21">
                  <c:v>8.8476161551876018</c:v>
                </c:pt>
                <c:pt idx="22">
                  <c:v>8.7782632268280132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2-47B0-B829-0763C4BD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3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'Oil Price Projections'!$D$12</c:f>
              <c:strCache>
                <c:ptCount val="1"/>
                <c:pt idx="0">
                  <c:v>IEA STEPS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'Oil Price Projections'!$E$4:$AI$4</c15:sqref>
                  </c15:fullRef>
                </c:ext>
              </c:extLst>
              <c:f>'Oil Price Projections'!$E$4:$AA$4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Price Projections'!$E$12:$AI$12</c15:sqref>
                  </c15:fullRef>
                </c:ext>
              </c:extLst>
              <c:f>'Oil Price Projections'!$E$12:$AA$12</c:f>
              <c:numCache>
                <c:formatCode>"$"#,##0.00</c:formatCode>
                <c:ptCount val="23"/>
                <c:pt idx="0">
                  <c:v>42</c:v>
                </c:pt>
                <c:pt idx="1">
                  <c:v>71.599999999999994</c:v>
                </c:pt>
                <c:pt idx="2">
                  <c:v>72.199999999999989</c:v>
                </c:pt>
                <c:pt idx="3">
                  <c:v>72.799999999999983</c:v>
                </c:pt>
                <c:pt idx="4">
                  <c:v>73.399999999999977</c:v>
                </c:pt>
                <c:pt idx="5">
                  <c:v>73.999999999999972</c:v>
                </c:pt>
                <c:pt idx="6">
                  <c:v>74.599999999999966</c:v>
                </c:pt>
                <c:pt idx="7">
                  <c:v>75.19999999999996</c:v>
                </c:pt>
                <c:pt idx="8">
                  <c:v>75.799999999999955</c:v>
                </c:pt>
                <c:pt idx="9">
                  <c:v>76.399999999999949</c:v>
                </c:pt>
                <c:pt idx="10">
                  <c:v>77</c:v>
                </c:pt>
                <c:pt idx="11">
                  <c:v>77.55</c:v>
                </c:pt>
                <c:pt idx="12">
                  <c:v>78.099999999999994</c:v>
                </c:pt>
                <c:pt idx="13">
                  <c:v>78.649999999999991</c:v>
                </c:pt>
                <c:pt idx="14">
                  <c:v>79.199999999999989</c:v>
                </c:pt>
                <c:pt idx="15">
                  <c:v>79.749999999999986</c:v>
                </c:pt>
                <c:pt idx="16">
                  <c:v>80.299999999999983</c:v>
                </c:pt>
                <c:pt idx="17">
                  <c:v>80.84999999999998</c:v>
                </c:pt>
                <c:pt idx="18">
                  <c:v>81.399999999999977</c:v>
                </c:pt>
                <c:pt idx="19">
                  <c:v>81.949999999999974</c:v>
                </c:pt>
                <c:pt idx="20">
                  <c:v>82.499999999999972</c:v>
                </c:pt>
                <c:pt idx="21">
                  <c:v>83.049999999999969</c:v>
                </c:pt>
                <c:pt idx="22">
                  <c:v>83.599999999999966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6-4E09-853E-F92DE1BE6DD6}"/>
            </c:ext>
          </c:extLst>
        </c:ser>
        <c:ser>
          <c:idx val="4"/>
          <c:order val="1"/>
          <c:tx>
            <c:strRef>
              <c:f>'Oil Price Projections'!$D$16</c:f>
              <c:strCache>
                <c:ptCount val="1"/>
                <c:pt idx="0">
                  <c:v>OIES BAU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'Oil Price Projections'!$E$4:$AI$4</c15:sqref>
                  </c15:fullRef>
                </c:ext>
              </c:extLst>
              <c:f>'Oil Price Projections'!$E$4:$AA$4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Price Projections'!$E$16:$AI$16</c15:sqref>
                  </c15:fullRef>
                </c:ext>
              </c:extLst>
              <c:f>'Oil Price Projections'!$E$16:$AA$16</c:f>
              <c:numCache>
                <c:formatCode>"$"#,##0.00</c:formatCode>
                <c:ptCount val="23"/>
                <c:pt idx="0">
                  <c:v>42</c:v>
                </c:pt>
                <c:pt idx="1">
                  <c:v>71.599999999999994</c:v>
                </c:pt>
                <c:pt idx="2">
                  <c:v>71.599999999999994</c:v>
                </c:pt>
                <c:pt idx="3">
                  <c:v>71.599999999999994</c:v>
                </c:pt>
                <c:pt idx="4">
                  <c:v>71.599999999999994</c:v>
                </c:pt>
                <c:pt idx="5">
                  <c:v>71.599999999999994</c:v>
                </c:pt>
                <c:pt idx="6">
                  <c:v>71.599999999999994</c:v>
                </c:pt>
                <c:pt idx="7">
                  <c:v>71.599999999999994</c:v>
                </c:pt>
                <c:pt idx="8">
                  <c:v>71.599999999999994</c:v>
                </c:pt>
                <c:pt idx="9">
                  <c:v>71.599999999999994</c:v>
                </c:pt>
                <c:pt idx="10">
                  <c:v>71.599999999999994</c:v>
                </c:pt>
                <c:pt idx="11">
                  <c:v>71.599999999999994</c:v>
                </c:pt>
                <c:pt idx="12">
                  <c:v>71.599999999999994</c:v>
                </c:pt>
                <c:pt idx="13">
                  <c:v>71.599999999999994</c:v>
                </c:pt>
                <c:pt idx="14">
                  <c:v>71.599999999999994</c:v>
                </c:pt>
                <c:pt idx="15">
                  <c:v>71.599999999999994</c:v>
                </c:pt>
                <c:pt idx="16">
                  <c:v>71.599999999999994</c:v>
                </c:pt>
                <c:pt idx="17">
                  <c:v>71.599999999999994</c:v>
                </c:pt>
                <c:pt idx="18">
                  <c:v>71.599999999999994</c:v>
                </c:pt>
                <c:pt idx="19">
                  <c:v>71.599999999999994</c:v>
                </c:pt>
                <c:pt idx="20">
                  <c:v>71.599999999999994</c:v>
                </c:pt>
                <c:pt idx="21">
                  <c:v>71.599999999999994</c:v>
                </c:pt>
                <c:pt idx="22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6-4E09-853E-F92DE1BE6DD6}"/>
            </c:ext>
          </c:extLst>
        </c:ser>
        <c:ser>
          <c:idx val="1"/>
          <c:order val="2"/>
          <c:tx>
            <c:strRef>
              <c:f>'Oil Price Projections'!$D$13</c:f>
              <c:strCache>
                <c:ptCount val="1"/>
                <c:pt idx="0">
                  <c:v>IEA APS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'Oil Price Projections'!$E$4:$AI$4</c15:sqref>
                  </c15:fullRef>
                </c:ext>
              </c:extLst>
              <c:f>'Oil Price Projections'!$E$4:$AA$4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Price Projections'!$E$13:$AI$13</c15:sqref>
                  </c15:fullRef>
                </c:ext>
              </c:extLst>
              <c:f>'Oil Price Projections'!$E$13:$AA$13</c:f>
              <c:numCache>
                <c:formatCode>"$"#,##0.00</c:formatCode>
                <c:ptCount val="23"/>
                <c:pt idx="0">
                  <c:v>42</c:v>
                </c:pt>
                <c:pt idx="1">
                  <c:v>71.599999999999994</c:v>
                </c:pt>
                <c:pt idx="2">
                  <c:v>71.088888888888889</c:v>
                </c:pt>
                <c:pt idx="3">
                  <c:v>70.577777777777783</c:v>
                </c:pt>
                <c:pt idx="4">
                  <c:v>70.066666666666677</c:v>
                </c:pt>
                <c:pt idx="5">
                  <c:v>69.555555555555571</c:v>
                </c:pt>
                <c:pt idx="6">
                  <c:v>69.044444444444466</c:v>
                </c:pt>
                <c:pt idx="7">
                  <c:v>68.53333333333336</c:v>
                </c:pt>
                <c:pt idx="8">
                  <c:v>68.022222222222254</c:v>
                </c:pt>
                <c:pt idx="9">
                  <c:v>67.511111111111148</c:v>
                </c:pt>
                <c:pt idx="10">
                  <c:v>67</c:v>
                </c:pt>
                <c:pt idx="11">
                  <c:v>66.849999999999994</c:v>
                </c:pt>
                <c:pt idx="12">
                  <c:v>66.699999999999989</c:v>
                </c:pt>
                <c:pt idx="13">
                  <c:v>66.549999999999983</c:v>
                </c:pt>
                <c:pt idx="14">
                  <c:v>66.399999999999977</c:v>
                </c:pt>
                <c:pt idx="15">
                  <c:v>66.249999999999972</c:v>
                </c:pt>
                <c:pt idx="16">
                  <c:v>66.099999999999966</c:v>
                </c:pt>
                <c:pt idx="17">
                  <c:v>65.94999999999996</c:v>
                </c:pt>
                <c:pt idx="18">
                  <c:v>65.799999999999955</c:v>
                </c:pt>
                <c:pt idx="19">
                  <c:v>65.649999999999949</c:v>
                </c:pt>
                <c:pt idx="20">
                  <c:v>65.499999999999943</c:v>
                </c:pt>
                <c:pt idx="21">
                  <c:v>65.349999999999937</c:v>
                </c:pt>
                <c:pt idx="22">
                  <c:v>65.199999999999932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16-4E09-853E-F92DE1BE6DD6}"/>
            </c:ext>
          </c:extLst>
        </c:ser>
        <c:ser>
          <c:idx val="2"/>
          <c:order val="3"/>
          <c:tx>
            <c:strRef>
              <c:f>'Oil Price Projections'!$D$14</c:f>
              <c:strCache>
                <c:ptCount val="1"/>
                <c:pt idx="0">
                  <c:v>IEA Sust Devel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'Oil Price Projections'!$E$4:$AI$4</c15:sqref>
                  </c15:fullRef>
                </c:ext>
              </c:extLst>
              <c:f>'Oil Price Projections'!$E$4:$AA$4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Price Projections'!$E$14:$AI$14</c15:sqref>
                  </c15:fullRef>
                </c:ext>
              </c:extLst>
              <c:f>'Oil Price Projections'!$E$14:$AA$14</c:f>
              <c:numCache>
                <c:formatCode>"$"#,##0.00</c:formatCode>
                <c:ptCount val="23"/>
                <c:pt idx="0">
                  <c:v>42</c:v>
                </c:pt>
                <c:pt idx="1">
                  <c:v>71.599999999999994</c:v>
                </c:pt>
                <c:pt idx="2">
                  <c:v>69.86666666666666</c:v>
                </c:pt>
                <c:pt idx="3">
                  <c:v>68.133333333333326</c:v>
                </c:pt>
                <c:pt idx="4">
                  <c:v>66.399999999999991</c:v>
                </c:pt>
                <c:pt idx="5">
                  <c:v>64.666666666666657</c:v>
                </c:pt>
                <c:pt idx="6">
                  <c:v>62.933333333333323</c:v>
                </c:pt>
                <c:pt idx="7">
                  <c:v>61.199999999999989</c:v>
                </c:pt>
                <c:pt idx="8">
                  <c:v>59.466666666666654</c:v>
                </c:pt>
                <c:pt idx="9">
                  <c:v>57.73333333333332</c:v>
                </c:pt>
                <c:pt idx="10">
                  <c:v>56</c:v>
                </c:pt>
                <c:pt idx="11">
                  <c:v>55.7</c:v>
                </c:pt>
                <c:pt idx="12">
                  <c:v>55.400000000000006</c:v>
                </c:pt>
                <c:pt idx="13">
                  <c:v>55.100000000000009</c:v>
                </c:pt>
                <c:pt idx="14">
                  <c:v>54.800000000000011</c:v>
                </c:pt>
                <c:pt idx="15">
                  <c:v>54.500000000000014</c:v>
                </c:pt>
                <c:pt idx="16">
                  <c:v>54.200000000000017</c:v>
                </c:pt>
                <c:pt idx="17">
                  <c:v>53.90000000000002</c:v>
                </c:pt>
                <c:pt idx="18">
                  <c:v>53.600000000000023</c:v>
                </c:pt>
                <c:pt idx="19">
                  <c:v>53.300000000000026</c:v>
                </c:pt>
                <c:pt idx="20">
                  <c:v>53.000000000000028</c:v>
                </c:pt>
                <c:pt idx="21">
                  <c:v>52.700000000000031</c:v>
                </c:pt>
                <c:pt idx="22">
                  <c:v>52.400000000000034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16-4E09-853E-F92DE1BE6DD6}"/>
            </c:ext>
          </c:extLst>
        </c:ser>
        <c:ser>
          <c:idx val="5"/>
          <c:order val="4"/>
          <c:tx>
            <c:strRef>
              <c:f>'Oil Price Projections'!$D$17</c:f>
              <c:strCache>
                <c:ptCount val="1"/>
                <c:pt idx="0">
                  <c:v>OIES Fav 1.5 &amp; Unfav 1.5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'Oil Price Projections'!$E$4:$AI$4</c15:sqref>
                  </c15:fullRef>
                </c:ext>
              </c:extLst>
              <c:f>'Oil Price Projections'!$E$4:$AA$4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Price Projections'!$E$17:$AI$17</c15:sqref>
                  </c15:fullRef>
                </c:ext>
              </c:extLst>
              <c:f>'Oil Price Projections'!$E$17:$AA$17</c:f>
              <c:numCache>
                <c:formatCode>"$"#,##0.00</c:formatCode>
                <c:ptCount val="23"/>
                <c:pt idx="0">
                  <c:v>42</c:v>
                </c:pt>
                <c:pt idx="1">
                  <c:v>71.599999999999994</c:v>
                </c:pt>
                <c:pt idx="2">
                  <c:v>64</c:v>
                </c:pt>
                <c:pt idx="3">
                  <c:v>62</c:v>
                </c:pt>
                <c:pt idx="4">
                  <c:v>60</c:v>
                </c:pt>
                <c:pt idx="5">
                  <c:v>58</c:v>
                </c:pt>
                <c:pt idx="6">
                  <c:v>57.68</c:v>
                </c:pt>
                <c:pt idx="7">
                  <c:v>57.36</c:v>
                </c:pt>
                <c:pt idx="8">
                  <c:v>57.04</c:v>
                </c:pt>
                <c:pt idx="9">
                  <c:v>56.72</c:v>
                </c:pt>
                <c:pt idx="10">
                  <c:v>56.4</c:v>
                </c:pt>
                <c:pt idx="11">
                  <c:v>56.08</c:v>
                </c:pt>
                <c:pt idx="12">
                  <c:v>55.76</c:v>
                </c:pt>
                <c:pt idx="13">
                  <c:v>55.44</c:v>
                </c:pt>
                <c:pt idx="14">
                  <c:v>55.12</c:v>
                </c:pt>
                <c:pt idx="15">
                  <c:v>54.8</c:v>
                </c:pt>
                <c:pt idx="16">
                  <c:v>54.48</c:v>
                </c:pt>
                <c:pt idx="17">
                  <c:v>54.16</c:v>
                </c:pt>
                <c:pt idx="18">
                  <c:v>53.839999999999996</c:v>
                </c:pt>
                <c:pt idx="19">
                  <c:v>53.519999999999996</c:v>
                </c:pt>
                <c:pt idx="20">
                  <c:v>53.199999999999996</c:v>
                </c:pt>
                <c:pt idx="21">
                  <c:v>52.879999999999995</c:v>
                </c:pt>
                <c:pt idx="22">
                  <c:v>52.559999999999995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16-4E09-853E-F92DE1BE6DD6}"/>
            </c:ext>
          </c:extLst>
        </c:ser>
        <c:ser>
          <c:idx val="3"/>
          <c:order val="5"/>
          <c:tx>
            <c:strRef>
              <c:f>'Oil Price Projections'!$D$15</c:f>
              <c:strCache>
                <c:ptCount val="1"/>
                <c:pt idx="0">
                  <c:v>IEA NZE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'Oil Price Projections'!$E$4:$AI$4</c15:sqref>
                  </c15:fullRef>
                </c:ext>
              </c:extLst>
              <c:f>'Oil Price Projections'!$E$4:$AA$4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Price Projections'!$E$15:$AI$15</c15:sqref>
                  </c15:fullRef>
                </c:ext>
              </c:extLst>
              <c:f>'Oil Price Projections'!$E$15:$AA$15</c:f>
              <c:numCache>
                <c:formatCode>"$"#,##0.00</c:formatCode>
                <c:ptCount val="23"/>
                <c:pt idx="0">
                  <c:v>42</c:v>
                </c:pt>
                <c:pt idx="1">
                  <c:v>71.599999999999994</c:v>
                </c:pt>
                <c:pt idx="2">
                  <c:v>67.644444444444446</c:v>
                </c:pt>
                <c:pt idx="3">
                  <c:v>63.68888888888889</c:v>
                </c:pt>
                <c:pt idx="4">
                  <c:v>59.733333333333334</c:v>
                </c:pt>
                <c:pt idx="5">
                  <c:v>55.777777777777779</c:v>
                </c:pt>
                <c:pt idx="6">
                  <c:v>51.822222222222223</c:v>
                </c:pt>
                <c:pt idx="7">
                  <c:v>47.866666666666667</c:v>
                </c:pt>
                <c:pt idx="8">
                  <c:v>43.911111111111111</c:v>
                </c:pt>
                <c:pt idx="9">
                  <c:v>39.955555555555556</c:v>
                </c:pt>
                <c:pt idx="10">
                  <c:v>36</c:v>
                </c:pt>
                <c:pt idx="11">
                  <c:v>35.4</c:v>
                </c:pt>
                <c:pt idx="12">
                  <c:v>34.799999999999997</c:v>
                </c:pt>
                <c:pt idx="13">
                  <c:v>34.199999999999996</c:v>
                </c:pt>
                <c:pt idx="14">
                  <c:v>33.599999999999994</c:v>
                </c:pt>
                <c:pt idx="15">
                  <c:v>32.999999999999993</c:v>
                </c:pt>
                <c:pt idx="16">
                  <c:v>32.399999999999991</c:v>
                </c:pt>
                <c:pt idx="17">
                  <c:v>31.79999999999999</c:v>
                </c:pt>
                <c:pt idx="18">
                  <c:v>31.199999999999989</c:v>
                </c:pt>
                <c:pt idx="19">
                  <c:v>30.599999999999987</c:v>
                </c:pt>
                <c:pt idx="20">
                  <c:v>29.999999999999986</c:v>
                </c:pt>
                <c:pt idx="21">
                  <c:v>29.399999999999984</c:v>
                </c:pt>
                <c:pt idx="22">
                  <c:v>28.799999999999983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16-4E09-853E-F92DE1BE6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444984"/>
        <c:axId val="381445312"/>
      </c:lineChart>
      <c:catAx>
        <c:axId val="38144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6350"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5312"/>
        <c:crosses val="autoZero"/>
        <c:auto val="1"/>
        <c:lblAlgn val="ctr"/>
        <c:lblOffset val="100"/>
        <c:noMultiLvlLbl val="0"/>
      </c:catAx>
      <c:valAx>
        <c:axId val="3814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 w="6350"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$US/bbl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 w="6350"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6350"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4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w="6350"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 w="6350"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19833901359348E-2"/>
          <c:y val="0.11838697743248243"/>
          <c:w val="0.89700454420809339"/>
          <c:h val="0.58026747766407116"/>
        </c:manualLayout>
      </c:layout>
      <c:lineChart>
        <c:grouping val="standard"/>
        <c:varyColors val="0"/>
        <c:ser>
          <c:idx val="0"/>
          <c:order val="0"/>
          <c:tx>
            <c:strRef>
              <c:f>'Oil Indexation'!$D$5</c:f>
              <c:strCache>
                <c:ptCount val="1"/>
                <c:pt idx="0">
                  <c:v>Net ZeroQueensland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Indexation'!$E$5:$AH$5</c:f>
              <c:numCache>
                <c:formatCode>0%</c:formatCode>
                <c:ptCount val="30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0.53</c:v>
                </c:pt>
                <c:pt idx="7">
                  <c:v>0.51</c:v>
                </c:pt>
                <c:pt idx="8">
                  <c:v>0.49</c:v>
                </c:pt>
                <c:pt idx="9">
                  <c:v>0.47</c:v>
                </c:pt>
                <c:pt idx="10">
                  <c:v>0.44999999999999996</c:v>
                </c:pt>
                <c:pt idx="11">
                  <c:v>0.42999999999999994</c:v>
                </c:pt>
                <c:pt idx="12">
                  <c:v>0.40999999999999992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0-488F-A786-B01E7D136603}"/>
            </c:ext>
          </c:extLst>
        </c:ser>
        <c:ser>
          <c:idx val="1"/>
          <c:order val="1"/>
          <c:tx>
            <c:strRef>
              <c:f>'Oil Indexation'!$D$6</c:f>
              <c:strCache>
                <c:ptCount val="1"/>
                <c:pt idx="0">
                  <c:v>Net ZeroSouth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Indexation'!$E$6:$AH$6</c:f>
              <c:numCache>
                <c:formatCode>0%</c:formatCode>
                <c:ptCount val="30"/>
                <c:pt idx="0">
                  <c:v>0.5</c:v>
                </c:pt>
                <c:pt idx="1">
                  <c:v>0.47</c:v>
                </c:pt>
                <c:pt idx="2">
                  <c:v>0.43999999999999995</c:v>
                </c:pt>
                <c:pt idx="3">
                  <c:v>0.40999999999999992</c:v>
                </c:pt>
                <c:pt idx="4">
                  <c:v>0.37999999999999989</c:v>
                </c:pt>
                <c:pt idx="5">
                  <c:v>0.34999999999999987</c:v>
                </c:pt>
                <c:pt idx="6">
                  <c:v>0.31999999999999984</c:v>
                </c:pt>
                <c:pt idx="7">
                  <c:v>0.28999999999999981</c:v>
                </c:pt>
                <c:pt idx="8">
                  <c:v>0.25999999999999979</c:v>
                </c:pt>
                <c:pt idx="9">
                  <c:v>0.22999999999999979</c:v>
                </c:pt>
                <c:pt idx="10">
                  <c:v>0.19999999999999979</c:v>
                </c:pt>
                <c:pt idx="11">
                  <c:v>0.19999999999999979</c:v>
                </c:pt>
                <c:pt idx="12">
                  <c:v>0.19999999999999979</c:v>
                </c:pt>
                <c:pt idx="13">
                  <c:v>0.19999999999999979</c:v>
                </c:pt>
                <c:pt idx="14">
                  <c:v>0.19999999999999979</c:v>
                </c:pt>
                <c:pt idx="15">
                  <c:v>0.19999999999999979</c:v>
                </c:pt>
                <c:pt idx="16">
                  <c:v>0.19999999999999979</c:v>
                </c:pt>
                <c:pt idx="17">
                  <c:v>0.19999999999999979</c:v>
                </c:pt>
                <c:pt idx="18">
                  <c:v>0.19999999999999979</c:v>
                </c:pt>
                <c:pt idx="19">
                  <c:v>0.19999999999999979</c:v>
                </c:pt>
                <c:pt idx="20">
                  <c:v>0.19999999999999979</c:v>
                </c:pt>
                <c:pt idx="21">
                  <c:v>0.19999999999999979</c:v>
                </c:pt>
                <c:pt idx="22">
                  <c:v>0.19999999999999979</c:v>
                </c:pt>
                <c:pt idx="23">
                  <c:v>0.19999999999999979</c:v>
                </c:pt>
                <c:pt idx="24">
                  <c:v>0.19999999999999979</c:v>
                </c:pt>
                <c:pt idx="25">
                  <c:v>0.19999999999999979</c:v>
                </c:pt>
                <c:pt idx="26">
                  <c:v>0.19999999999999979</c:v>
                </c:pt>
                <c:pt idx="27">
                  <c:v>0.19999999999999979</c:v>
                </c:pt>
                <c:pt idx="28">
                  <c:v>0.19999999999999979</c:v>
                </c:pt>
                <c:pt idx="29">
                  <c:v>0.19999999999999979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0-488F-A786-B01E7D136603}"/>
            </c:ext>
          </c:extLst>
        </c:ser>
        <c:ser>
          <c:idx val="2"/>
          <c:order val="2"/>
          <c:tx>
            <c:strRef>
              <c:f>'Oil Indexation'!$D$7</c:f>
              <c:strCache>
                <c:ptCount val="1"/>
                <c:pt idx="0">
                  <c:v>Slow Change Queensland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Indexation'!$E$7:$AH$7</c:f>
              <c:numCache>
                <c:formatCode>0%</c:formatCode>
                <c:ptCount val="30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0.53</c:v>
                </c:pt>
                <c:pt idx="7">
                  <c:v>0.51</c:v>
                </c:pt>
                <c:pt idx="8">
                  <c:v>0.49</c:v>
                </c:pt>
                <c:pt idx="9">
                  <c:v>0.47</c:v>
                </c:pt>
                <c:pt idx="10">
                  <c:v>0.44999999999999996</c:v>
                </c:pt>
                <c:pt idx="11">
                  <c:v>0.42999999999999994</c:v>
                </c:pt>
                <c:pt idx="12">
                  <c:v>0.40999999999999992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90-488F-A786-B01E7D136603}"/>
            </c:ext>
          </c:extLst>
        </c:ser>
        <c:ser>
          <c:idx val="3"/>
          <c:order val="3"/>
          <c:tx>
            <c:strRef>
              <c:f>'Oil Indexation'!$D$8</c:f>
              <c:strCache>
                <c:ptCount val="1"/>
                <c:pt idx="0">
                  <c:v>Slow Change South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Indexation'!$E$8:$AH$8</c:f>
              <c:numCache>
                <c:formatCode>0%</c:formatCode>
                <c:ptCount val="30"/>
                <c:pt idx="0">
                  <c:v>0.5</c:v>
                </c:pt>
                <c:pt idx="1">
                  <c:v>0.47</c:v>
                </c:pt>
                <c:pt idx="2">
                  <c:v>0.43999999999999995</c:v>
                </c:pt>
                <c:pt idx="3">
                  <c:v>0.40999999999999992</c:v>
                </c:pt>
                <c:pt idx="4">
                  <c:v>0.37999999999999989</c:v>
                </c:pt>
                <c:pt idx="5">
                  <c:v>0.34999999999999987</c:v>
                </c:pt>
                <c:pt idx="6">
                  <c:v>0.31999999999999984</c:v>
                </c:pt>
                <c:pt idx="7">
                  <c:v>0.28999999999999981</c:v>
                </c:pt>
                <c:pt idx="8">
                  <c:v>0.25999999999999979</c:v>
                </c:pt>
                <c:pt idx="9">
                  <c:v>0.22999999999999979</c:v>
                </c:pt>
                <c:pt idx="10">
                  <c:v>0.19999999999999979</c:v>
                </c:pt>
                <c:pt idx="11">
                  <c:v>0.19999999999999979</c:v>
                </c:pt>
                <c:pt idx="12">
                  <c:v>0.19999999999999979</c:v>
                </c:pt>
                <c:pt idx="13">
                  <c:v>0.19999999999999979</c:v>
                </c:pt>
                <c:pt idx="14">
                  <c:v>0.19999999999999979</c:v>
                </c:pt>
                <c:pt idx="15">
                  <c:v>0.19999999999999979</c:v>
                </c:pt>
                <c:pt idx="16">
                  <c:v>0.19999999999999979</c:v>
                </c:pt>
                <c:pt idx="17">
                  <c:v>0.19999999999999979</c:v>
                </c:pt>
                <c:pt idx="18">
                  <c:v>0.19999999999999979</c:v>
                </c:pt>
                <c:pt idx="19">
                  <c:v>0.19999999999999979</c:v>
                </c:pt>
                <c:pt idx="20">
                  <c:v>0.19999999999999979</c:v>
                </c:pt>
                <c:pt idx="21">
                  <c:v>0.19999999999999979</c:v>
                </c:pt>
                <c:pt idx="22">
                  <c:v>0.19999999999999979</c:v>
                </c:pt>
                <c:pt idx="23">
                  <c:v>0.19999999999999979</c:v>
                </c:pt>
                <c:pt idx="24">
                  <c:v>0.19999999999999979</c:v>
                </c:pt>
                <c:pt idx="25">
                  <c:v>0.19999999999999979</c:v>
                </c:pt>
                <c:pt idx="26">
                  <c:v>0.19999999999999979</c:v>
                </c:pt>
                <c:pt idx="27">
                  <c:v>0.19999999999999979</c:v>
                </c:pt>
                <c:pt idx="28">
                  <c:v>0.19999999999999979</c:v>
                </c:pt>
                <c:pt idx="29">
                  <c:v>0.19999999999999979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90-488F-A786-B01E7D136603}"/>
            </c:ext>
          </c:extLst>
        </c:ser>
        <c:ser>
          <c:idx val="4"/>
          <c:order val="4"/>
          <c:tx>
            <c:strRef>
              <c:f>'Oil Indexation'!$D$9</c:f>
              <c:strCache>
                <c:ptCount val="1"/>
                <c:pt idx="0">
                  <c:v>Step Change Queensland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Indexation'!$E$9:$AH$9</c:f>
              <c:numCache>
                <c:formatCode>0%</c:formatCode>
                <c:ptCount val="30"/>
                <c:pt idx="0">
                  <c:v>0.55000000000000004</c:v>
                </c:pt>
                <c:pt idx="1">
                  <c:v>0.5</c:v>
                </c:pt>
                <c:pt idx="2">
                  <c:v>0.45</c:v>
                </c:pt>
                <c:pt idx="3">
                  <c:v>0.4</c:v>
                </c:pt>
                <c:pt idx="4">
                  <c:v>0.35000000000000003</c:v>
                </c:pt>
                <c:pt idx="5">
                  <c:v>0.30000000000000004</c:v>
                </c:pt>
                <c:pt idx="6">
                  <c:v>0.25000000000000006</c:v>
                </c:pt>
                <c:pt idx="7">
                  <c:v>0.20000000000000007</c:v>
                </c:pt>
                <c:pt idx="8">
                  <c:v>0.15000000000000008</c:v>
                </c:pt>
                <c:pt idx="9">
                  <c:v>0.10000000000000007</c:v>
                </c:pt>
                <c:pt idx="10">
                  <c:v>5.0000000000000072E-2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90-488F-A786-B01E7D136603}"/>
            </c:ext>
          </c:extLst>
        </c:ser>
        <c:ser>
          <c:idx val="5"/>
          <c:order val="5"/>
          <c:tx>
            <c:strRef>
              <c:f>'Oil Indexation'!$D$10</c:f>
              <c:strCache>
                <c:ptCount val="1"/>
                <c:pt idx="0">
                  <c:v>Step Change South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Indexation'!$E$10:$AH$10</c:f>
              <c:numCache>
                <c:formatCode>0%</c:formatCode>
                <c:ptCount val="30"/>
                <c:pt idx="0">
                  <c:v>0.5</c:v>
                </c:pt>
                <c:pt idx="1">
                  <c:v>0.5</c:v>
                </c:pt>
                <c:pt idx="2">
                  <c:v>0.45</c:v>
                </c:pt>
                <c:pt idx="3">
                  <c:v>0.4</c:v>
                </c:pt>
                <c:pt idx="4">
                  <c:v>0.35000000000000003</c:v>
                </c:pt>
                <c:pt idx="5">
                  <c:v>0.30000000000000004</c:v>
                </c:pt>
                <c:pt idx="6">
                  <c:v>0.25000000000000006</c:v>
                </c:pt>
                <c:pt idx="7">
                  <c:v>0.20000000000000007</c:v>
                </c:pt>
                <c:pt idx="8">
                  <c:v>0.15000000000000008</c:v>
                </c:pt>
                <c:pt idx="9">
                  <c:v>0.10000000000000007</c:v>
                </c:pt>
                <c:pt idx="10">
                  <c:v>5.0000000000000072E-2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90-488F-A786-B01E7D136603}"/>
            </c:ext>
          </c:extLst>
        </c:ser>
        <c:ser>
          <c:idx val="8"/>
          <c:order val="6"/>
          <c:tx>
            <c:strRef>
              <c:f>'Oil Indexation'!$D$11</c:f>
              <c:strCache>
                <c:ptCount val="1"/>
                <c:pt idx="0">
                  <c:v>Low Gas PriceQueensland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Indexation'!$E$11:$AH$11</c:f>
              <c:numCache>
                <c:formatCode>0%</c:formatCode>
                <c:ptCount val="30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0.53</c:v>
                </c:pt>
                <c:pt idx="7">
                  <c:v>0.51</c:v>
                </c:pt>
                <c:pt idx="8">
                  <c:v>0.49</c:v>
                </c:pt>
                <c:pt idx="9">
                  <c:v>0.47</c:v>
                </c:pt>
                <c:pt idx="10">
                  <c:v>0.44999999999999996</c:v>
                </c:pt>
                <c:pt idx="11">
                  <c:v>0.42999999999999994</c:v>
                </c:pt>
                <c:pt idx="12">
                  <c:v>0.40999999999999992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3A-47D8-BB0F-02E542D7139E}"/>
            </c:ext>
          </c:extLst>
        </c:ser>
        <c:ser>
          <c:idx val="9"/>
          <c:order val="7"/>
          <c:tx>
            <c:strRef>
              <c:f>'Oil Indexation'!$D$12</c:f>
              <c:strCache>
                <c:ptCount val="1"/>
                <c:pt idx="0">
                  <c:v>Low Gas PriceSouth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Indexation'!$E$12:$AH$12</c:f>
              <c:numCache>
                <c:formatCode>0%</c:formatCode>
                <c:ptCount val="30"/>
                <c:pt idx="0">
                  <c:v>0.5</c:v>
                </c:pt>
                <c:pt idx="1">
                  <c:v>0.47</c:v>
                </c:pt>
                <c:pt idx="2">
                  <c:v>0.43999999999999995</c:v>
                </c:pt>
                <c:pt idx="3">
                  <c:v>0.40999999999999992</c:v>
                </c:pt>
                <c:pt idx="4">
                  <c:v>0.37999999999999989</c:v>
                </c:pt>
                <c:pt idx="5">
                  <c:v>0.34999999999999987</c:v>
                </c:pt>
                <c:pt idx="6">
                  <c:v>0.31999999999999984</c:v>
                </c:pt>
                <c:pt idx="7">
                  <c:v>0.28999999999999981</c:v>
                </c:pt>
                <c:pt idx="8">
                  <c:v>0.25999999999999979</c:v>
                </c:pt>
                <c:pt idx="9">
                  <c:v>0.22999999999999979</c:v>
                </c:pt>
                <c:pt idx="10">
                  <c:v>0.19999999999999979</c:v>
                </c:pt>
                <c:pt idx="11">
                  <c:v>0.19999999999999979</c:v>
                </c:pt>
                <c:pt idx="12">
                  <c:v>0.19999999999999979</c:v>
                </c:pt>
                <c:pt idx="13">
                  <c:v>0.19999999999999979</c:v>
                </c:pt>
                <c:pt idx="14">
                  <c:v>0.19999999999999979</c:v>
                </c:pt>
                <c:pt idx="15">
                  <c:v>0.19999999999999979</c:v>
                </c:pt>
                <c:pt idx="16">
                  <c:v>0.19999999999999979</c:v>
                </c:pt>
                <c:pt idx="17">
                  <c:v>0.19999999999999979</c:v>
                </c:pt>
                <c:pt idx="18">
                  <c:v>0.19999999999999979</c:v>
                </c:pt>
                <c:pt idx="19">
                  <c:v>0.19999999999999979</c:v>
                </c:pt>
                <c:pt idx="20">
                  <c:v>0.19999999999999979</c:v>
                </c:pt>
                <c:pt idx="21">
                  <c:v>0.19999999999999979</c:v>
                </c:pt>
                <c:pt idx="22">
                  <c:v>0.19999999999999979</c:v>
                </c:pt>
                <c:pt idx="23">
                  <c:v>0.19999999999999979</c:v>
                </c:pt>
                <c:pt idx="24">
                  <c:v>0.19999999999999979</c:v>
                </c:pt>
                <c:pt idx="25">
                  <c:v>0.19999999999999979</c:v>
                </c:pt>
                <c:pt idx="26">
                  <c:v>0.19999999999999979</c:v>
                </c:pt>
                <c:pt idx="27">
                  <c:v>0.19999999999999979</c:v>
                </c:pt>
                <c:pt idx="28">
                  <c:v>0.19999999999999979</c:v>
                </c:pt>
                <c:pt idx="29">
                  <c:v>0.19999999999999979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3A-47D8-BB0F-02E542D71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016239"/>
        <c:axId val="381264367"/>
      </c:lineChart>
      <c:catAx>
        <c:axId val="878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264367"/>
        <c:crosses val="autoZero"/>
        <c:auto val="1"/>
        <c:lblAlgn val="ctr"/>
        <c:lblOffset val="100"/>
        <c:noMultiLvlLbl val="0"/>
      </c:catAx>
      <c:valAx>
        <c:axId val="38126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1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'Oil Indexation'!$C$46</c:f>
              <c:strCache>
                <c:ptCount val="1"/>
                <c:pt idx="0">
                  <c:v>Central Brisbane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Indexation'!$D$46:$AH$46</c:f>
              <c:numCache>
                <c:formatCode>0.00</c:formatCode>
                <c:ptCount val="31"/>
                <c:pt idx="0">
                  <c:v>0.78550753818825703</c:v>
                </c:pt>
                <c:pt idx="1">
                  <c:v>1.02212282291907</c:v>
                </c:pt>
                <c:pt idx="2">
                  <c:v>1.0640617529827789</c:v>
                </c:pt>
                <c:pt idx="3">
                  <c:v>1.0654602720605104</c:v>
                </c:pt>
                <c:pt idx="4">
                  <c:v>1.0567046924149939</c:v>
                </c:pt>
                <c:pt idx="5">
                  <c:v>1.0515508646225169</c:v>
                </c:pt>
                <c:pt idx="6">
                  <c:v>1.0398041425410267</c:v>
                </c:pt>
                <c:pt idx="7">
                  <c:v>1.046224988686798</c:v>
                </c:pt>
                <c:pt idx="8">
                  <c:v>1.0535208819428561</c:v>
                </c:pt>
                <c:pt idx="9">
                  <c:v>1.060767808306204</c:v>
                </c:pt>
                <c:pt idx="10">
                  <c:v>1.0680544395602105</c:v>
                </c:pt>
                <c:pt idx="11">
                  <c:v>1.0753289477843202</c:v>
                </c:pt>
                <c:pt idx="12">
                  <c:v>1.0826081894696971</c:v>
                </c:pt>
                <c:pt idx="13">
                  <c:v>1.0899190982520821</c:v>
                </c:pt>
                <c:pt idx="14">
                  <c:v>1.0972299042953355</c:v>
                </c:pt>
                <c:pt idx="15">
                  <c:v>1.1044680055287506</c:v>
                </c:pt>
                <c:pt idx="16">
                  <c:v>1.1117160560706234</c:v>
                </c:pt>
                <c:pt idx="17">
                  <c:v>1.1189816203998806</c:v>
                </c:pt>
                <c:pt idx="18">
                  <c:v>1.1262608493013746</c:v>
                </c:pt>
                <c:pt idx="19">
                  <c:v>1.1335487423021058</c:v>
                </c:pt>
                <c:pt idx="20">
                  <c:v>1.1408402758492828</c:v>
                </c:pt>
                <c:pt idx="21">
                  <c:v>1.1481318093964601</c:v>
                </c:pt>
                <c:pt idx="22">
                  <c:v>1.1554233429436369</c:v>
                </c:pt>
                <c:pt idx="23">
                  <c:v>1.162714876490814</c:v>
                </c:pt>
                <c:pt idx="24">
                  <c:v>1.1700064100379908</c:v>
                </c:pt>
                <c:pt idx="25">
                  <c:v>1.177297943585168</c:v>
                </c:pt>
                <c:pt idx="26">
                  <c:v>1.1845894771323451</c:v>
                </c:pt>
                <c:pt idx="27">
                  <c:v>1.1918810106795219</c:v>
                </c:pt>
                <c:pt idx="28">
                  <c:v>1.1991725442266989</c:v>
                </c:pt>
                <c:pt idx="29">
                  <c:v>1.2064640777738762</c:v>
                </c:pt>
                <c:pt idx="30">
                  <c:v>1.213755611321053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4-4107-97CB-F68C6A0DB395}"/>
            </c:ext>
          </c:extLst>
        </c:ser>
        <c:ser>
          <c:idx val="1"/>
          <c:order val="1"/>
          <c:tx>
            <c:strRef>
              <c:f>'Oil Indexation'!$C$47</c:f>
              <c:strCache>
                <c:ptCount val="1"/>
                <c:pt idx="0">
                  <c:v>Central Melbourne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Indexation'!$D$47:$AH$47</c:f>
              <c:numCache>
                <c:formatCode>0.00</c:formatCode>
                <c:ptCount val="31"/>
                <c:pt idx="0">
                  <c:v>0.75427330949378557</c:v>
                </c:pt>
                <c:pt idx="1">
                  <c:v>0.98769948504598115</c:v>
                </c:pt>
                <c:pt idx="2">
                  <c:v>1.0270355028108336</c:v>
                </c:pt>
                <c:pt idx="3">
                  <c:v>1.0279171149724351</c:v>
                </c:pt>
                <c:pt idx="4">
                  <c:v>1.019602834161442</c:v>
                </c:pt>
                <c:pt idx="5">
                  <c:v>1.0151134335998357</c:v>
                </c:pt>
                <c:pt idx="6">
                  <c:v>1.004127719632794</c:v>
                </c:pt>
                <c:pt idx="7">
                  <c:v>1.0102820303241864</c:v>
                </c:pt>
                <c:pt idx="8">
                  <c:v>1.0174593633581324</c:v>
                </c:pt>
                <c:pt idx="9">
                  <c:v>1.0245141867909731</c:v>
                </c:pt>
                <c:pt idx="10">
                  <c:v>1.0314591037772765</c:v>
                </c:pt>
                <c:pt idx="11">
                  <c:v>1.0384396474100599</c:v>
                </c:pt>
                <c:pt idx="12">
                  <c:v>1.0452696252320435</c:v>
                </c:pt>
                <c:pt idx="13">
                  <c:v>1.0521868496673081</c:v>
                </c:pt>
                <c:pt idx="14">
                  <c:v>1.0592536408754099</c:v>
                </c:pt>
                <c:pt idx="15">
                  <c:v>1.0657831079268654</c:v>
                </c:pt>
                <c:pt idx="16">
                  <c:v>1.0723003516577427</c:v>
                </c:pt>
                <c:pt idx="17">
                  <c:v>1.078928080907396</c:v>
                </c:pt>
                <c:pt idx="18">
                  <c:v>1.0856962240387427</c:v>
                </c:pt>
                <c:pt idx="19">
                  <c:v>1.0925502405612137</c:v>
                </c:pt>
                <c:pt idx="20">
                  <c:v>1.0994200650316579</c:v>
                </c:pt>
                <c:pt idx="21">
                  <c:v>1.1062898895021021</c:v>
                </c:pt>
                <c:pt idx="22">
                  <c:v>1.1131597139725462</c:v>
                </c:pt>
                <c:pt idx="23">
                  <c:v>1.1200295384429906</c:v>
                </c:pt>
                <c:pt idx="24">
                  <c:v>1.1268993629134347</c:v>
                </c:pt>
                <c:pt idx="25">
                  <c:v>1.1337691873838789</c:v>
                </c:pt>
                <c:pt idx="26">
                  <c:v>1.140639011854323</c:v>
                </c:pt>
                <c:pt idx="27">
                  <c:v>1.1475088363247672</c:v>
                </c:pt>
                <c:pt idx="28">
                  <c:v>1.1543786607952113</c:v>
                </c:pt>
                <c:pt idx="29">
                  <c:v>1.1612484852656557</c:v>
                </c:pt>
                <c:pt idx="30">
                  <c:v>1.1681183097360996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4-4107-97CB-F68C6A0DB395}"/>
            </c:ext>
          </c:extLst>
        </c:ser>
        <c:ser>
          <c:idx val="2"/>
          <c:order val="2"/>
          <c:tx>
            <c:strRef>
              <c:f>'Oil Indexation'!$C$48</c:f>
              <c:strCache>
                <c:ptCount val="1"/>
                <c:pt idx="0">
                  <c:v>Slow Change Brisbane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Indexation'!$D$48:$AH$48</c:f>
              <c:numCache>
                <c:formatCode>0.00</c:formatCode>
                <c:ptCount val="31"/>
                <c:pt idx="0">
                  <c:v>0.71686129169157931</c:v>
                </c:pt>
                <c:pt idx="1">
                  <c:v>0.99801991655078914</c:v>
                </c:pt>
                <c:pt idx="2">
                  <c:v>0.95186665190354991</c:v>
                </c:pt>
                <c:pt idx="3">
                  <c:v>0.9426499123770915</c:v>
                </c:pt>
                <c:pt idx="4">
                  <c:v>0.94480178640397616</c:v>
                </c:pt>
                <c:pt idx="5">
                  <c:v>0.94978650058224945</c:v>
                </c:pt>
                <c:pt idx="6">
                  <c:v>0.9571423664225559</c:v>
                </c:pt>
                <c:pt idx="7">
                  <c:v>0.96415880027700196</c:v>
                </c:pt>
                <c:pt idx="8">
                  <c:v>0.97078487368359301</c:v>
                </c:pt>
                <c:pt idx="9">
                  <c:v>0.97736206016548033</c:v>
                </c:pt>
                <c:pt idx="10">
                  <c:v>0.98401269770136179</c:v>
                </c:pt>
                <c:pt idx="11">
                  <c:v>0.99074510131901594</c:v>
                </c:pt>
                <c:pt idx="12">
                  <c:v>0.99747941819950214</c:v>
                </c:pt>
                <c:pt idx="13">
                  <c:v>1.0041974144605652</c:v>
                </c:pt>
                <c:pt idx="14">
                  <c:v>1.010932196755983</c:v>
                </c:pt>
                <c:pt idx="15">
                  <c:v>1.0176788069827238</c:v>
                </c:pt>
                <c:pt idx="16">
                  <c:v>1.0244077020890547</c:v>
                </c:pt>
                <c:pt idx="17">
                  <c:v>1.0311154424460258</c:v>
                </c:pt>
                <c:pt idx="18">
                  <c:v>1.0378483626745969</c:v>
                </c:pt>
                <c:pt idx="19">
                  <c:v>1.0446582266379971</c:v>
                </c:pt>
                <c:pt idx="20">
                  <c:v>1.0514400497411198</c:v>
                </c:pt>
                <c:pt idx="21">
                  <c:v>1.0581474674943203</c:v>
                </c:pt>
                <c:pt idx="22">
                  <c:v>1.0648436222166267</c:v>
                </c:pt>
                <c:pt idx="23">
                  <c:v>1.0715061592023165</c:v>
                </c:pt>
                <c:pt idx="24">
                  <c:v>1.0782710409585303</c:v>
                </c:pt>
                <c:pt idx="25">
                  <c:v>1.0852048802944312</c:v>
                </c:pt>
                <c:pt idx="26">
                  <c:v>1.0921189478321354</c:v>
                </c:pt>
                <c:pt idx="27">
                  <c:v>1.0985517100057494</c:v>
                </c:pt>
                <c:pt idx="28">
                  <c:v>1.1038300906454621</c:v>
                </c:pt>
                <c:pt idx="29">
                  <c:v>1.1082660842057239</c:v>
                </c:pt>
                <c:pt idx="30">
                  <c:v>1.1133231688202561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54-4107-97CB-F68C6A0DB395}"/>
            </c:ext>
          </c:extLst>
        </c:ser>
        <c:ser>
          <c:idx val="3"/>
          <c:order val="3"/>
          <c:tx>
            <c:strRef>
              <c:f>'Oil Indexation'!$C$49</c:f>
              <c:strCache>
                <c:ptCount val="1"/>
                <c:pt idx="0">
                  <c:v>Slow Change Melbourne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Indexation'!$D$49:$AH$49</c:f>
              <c:numCache>
                <c:formatCode>0.00</c:formatCode>
                <c:ptCount val="31"/>
                <c:pt idx="0">
                  <c:v>0.62399847282717691</c:v>
                </c:pt>
                <c:pt idx="1">
                  <c:v>0.89199169845029713</c:v>
                </c:pt>
                <c:pt idx="2">
                  <c:v>0.84593382957559027</c:v>
                </c:pt>
                <c:pt idx="3">
                  <c:v>0.83819230990013038</c:v>
                </c:pt>
                <c:pt idx="4">
                  <c:v>0.84200705351142735</c:v>
                </c:pt>
                <c:pt idx="5">
                  <c:v>0.8489238914145586</c:v>
                </c:pt>
                <c:pt idx="6">
                  <c:v>0.85837294489312033</c:v>
                </c:pt>
                <c:pt idx="7">
                  <c:v>0.86661263187065607</c:v>
                </c:pt>
                <c:pt idx="8">
                  <c:v>0.87414724169486202</c:v>
                </c:pt>
                <c:pt idx="9">
                  <c:v>0.88195781392123118</c:v>
                </c:pt>
                <c:pt idx="10">
                  <c:v>0.88921578005438551</c:v>
                </c:pt>
                <c:pt idx="11">
                  <c:v>0.89568765483492752</c:v>
                </c:pt>
                <c:pt idx="12">
                  <c:v>0.90181789831578241</c:v>
                </c:pt>
                <c:pt idx="13">
                  <c:v>0.90801342459737278</c:v>
                </c:pt>
                <c:pt idx="14">
                  <c:v>0.91404176096802447</c:v>
                </c:pt>
                <c:pt idx="15">
                  <c:v>0.92002701272026877</c:v>
                </c:pt>
                <c:pt idx="16">
                  <c:v>0.92655579402562238</c:v>
                </c:pt>
                <c:pt idx="17">
                  <c:v>0.93313835824972979</c:v>
                </c:pt>
                <c:pt idx="18">
                  <c:v>0.93903642937694942</c:v>
                </c:pt>
                <c:pt idx="19">
                  <c:v>0.9444315804158635</c:v>
                </c:pt>
                <c:pt idx="20">
                  <c:v>0.94979419645366303</c:v>
                </c:pt>
                <c:pt idx="21">
                  <c:v>0.95533977765061406</c:v>
                </c:pt>
                <c:pt idx="22">
                  <c:v>0.96110178757291109</c:v>
                </c:pt>
                <c:pt idx="23">
                  <c:v>0.96685970794812015</c:v>
                </c:pt>
                <c:pt idx="24">
                  <c:v>0.97235664396377108</c:v>
                </c:pt>
                <c:pt idx="25">
                  <c:v>0.97775758017520542</c:v>
                </c:pt>
                <c:pt idx="26">
                  <c:v>0.98315518066456087</c:v>
                </c:pt>
                <c:pt idx="27">
                  <c:v>0.98848699914657001</c:v>
                </c:pt>
                <c:pt idx="28">
                  <c:v>0.99381435206277147</c:v>
                </c:pt>
                <c:pt idx="29">
                  <c:v>0.99902112811542054</c:v>
                </c:pt>
                <c:pt idx="30">
                  <c:v>1.0040389582794045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54-4107-97CB-F68C6A0DB395}"/>
            </c:ext>
          </c:extLst>
        </c:ser>
        <c:ser>
          <c:idx val="4"/>
          <c:order val="4"/>
          <c:tx>
            <c:strRef>
              <c:f>'Oil Indexation'!$C$50</c:f>
              <c:strCache>
                <c:ptCount val="1"/>
                <c:pt idx="0">
                  <c:v>Step Change Brisbane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Indexation'!$D$50:$AH$50</c:f>
              <c:numCache>
                <c:formatCode>0.00</c:formatCode>
                <c:ptCount val="31"/>
                <c:pt idx="0">
                  <c:v>0.81862732560812801</c:v>
                </c:pt>
                <c:pt idx="1">
                  <c:v>1.2882865651670896</c:v>
                </c:pt>
                <c:pt idx="2">
                  <c:v>1.119944441383546</c:v>
                </c:pt>
                <c:pt idx="3">
                  <c:v>1.0239604097444972</c:v>
                </c:pt>
                <c:pt idx="4">
                  <c:v>0.96759271037897554</c:v>
                </c:pt>
                <c:pt idx="5">
                  <c:v>0.92693866605899811</c:v>
                </c:pt>
                <c:pt idx="6">
                  <c:v>0.90104181762523361</c:v>
                </c:pt>
                <c:pt idx="7">
                  <c:v>0.89976418957179782</c:v>
                </c:pt>
                <c:pt idx="8">
                  <c:v>0.89941089064285518</c:v>
                </c:pt>
                <c:pt idx="9">
                  <c:v>0.899092294792046</c:v>
                </c:pt>
                <c:pt idx="10">
                  <c:v>0.89872963464681188</c:v>
                </c:pt>
                <c:pt idx="11">
                  <c:v>0.89822725721792596</c:v>
                </c:pt>
                <c:pt idx="12">
                  <c:v>0.8976354401561577</c:v>
                </c:pt>
                <c:pt idx="13">
                  <c:v>0.89707340462063345</c:v>
                </c:pt>
                <c:pt idx="14">
                  <c:v>0.89642073975107173</c:v>
                </c:pt>
                <c:pt idx="15">
                  <c:v>0.89567004038193698</c:v>
                </c:pt>
                <c:pt idx="16">
                  <c:v>0.89502625136983283</c:v>
                </c:pt>
                <c:pt idx="17">
                  <c:v>0.89437853928089317</c:v>
                </c:pt>
                <c:pt idx="18">
                  <c:v>0.89373215145253304</c:v>
                </c:pt>
                <c:pt idx="19">
                  <c:v>0.89309536504628806</c:v>
                </c:pt>
                <c:pt idx="20">
                  <c:v>0.89246638008357182</c:v>
                </c:pt>
                <c:pt idx="21">
                  <c:v>0.89183739512085591</c:v>
                </c:pt>
                <c:pt idx="22">
                  <c:v>0.89120841015813967</c:v>
                </c:pt>
                <c:pt idx="23">
                  <c:v>0.89057942519542366</c:v>
                </c:pt>
                <c:pt idx="24">
                  <c:v>0.88995044023270742</c:v>
                </c:pt>
                <c:pt idx="25">
                  <c:v>0.88932145526999151</c:v>
                </c:pt>
                <c:pt idx="26">
                  <c:v>0.88869247030727527</c:v>
                </c:pt>
                <c:pt idx="27">
                  <c:v>0.88806348534455914</c:v>
                </c:pt>
                <c:pt idx="28">
                  <c:v>0.88743450038184313</c:v>
                </c:pt>
                <c:pt idx="29">
                  <c:v>0.88680551541912689</c:v>
                </c:pt>
                <c:pt idx="30">
                  <c:v>0.88617653045641087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54-4107-97CB-F68C6A0DB395}"/>
            </c:ext>
          </c:extLst>
        </c:ser>
        <c:ser>
          <c:idx val="5"/>
          <c:order val="5"/>
          <c:tx>
            <c:strRef>
              <c:f>'Oil Indexation'!$C$51</c:f>
              <c:strCache>
                <c:ptCount val="1"/>
                <c:pt idx="0">
                  <c:v>Step Change Melbourne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Indexation'!$D$51:$AH$51</c:f>
              <c:numCache>
                <c:formatCode>0.00</c:formatCode>
                <c:ptCount val="31"/>
                <c:pt idx="0">
                  <c:v>0.76165364872143904</c:v>
                </c:pt>
                <c:pt idx="1">
                  <c:v>1.2045176056784959</c:v>
                </c:pt>
                <c:pt idx="2">
                  <c:v>1.0476383565099401</c:v>
                </c:pt>
                <c:pt idx="3">
                  <c:v>0.96113773472037989</c:v>
                </c:pt>
                <c:pt idx="4">
                  <c:v>0.91353438614239191</c:v>
                </c:pt>
                <c:pt idx="5">
                  <c:v>0.87810966924671241</c:v>
                </c:pt>
                <c:pt idx="6">
                  <c:v>0.85550529664685948</c:v>
                </c:pt>
                <c:pt idx="7">
                  <c:v>0.85237682381405588</c:v>
                </c:pt>
                <c:pt idx="8">
                  <c:v>0.85010773240387072</c:v>
                </c:pt>
                <c:pt idx="9">
                  <c:v>0.84862492891880015</c:v>
                </c:pt>
                <c:pt idx="10">
                  <c:v>0.8462832784058093</c:v>
                </c:pt>
                <c:pt idx="11">
                  <c:v>0.84371567050151142</c:v>
                </c:pt>
                <c:pt idx="12">
                  <c:v>0.84151087585148954</c:v>
                </c:pt>
                <c:pt idx="13">
                  <c:v>0.84072102132447657</c:v>
                </c:pt>
                <c:pt idx="14">
                  <c:v>0.83955871524388026</c:v>
                </c:pt>
                <c:pt idx="15">
                  <c:v>0.83962157362659173</c:v>
                </c:pt>
                <c:pt idx="16">
                  <c:v>0.83961557140683984</c:v>
                </c:pt>
                <c:pt idx="17">
                  <c:v>0.83935276009211768</c:v>
                </c:pt>
                <c:pt idx="18">
                  <c:v>0.83887431480754626</c:v>
                </c:pt>
                <c:pt idx="19">
                  <c:v>0.83830169008667599</c:v>
                </c:pt>
                <c:pt idx="20">
                  <c:v>0.8377206181352892</c:v>
                </c:pt>
                <c:pt idx="21">
                  <c:v>0.83713954618390241</c:v>
                </c:pt>
                <c:pt idx="22">
                  <c:v>0.83655847423251561</c:v>
                </c:pt>
                <c:pt idx="23">
                  <c:v>0.83597740228112916</c:v>
                </c:pt>
                <c:pt idx="24">
                  <c:v>0.83539633032974214</c:v>
                </c:pt>
                <c:pt idx="25">
                  <c:v>0.83481525837835557</c:v>
                </c:pt>
                <c:pt idx="26">
                  <c:v>0.83423418642696878</c:v>
                </c:pt>
                <c:pt idx="27">
                  <c:v>0.83365311447558199</c:v>
                </c:pt>
                <c:pt idx="28">
                  <c:v>0.83307204252419509</c:v>
                </c:pt>
                <c:pt idx="29">
                  <c:v>0.83249097057280852</c:v>
                </c:pt>
                <c:pt idx="30">
                  <c:v>0.83190989862142184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54-4107-97CB-F68C6A0DB395}"/>
            </c:ext>
          </c:extLst>
        </c:ser>
        <c:ser>
          <c:idx val="8"/>
          <c:order val="6"/>
          <c:tx>
            <c:strRef>
              <c:f>'Oil Indexation'!$C$52</c:f>
              <c:strCache>
                <c:ptCount val="1"/>
                <c:pt idx="0">
                  <c:v>Gas Led Brisbane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Indexation'!$D$52:$AH$52</c:f>
              <c:numCache>
                <c:formatCode>0.00</c:formatCode>
                <c:ptCount val="31"/>
                <c:pt idx="0">
                  <c:v>0.83270761752871825</c:v>
                </c:pt>
                <c:pt idx="1">
                  <c:v>1.3124920026326892</c:v>
                </c:pt>
                <c:pt idx="2">
                  <c:v>1.1406777318819141</c:v>
                </c:pt>
                <c:pt idx="3">
                  <c:v>1.0425815103040095</c:v>
                </c:pt>
                <c:pt idx="4">
                  <c:v>0.98504604357527437</c:v>
                </c:pt>
                <c:pt idx="5">
                  <c:v>0.94362645551880564</c:v>
                </c:pt>
                <c:pt idx="6">
                  <c:v>0.9172877535708448</c:v>
                </c:pt>
                <c:pt idx="7">
                  <c:v>0.91611202499055377</c:v>
                </c:pt>
                <c:pt idx="8">
                  <c:v>0.91581174171510504</c:v>
                </c:pt>
                <c:pt idx="9">
                  <c:v>0.91545098618426002</c:v>
                </c:pt>
                <c:pt idx="10">
                  <c:v>0.9150118546826812</c:v>
                </c:pt>
                <c:pt idx="11">
                  <c:v>0.91443514986955987</c:v>
                </c:pt>
                <c:pt idx="12">
                  <c:v>0.91376816762214774</c:v>
                </c:pt>
                <c:pt idx="13">
                  <c:v>0.91315518783642224</c:v>
                </c:pt>
                <c:pt idx="14">
                  <c:v>0.91255507559753524</c:v>
                </c:pt>
                <c:pt idx="15">
                  <c:v>0.91192314950818365</c:v>
                </c:pt>
                <c:pt idx="16">
                  <c:v>0.91131117141703277</c:v>
                </c:pt>
                <c:pt idx="17">
                  <c:v>0.9106908634147155</c:v>
                </c:pt>
                <c:pt idx="18">
                  <c:v>0.9100577229492135</c:v>
                </c:pt>
                <c:pt idx="19">
                  <c:v>0.9094170600719389</c:v>
                </c:pt>
                <c:pt idx="20">
                  <c:v>0.90877765370472907</c:v>
                </c:pt>
                <c:pt idx="21">
                  <c:v>0.90813824733751936</c:v>
                </c:pt>
                <c:pt idx="22">
                  <c:v>0.90749884097030953</c:v>
                </c:pt>
                <c:pt idx="23">
                  <c:v>0.90685943460309981</c:v>
                </c:pt>
                <c:pt idx="24">
                  <c:v>0.90622002823588976</c:v>
                </c:pt>
                <c:pt idx="25">
                  <c:v>0.90558062186868005</c:v>
                </c:pt>
                <c:pt idx="26">
                  <c:v>0.90494121550147022</c:v>
                </c:pt>
                <c:pt idx="27">
                  <c:v>0.90430180913426039</c:v>
                </c:pt>
                <c:pt idx="28">
                  <c:v>0.90366240276705068</c:v>
                </c:pt>
                <c:pt idx="29">
                  <c:v>0.90302299639984085</c:v>
                </c:pt>
                <c:pt idx="30">
                  <c:v>0.90238359003263113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B-4A67-A616-4A0C5D7AD016}"/>
            </c:ext>
          </c:extLst>
        </c:ser>
        <c:ser>
          <c:idx val="9"/>
          <c:order val="7"/>
          <c:tx>
            <c:strRef>
              <c:f>'Oil Indexation'!$C$53</c:f>
              <c:strCache>
                <c:ptCount val="1"/>
                <c:pt idx="0">
                  <c:v>Gas Led Melbourne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Indexation'!$D$45:$AH$45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'Oil Indexation'!$D$53:$AH$53</c:f>
              <c:numCache>
                <c:formatCode>0.00</c:formatCode>
                <c:ptCount val="31"/>
                <c:pt idx="0">
                  <c:v>0.79036968477711966</c:v>
                </c:pt>
                <c:pt idx="1">
                  <c:v>1.2480595140183561</c:v>
                </c:pt>
                <c:pt idx="2">
                  <c:v>1.0853119656509969</c:v>
                </c:pt>
                <c:pt idx="3">
                  <c:v>0.99494071738404033</c:v>
                </c:pt>
                <c:pt idx="4">
                  <c:v>0.9425440387441707</c:v>
                </c:pt>
                <c:pt idx="5">
                  <c:v>0.90247680689648557</c:v>
                </c:pt>
                <c:pt idx="6">
                  <c:v>0.87585620734939074</c:v>
                </c:pt>
                <c:pt idx="7">
                  <c:v>0.87146074097867021</c:v>
                </c:pt>
                <c:pt idx="8">
                  <c:v>0.87024028687690536</c:v>
                </c:pt>
                <c:pt idx="9">
                  <c:v>0.86930515670871922</c:v>
                </c:pt>
                <c:pt idx="10">
                  <c:v>0.86940810676966152</c:v>
                </c:pt>
                <c:pt idx="11">
                  <c:v>0.86963818782069002</c:v>
                </c:pt>
                <c:pt idx="12">
                  <c:v>0.86987884520641534</c:v>
                </c:pt>
                <c:pt idx="13">
                  <c:v>0.87000452676873896</c:v>
                </c:pt>
                <c:pt idx="14">
                  <c:v>0.86907670122959224</c:v>
                </c:pt>
                <c:pt idx="15">
                  <c:v>0.86870940196691704</c:v>
                </c:pt>
                <c:pt idx="16">
                  <c:v>0.86838125547101108</c:v>
                </c:pt>
                <c:pt idx="17">
                  <c:v>0.86793288019097481</c:v>
                </c:pt>
                <c:pt idx="18">
                  <c:v>0.86737003015143044</c:v>
                </c:pt>
                <c:pt idx="19">
                  <c:v>0.86675515588875696</c:v>
                </c:pt>
                <c:pt idx="20">
                  <c:v>0.86614104606980635</c:v>
                </c:pt>
                <c:pt idx="21">
                  <c:v>0.86552693625085597</c:v>
                </c:pt>
                <c:pt idx="22">
                  <c:v>0.86491282643190537</c:v>
                </c:pt>
                <c:pt idx="23">
                  <c:v>0.86429871661295488</c:v>
                </c:pt>
                <c:pt idx="24">
                  <c:v>0.86368460679400427</c:v>
                </c:pt>
                <c:pt idx="25">
                  <c:v>0.86307049697505389</c:v>
                </c:pt>
                <c:pt idx="26">
                  <c:v>0.86245638715610318</c:v>
                </c:pt>
                <c:pt idx="27">
                  <c:v>0.86184227733715257</c:v>
                </c:pt>
                <c:pt idx="28">
                  <c:v>0.86122816751820208</c:v>
                </c:pt>
                <c:pt idx="29">
                  <c:v>0.86061405769925148</c:v>
                </c:pt>
                <c:pt idx="30">
                  <c:v>0.8599999478803011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B-4A67-A616-4A0C5D7AD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822207"/>
        <c:axId val="1960742367"/>
      </c:lineChart>
      <c:catAx>
        <c:axId val="212282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742367"/>
        <c:crosses val="autoZero"/>
        <c:auto val="1"/>
        <c:lblAlgn val="ctr"/>
        <c:lblOffset val="100"/>
        <c:noMultiLvlLbl val="0"/>
      </c:catAx>
      <c:valAx>
        <c:axId val="1960742367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82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19833901359348E-2"/>
          <c:y val="0.11838697743248243"/>
          <c:w val="0.89700454420809339"/>
          <c:h val="0.58026747766407116"/>
        </c:manualLayout>
      </c:layout>
      <c:lineChart>
        <c:grouping val="standard"/>
        <c:varyColors val="0"/>
        <c:ser>
          <c:idx val="0"/>
          <c:order val="0"/>
          <c:tx>
            <c:strRef>
              <c:f>'Oil Indexation'!$D$18</c:f>
              <c:strCache>
                <c:ptCount val="1"/>
                <c:pt idx="0">
                  <c:v>Declining Oil &amp; LNG PricesQueensland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Indexation'!$E$18:$AH$18</c:f>
              <c:numCache>
                <c:formatCode>0%</c:formatCode>
                <c:ptCount val="30"/>
                <c:pt idx="0">
                  <c:v>0.55000000000000004</c:v>
                </c:pt>
                <c:pt idx="1">
                  <c:v>0.5</c:v>
                </c:pt>
                <c:pt idx="2">
                  <c:v>0.45</c:v>
                </c:pt>
                <c:pt idx="3">
                  <c:v>0.4</c:v>
                </c:pt>
                <c:pt idx="4">
                  <c:v>0.35000000000000003</c:v>
                </c:pt>
                <c:pt idx="5">
                  <c:v>0.30000000000000004</c:v>
                </c:pt>
                <c:pt idx="6">
                  <c:v>0.25000000000000006</c:v>
                </c:pt>
                <c:pt idx="7">
                  <c:v>0.20000000000000007</c:v>
                </c:pt>
                <c:pt idx="8">
                  <c:v>0.15000000000000008</c:v>
                </c:pt>
                <c:pt idx="9">
                  <c:v>0.10000000000000007</c:v>
                </c:pt>
                <c:pt idx="10">
                  <c:v>5.0000000000000072E-2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C-4F13-8020-34AC7C8C6770}"/>
            </c:ext>
          </c:extLst>
        </c:ser>
        <c:ser>
          <c:idx val="1"/>
          <c:order val="1"/>
          <c:tx>
            <c:strRef>
              <c:f>'Oil Indexation'!$D$19</c:f>
              <c:strCache>
                <c:ptCount val="1"/>
                <c:pt idx="0">
                  <c:v>Declining Oil &amp; LNG PricesSouth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Indexation'!$E$19:$AH$19</c:f>
              <c:numCache>
                <c:formatCode>0%</c:formatCode>
                <c:ptCount val="30"/>
                <c:pt idx="0">
                  <c:v>0.5</c:v>
                </c:pt>
                <c:pt idx="1">
                  <c:v>0.5</c:v>
                </c:pt>
                <c:pt idx="2">
                  <c:v>0.45</c:v>
                </c:pt>
                <c:pt idx="3">
                  <c:v>0.4</c:v>
                </c:pt>
                <c:pt idx="4">
                  <c:v>0.35000000000000003</c:v>
                </c:pt>
                <c:pt idx="5">
                  <c:v>0.30000000000000004</c:v>
                </c:pt>
                <c:pt idx="6">
                  <c:v>0.25000000000000006</c:v>
                </c:pt>
                <c:pt idx="7">
                  <c:v>0.20000000000000007</c:v>
                </c:pt>
                <c:pt idx="8">
                  <c:v>0.15000000000000008</c:v>
                </c:pt>
                <c:pt idx="9">
                  <c:v>0.10000000000000007</c:v>
                </c:pt>
                <c:pt idx="10">
                  <c:v>5.0000000000000072E-2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C-4F13-8020-34AC7C8C6770}"/>
            </c:ext>
          </c:extLst>
        </c:ser>
        <c:ser>
          <c:idx val="2"/>
          <c:order val="2"/>
          <c:tx>
            <c:strRef>
              <c:f>'Oil Indexation'!$D$20</c:f>
              <c:strCache>
                <c:ptCount val="1"/>
                <c:pt idx="0">
                  <c:v>Increasing Oil &amp; LNG PricesQueensland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Indexation'!$E$20:$AH$20</c:f>
              <c:numCache>
                <c:formatCode>0%</c:formatCode>
                <c:ptCount val="30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0.53</c:v>
                </c:pt>
                <c:pt idx="7">
                  <c:v>0.51</c:v>
                </c:pt>
                <c:pt idx="8">
                  <c:v>0.49</c:v>
                </c:pt>
                <c:pt idx="9">
                  <c:v>0.47</c:v>
                </c:pt>
                <c:pt idx="10">
                  <c:v>0.44999999999999996</c:v>
                </c:pt>
                <c:pt idx="11">
                  <c:v>0.42999999999999994</c:v>
                </c:pt>
                <c:pt idx="12">
                  <c:v>0.40999999999999992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C-4F13-8020-34AC7C8C6770}"/>
            </c:ext>
          </c:extLst>
        </c:ser>
        <c:ser>
          <c:idx val="3"/>
          <c:order val="3"/>
          <c:tx>
            <c:strRef>
              <c:f>'Oil Indexation'!$D$21</c:f>
              <c:strCache>
                <c:ptCount val="1"/>
                <c:pt idx="0">
                  <c:v>Increasing Oil &amp; LNG PricesSouth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'Oil Indexation'!$E$4:$AH$4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'Oil Indexation'!$E$21:$AH$21</c:f>
              <c:numCache>
                <c:formatCode>0%</c:formatCode>
                <c:ptCount val="30"/>
                <c:pt idx="0">
                  <c:v>0.5</c:v>
                </c:pt>
                <c:pt idx="1">
                  <c:v>0.47</c:v>
                </c:pt>
                <c:pt idx="2">
                  <c:v>0.43999999999999995</c:v>
                </c:pt>
                <c:pt idx="3">
                  <c:v>0.40999999999999992</c:v>
                </c:pt>
                <c:pt idx="4">
                  <c:v>0.37999999999999989</c:v>
                </c:pt>
                <c:pt idx="5">
                  <c:v>0.34999999999999987</c:v>
                </c:pt>
                <c:pt idx="6">
                  <c:v>0.31999999999999984</c:v>
                </c:pt>
                <c:pt idx="7">
                  <c:v>0.28999999999999981</c:v>
                </c:pt>
                <c:pt idx="8">
                  <c:v>0.25999999999999979</c:v>
                </c:pt>
                <c:pt idx="9">
                  <c:v>0.22999999999999979</c:v>
                </c:pt>
                <c:pt idx="10">
                  <c:v>0.19999999999999979</c:v>
                </c:pt>
                <c:pt idx="11">
                  <c:v>0.19999999999999979</c:v>
                </c:pt>
                <c:pt idx="12">
                  <c:v>0.19999999999999979</c:v>
                </c:pt>
                <c:pt idx="13">
                  <c:v>0.19999999999999979</c:v>
                </c:pt>
                <c:pt idx="14">
                  <c:v>0.19999999999999979</c:v>
                </c:pt>
                <c:pt idx="15">
                  <c:v>0.19999999999999979</c:v>
                </c:pt>
                <c:pt idx="16">
                  <c:v>0.19999999999999979</c:v>
                </c:pt>
                <c:pt idx="17">
                  <c:v>0.19999999999999979</c:v>
                </c:pt>
                <c:pt idx="18">
                  <c:v>0.19999999999999979</c:v>
                </c:pt>
                <c:pt idx="19">
                  <c:v>0.19999999999999979</c:v>
                </c:pt>
                <c:pt idx="20">
                  <c:v>0.19999999999999979</c:v>
                </c:pt>
                <c:pt idx="21">
                  <c:v>0.19999999999999979</c:v>
                </c:pt>
                <c:pt idx="22">
                  <c:v>0.19999999999999979</c:v>
                </c:pt>
                <c:pt idx="23">
                  <c:v>0.19999999999999979</c:v>
                </c:pt>
                <c:pt idx="24">
                  <c:v>0.19999999999999979</c:v>
                </c:pt>
                <c:pt idx="25">
                  <c:v>0.19999999999999979</c:v>
                </c:pt>
                <c:pt idx="26">
                  <c:v>0.19999999999999979</c:v>
                </c:pt>
                <c:pt idx="27">
                  <c:v>0.19999999999999979</c:v>
                </c:pt>
                <c:pt idx="28">
                  <c:v>0.19999999999999979</c:v>
                </c:pt>
                <c:pt idx="29">
                  <c:v>0.19999999999999979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CC-4F13-8020-34AC7C8C6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016239"/>
        <c:axId val="381264367"/>
      </c:lineChart>
      <c:catAx>
        <c:axId val="878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264367"/>
        <c:crosses val="autoZero"/>
        <c:auto val="1"/>
        <c:lblAlgn val="ctr"/>
        <c:lblOffset val="100"/>
        <c:noMultiLvlLbl val="0"/>
      </c:catAx>
      <c:valAx>
        <c:axId val="38126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1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'LNG Prices'!$B$7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Prices'!$B$8:$B$38</c:f>
              <c:numCache>
                <c:formatCode>"$"#,##0.00</c:formatCode>
                <c:ptCount val="31"/>
                <c:pt idx="0">
                  <c:v>10.859256168441309</c:v>
                </c:pt>
                <c:pt idx="1">
                  <c:v>10.688770356118908</c:v>
                </c:pt>
                <c:pt idx="2">
                  <c:v>10.577582305182444</c:v>
                </c:pt>
                <c:pt idx="3">
                  <c:v>10.592812654084181</c:v>
                </c:pt>
                <c:pt idx="4">
                  <c:v>10.578119950210677</c:v>
                </c:pt>
                <c:pt idx="5">
                  <c:v>10.579948174288884</c:v>
                </c:pt>
                <c:pt idx="6">
                  <c:v>10.546320591772943</c:v>
                </c:pt>
                <c:pt idx="7">
                  <c:v>10.594692575682286</c:v>
                </c:pt>
                <c:pt idx="8">
                  <c:v>10.607899479148951</c:v>
                </c:pt>
                <c:pt idx="9">
                  <c:v>10.619339824313663</c:v>
                </c:pt>
                <c:pt idx="10">
                  <c:v>10.603413402856932</c:v>
                </c:pt>
                <c:pt idx="11">
                  <c:v>10.577590614028802</c:v>
                </c:pt>
                <c:pt idx="12">
                  <c:v>10.556651150410019</c:v>
                </c:pt>
                <c:pt idx="13">
                  <c:v>10.509453134740017</c:v>
                </c:pt>
                <c:pt idx="14">
                  <c:v>10.504589098202816</c:v>
                </c:pt>
                <c:pt idx="15">
                  <c:v>10.521404645889762</c:v>
                </c:pt>
                <c:pt idx="16">
                  <c:v>10.506444821575972</c:v>
                </c:pt>
                <c:pt idx="17">
                  <c:v>10.518552972924249</c:v>
                </c:pt>
                <c:pt idx="18">
                  <c:v>10.512608962925883</c:v>
                </c:pt>
                <c:pt idx="19">
                  <c:v>10.493149426567545</c:v>
                </c:pt>
                <c:pt idx="20">
                  <c:v>10.544513053268325</c:v>
                </c:pt>
                <c:pt idx="21">
                  <c:v>10.554704656183942</c:v>
                </c:pt>
                <c:pt idx="22">
                  <c:v>10.661802490005853</c:v>
                </c:pt>
                <c:pt idx="23">
                  <c:v>10.640362647052546</c:v>
                </c:pt>
                <c:pt idx="24">
                  <c:v>10.654703277583822</c:v>
                </c:pt>
                <c:pt idx="25">
                  <c:v>10.666944060772693</c:v>
                </c:pt>
                <c:pt idx="26">
                  <c:v>10.688643866827436</c:v>
                </c:pt>
                <c:pt idx="27">
                  <c:v>10.640331916368055</c:v>
                </c:pt>
                <c:pt idx="28">
                  <c:v>10.482440690668547</c:v>
                </c:pt>
                <c:pt idx="29">
                  <c:v>10.384015755151383</c:v>
                </c:pt>
                <c:pt idx="30">
                  <c:v>10.317509082993567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E-4280-9113-DB1509915381}"/>
            </c:ext>
          </c:extLst>
        </c:ser>
        <c:ser>
          <c:idx val="1"/>
          <c:order val="1"/>
          <c:tx>
            <c:strRef>
              <c:f>'LNG Prices'!$C$7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Prices'!$C$8:$C$38</c:f>
              <c:numCache>
                <c:formatCode>"$"#,##0.00</c:formatCode>
                <c:ptCount val="31"/>
                <c:pt idx="0">
                  <c:v>10.859256168441309</c:v>
                </c:pt>
                <c:pt idx="1">
                  <c:v>10.692807791045009</c:v>
                </c:pt>
                <c:pt idx="2">
                  <c:v>10.584288152915377</c:v>
                </c:pt>
                <c:pt idx="3">
                  <c:v>10.620025171448557</c:v>
                </c:pt>
                <c:pt idx="4">
                  <c:v>10.636892755872241</c:v>
                </c:pt>
                <c:pt idx="5">
                  <c:v>10.647265951183739</c:v>
                </c:pt>
                <c:pt idx="6">
                  <c:v>10.616506438488342</c:v>
                </c:pt>
                <c:pt idx="7">
                  <c:v>10.681014604453747</c:v>
                </c:pt>
                <c:pt idx="8">
                  <c:v>10.71861003482506</c:v>
                </c:pt>
                <c:pt idx="9">
                  <c:v>10.753606843507125</c:v>
                </c:pt>
                <c:pt idx="10">
                  <c:v>10.782008477327517</c:v>
                </c:pt>
                <c:pt idx="11">
                  <c:v>10.771111385842516</c:v>
                </c:pt>
                <c:pt idx="12">
                  <c:v>10.78550624359722</c:v>
                </c:pt>
                <c:pt idx="13">
                  <c:v>10.7205849619835</c:v>
                </c:pt>
                <c:pt idx="14">
                  <c:v>10.532369271463322</c:v>
                </c:pt>
                <c:pt idx="15">
                  <c:v>10.235192387573846</c:v>
                </c:pt>
                <c:pt idx="16">
                  <c:v>10.029530799471599</c:v>
                </c:pt>
                <c:pt idx="17">
                  <c:v>9.9584437024472834</c:v>
                </c:pt>
                <c:pt idx="18">
                  <c:v>9.9172729561423036</c:v>
                </c:pt>
                <c:pt idx="19">
                  <c:v>9.0787862591608501</c:v>
                </c:pt>
                <c:pt idx="20">
                  <c:v>9.0122421048765791</c:v>
                </c:pt>
                <c:pt idx="21">
                  <c:v>9.0097485956497714</c:v>
                </c:pt>
                <c:pt idx="22">
                  <c:v>8.9099075586062568</c:v>
                </c:pt>
                <c:pt idx="23">
                  <c:v>8.9165670806199877</c:v>
                </c:pt>
                <c:pt idx="24">
                  <c:v>8.943984192543466</c:v>
                </c:pt>
                <c:pt idx="25">
                  <c:v>8.9110905341449875</c:v>
                </c:pt>
                <c:pt idx="26">
                  <c:v>8.9167259522966322</c:v>
                </c:pt>
                <c:pt idx="27">
                  <c:v>8.9223917022335399</c:v>
                </c:pt>
                <c:pt idx="28">
                  <c:v>9.0605885564654134</c:v>
                </c:pt>
                <c:pt idx="29">
                  <c:v>9.0703231221440621</c:v>
                </c:pt>
                <c:pt idx="30">
                  <c:v>9.0714538799771471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E-4280-9113-DB1509915381}"/>
            </c:ext>
          </c:extLst>
        </c:ser>
        <c:ser>
          <c:idx val="2"/>
          <c:order val="2"/>
          <c:tx>
            <c:strRef>
              <c:f>'LNG Prices'!$D$7</c:f>
              <c:strCache>
                <c:ptCount val="1"/>
                <c:pt idx="0">
                  <c:v>Strong Elec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Prices'!$D$8:$D$38</c:f>
              <c:numCache>
                <c:formatCode>"$"#,##0.00</c:formatCode>
                <c:ptCount val="31"/>
                <c:pt idx="0">
                  <c:v>10.859189958502428</c:v>
                </c:pt>
                <c:pt idx="1">
                  <c:v>10.682997678361973</c:v>
                </c:pt>
                <c:pt idx="2">
                  <c:v>10.529867058734171</c:v>
                </c:pt>
                <c:pt idx="3">
                  <c:v>10.514892232365437</c:v>
                </c:pt>
                <c:pt idx="4">
                  <c:v>10.441057431636738</c:v>
                </c:pt>
                <c:pt idx="5">
                  <c:v>10.426833749709187</c:v>
                </c:pt>
                <c:pt idx="6">
                  <c:v>10.389775143957928</c:v>
                </c:pt>
                <c:pt idx="7">
                  <c:v>10.293227008910042</c:v>
                </c:pt>
                <c:pt idx="8">
                  <c:v>10.068702013584037</c:v>
                </c:pt>
                <c:pt idx="9">
                  <c:v>10.003908508268102</c:v>
                </c:pt>
                <c:pt idx="10">
                  <c:v>9.5947802216538385</c:v>
                </c:pt>
                <c:pt idx="11">
                  <c:v>9.486952740028789</c:v>
                </c:pt>
                <c:pt idx="12">
                  <c:v>9.4434478566249833</c:v>
                </c:pt>
                <c:pt idx="13">
                  <c:v>9.3363931945957734</c:v>
                </c:pt>
                <c:pt idx="14">
                  <c:v>9.2918219557564683</c:v>
                </c:pt>
                <c:pt idx="15">
                  <c:v>9.2381853530999098</c:v>
                </c:pt>
                <c:pt idx="16">
                  <c:v>8.0132557528691066</c:v>
                </c:pt>
                <c:pt idx="17">
                  <c:v>7.8795554483712964</c:v>
                </c:pt>
                <c:pt idx="18">
                  <c:v>7.8769991853087014</c:v>
                </c:pt>
                <c:pt idx="19">
                  <c:v>7.8304549643248853</c:v>
                </c:pt>
                <c:pt idx="20">
                  <c:v>7.985510333057678</c:v>
                </c:pt>
                <c:pt idx="21">
                  <c:v>7.985498805747608</c:v>
                </c:pt>
                <c:pt idx="22">
                  <c:v>7.9897094712274193</c:v>
                </c:pt>
                <c:pt idx="23">
                  <c:v>7.9897182241608462</c:v>
                </c:pt>
                <c:pt idx="24">
                  <c:v>7.9897165641418848</c:v>
                </c:pt>
                <c:pt idx="25">
                  <c:v>7.9636492831702475</c:v>
                </c:pt>
                <c:pt idx="26">
                  <c:v>7.963646110003455</c:v>
                </c:pt>
                <c:pt idx="27">
                  <c:v>7.9636346506951003</c:v>
                </c:pt>
                <c:pt idx="28">
                  <c:v>7.9820626049225387</c:v>
                </c:pt>
                <c:pt idx="29">
                  <c:v>7.9820869450677456</c:v>
                </c:pt>
                <c:pt idx="30">
                  <c:v>7.9820999079703041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CE-4280-9113-DB1509915381}"/>
            </c:ext>
          </c:extLst>
        </c:ser>
        <c:ser>
          <c:idx val="4"/>
          <c:order val="3"/>
          <c:tx>
            <c:strRef>
              <c:f>'LNG Prices'!$L$7</c:f>
              <c:strCache>
                <c:ptCount val="1"/>
                <c:pt idx="0">
                  <c:v>IEA STEPS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Prices'!$L$8:$L$38</c:f>
              <c:numCache>
                <c:formatCode>"$"#,##0.00</c:formatCode>
                <c:ptCount val="31"/>
                <c:pt idx="0">
                  <c:v>11.166717329545454</c:v>
                </c:pt>
                <c:pt idx="1">
                  <c:v>9.9770528882575746</c:v>
                </c:pt>
                <c:pt idx="2">
                  <c:v>9.4420953361742423</c:v>
                </c:pt>
                <c:pt idx="3">
                  <c:v>9.3178816761363628</c:v>
                </c:pt>
                <c:pt idx="4">
                  <c:v>9.2989583333333332</c:v>
                </c:pt>
                <c:pt idx="5">
                  <c:v>9.2989583333333332</c:v>
                </c:pt>
                <c:pt idx="6">
                  <c:v>9.4420120738636353</c:v>
                </c:pt>
                <c:pt idx="7">
                  <c:v>9.5843874999999983</c:v>
                </c:pt>
                <c:pt idx="8">
                  <c:v>9.7256806818181776</c:v>
                </c:pt>
                <c:pt idx="9">
                  <c:v>9.8669738636363604</c:v>
                </c:pt>
                <c:pt idx="10">
                  <c:v>10.008267045454543</c:v>
                </c:pt>
                <c:pt idx="11">
                  <c:v>10.031815909090907</c:v>
                </c:pt>
                <c:pt idx="12">
                  <c:v>10.05536477272727</c:v>
                </c:pt>
                <c:pt idx="13">
                  <c:v>10.078913636363634</c:v>
                </c:pt>
                <c:pt idx="14">
                  <c:v>10.102462499999998</c:v>
                </c:pt>
                <c:pt idx="15">
                  <c:v>10.12601136363636</c:v>
                </c:pt>
                <c:pt idx="16">
                  <c:v>10.149560227272724</c:v>
                </c:pt>
                <c:pt idx="17">
                  <c:v>10.173109090909087</c:v>
                </c:pt>
                <c:pt idx="18">
                  <c:v>10.196657954545451</c:v>
                </c:pt>
                <c:pt idx="19">
                  <c:v>10.220206818181813</c:v>
                </c:pt>
                <c:pt idx="20">
                  <c:v>10.243755681818177</c:v>
                </c:pt>
                <c:pt idx="21">
                  <c:v>10.267304545454538</c:v>
                </c:pt>
                <c:pt idx="22">
                  <c:v>10.290853409090902</c:v>
                </c:pt>
                <c:pt idx="23">
                  <c:v>10.314402272727264</c:v>
                </c:pt>
                <c:pt idx="24">
                  <c:v>10.337951136363628</c:v>
                </c:pt>
                <c:pt idx="25">
                  <c:v>10.361499999999991</c:v>
                </c:pt>
                <c:pt idx="26">
                  <c:v>10.385048863636355</c:v>
                </c:pt>
                <c:pt idx="27">
                  <c:v>10.408597727272717</c:v>
                </c:pt>
                <c:pt idx="28">
                  <c:v>10.432146590909081</c:v>
                </c:pt>
                <c:pt idx="29">
                  <c:v>10.455695454545443</c:v>
                </c:pt>
                <c:pt idx="30">
                  <c:v>10.479244318181818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CE-4280-9113-DB1509915381}"/>
            </c:ext>
          </c:extLst>
        </c:ser>
        <c:ser>
          <c:idx val="5"/>
          <c:order val="4"/>
          <c:tx>
            <c:strRef>
              <c:f>'LNG Prices'!$M$7</c:f>
              <c:strCache>
                <c:ptCount val="1"/>
                <c:pt idx="0">
                  <c:v>IEA APS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Prices'!$M$8:$M$38</c:f>
              <c:numCache>
                <c:formatCode>"$"#,##0.00</c:formatCode>
                <c:ptCount val="31"/>
                <c:pt idx="0">
                  <c:v>11.166717329545454</c:v>
                </c:pt>
                <c:pt idx="1">
                  <c:v>9.9770528882575746</c:v>
                </c:pt>
                <c:pt idx="2">
                  <c:v>9.4420953361742423</c:v>
                </c:pt>
                <c:pt idx="3">
                  <c:v>9.3178816761363628</c:v>
                </c:pt>
                <c:pt idx="4">
                  <c:v>9.2989583333333332</c:v>
                </c:pt>
                <c:pt idx="5">
                  <c:v>9.2989583333333332</c:v>
                </c:pt>
                <c:pt idx="6">
                  <c:v>9.2300965909090902</c:v>
                </c:pt>
                <c:pt idx="7">
                  <c:v>9.1605079545454533</c:v>
                </c:pt>
                <c:pt idx="8">
                  <c:v>9.089861363636361</c:v>
                </c:pt>
                <c:pt idx="9">
                  <c:v>9.0192147727272705</c:v>
                </c:pt>
                <c:pt idx="10">
                  <c:v>8.9485681818181799</c:v>
                </c:pt>
                <c:pt idx="11">
                  <c:v>8.9014704545454535</c:v>
                </c:pt>
                <c:pt idx="12">
                  <c:v>8.8543727272727253</c:v>
                </c:pt>
                <c:pt idx="13">
                  <c:v>8.8072749999999971</c:v>
                </c:pt>
                <c:pt idx="14">
                  <c:v>8.7601772727272724</c:v>
                </c:pt>
                <c:pt idx="15">
                  <c:v>8.7130795454545442</c:v>
                </c:pt>
                <c:pt idx="16">
                  <c:v>8.665981818181816</c:v>
                </c:pt>
                <c:pt idx="17">
                  <c:v>8.6188840909090896</c:v>
                </c:pt>
                <c:pt idx="18">
                  <c:v>8.5717863636363614</c:v>
                </c:pt>
                <c:pt idx="19">
                  <c:v>8.5246886363636332</c:v>
                </c:pt>
                <c:pt idx="20">
                  <c:v>8.4775909090909085</c:v>
                </c:pt>
                <c:pt idx="21">
                  <c:v>8.4304931818181803</c:v>
                </c:pt>
                <c:pt idx="22">
                  <c:v>8.3833954545454521</c:v>
                </c:pt>
                <c:pt idx="23">
                  <c:v>8.3362977272727257</c:v>
                </c:pt>
                <c:pt idx="24">
                  <c:v>8.2891999999999975</c:v>
                </c:pt>
                <c:pt idx="25">
                  <c:v>8.242102272727271</c:v>
                </c:pt>
                <c:pt idx="26">
                  <c:v>8.1950045454545446</c:v>
                </c:pt>
                <c:pt idx="27">
                  <c:v>8.1479068181818164</c:v>
                </c:pt>
                <c:pt idx="28">
                  <c:v>8.10080909090909</c:v>
                </c:pt>
                <c:pt idx="29">
                  <c:v>8.0537113636363618</c:v>
                </c:pt>
                <c:pt idx="30">
                  <c:v>8.0066136363636353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CE-4280-9113-DB1509915381}"/>
            </c:ext>
          </c:extLst>
        </c:ser>
        <c:ser>
          <c:idx val="6"/>
          <c:order val="5"/>
          <c:tx>
            <c:strRef>
              <c:f>'LNG Prices'!$N$7</c:f>
              <c:strCache>
                <c:ptCount val="1"/>
                <c:pt idx="0">
                  <c:v>IEA NZE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Prices'!$N$8:$N$38</c:f>
              <c:numCache>
                <c:formatCode>"$"#,##0.00</c:formatCode>
                <c:ptCount val="31"/>
                <c:pt idx="0">
                  <c:v>11.166717329545454</c:v>
                </c:pt>
                <c:pt idx="1">
                  <c:v>9.9770528882575746</c:v>
                </c:pt>
                <c:pt idx="2">
                  <c:v>9.4420953361742423</c:v>
                </c:pt>
                <c:pt idx="3">
                  <c:v>9.3178816761363628</c:v>
                </c:pt>
                <c:pt idx="4">
                  <c:v>9.2989583333333332</c:v>
                </c:pt>
                <c:pt idx="5">
                  <c:v>9.2989583333333332</c:v>
                </c:pt>
                <c:pt idx="6">
                  <c:v>8.4766193181818181</c:v>
                </c:pt>
                <c:pt idx="7">
                  <c:v>7.6533806818181818</c:v>
                </c:pt>
                <c:pt idx="8">
                  <c:v>6.8291704545454541</c:v>
                </c:pt>
                <c:pt idx="9">
                  <c:v>6.0049602272727256</c:v>
                </c:pt>
                <c:pt idx="10">
                  <c:v>5.1807499999999997</c:v>
                </c:pt>
                <c:pt idx="11">
                  <c:v>5.1689755681818186</c:v>
                </c:pt>
                <c:pt idx="12">
                  <c:v>5.1572011363636365</c:v>
                </c:pt>
                <c:pt idx="13">
                  <c:v>5.1454267045454554</c:v>
                </c:pt>
                <c:pt idx="14">
                  <c:v>5.1336522727272733</c:v>
                </c:pt>
                <c:pt idx="15">
                  <c:v>5.1218778409090921</c:v>
                </c:pt>
                <c:pt idx="16">
                  <c:v>5.1101034090909101</c:v>
                </c:pt>
                <c:pt idx="17">
                  <c:v>5.0983289772727289</c:v>
                </c:pt>
                <c:pt idx="18">
                  <c:v>5.0865545454545469</c:v>
                </c:pt>
                <c:pt idx="19">
                  <c:v>5.0747801136363666</c:v>
                </c:pt>
                <c:pt idx="20">
                  <c:v>5.0630056818181846</c:v>
                </c:pt>
                <c:pt idx="21">
                  <c:v>5.0512312500000025</c:v>
                </c:pt>
                <c:pt idx="22">
                  <c:v>5.0394568181818213</c:v>
                </c:pt>
                <c:pt idx="23">
                  <c:v>5.0276823863636393</c:v>
                </c:pt>
                <c:pt idx="24">
                  <c:v>5.0159079545454581</c:v>
                </c:pt>
                <c:pt idx="25">
                  <c:v>5.0041335227272761</c:v>
                </c:pt>
                <c:pt idx="26">
                  <c:v>4.9923590909090949</c:v>
                </c:pt>
                <c:pt idx="27">
                  <c:v>4.9805846590909129</c:v>
                </c:pt>
                <c:pt idx="28">
                  <c:v>4.9688102272727317</c:v>
                </c:pt>
                <c:pt idx="29">
                  <c:v>4.9570357954545496</c:v>
                </c:pt>
                <c:pt idx="30">
                  <c:v>4.945261363636364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CE-4280-9113-DB1509915381}"/>
            </c:ext>
          </c:extLst>
        </c:ser>
        <c:ser>
          <c:idx val="8"/>
          <c:order val="6"/>
          <c:tx>
            <c:strRef>
              <c:f>'LNG Prices'!$P$7</c:f>
              <c:strCache>
                <c:ptCount val="1"/>
                <c:pt idx="0">
                  <c:v>OIES BAU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Prices'!$P$8:$P$38</c:f>
              <c:numCache>
                <c:formatCode>"$"#,##0.00</c:formatCode>
                <c:ptCount val="31"/>
                <c:pt idx="0">
                  <c:v>5.6540340909090903</c:v>
                </c:pt>
                <c:pt idx="1">
                  <c:v>6.0114900946969687</c:v>
                </c:pt>
                <c:pt idx="2">
                  <c:v>6.5975147159090897</c:v>
                </c:pt>
                <c:pt idx="3">
                  <c:v>7.4071261931818171</c:v>
                </c:pt>
                <c:pt idx="4">
                  <c:v>8.2866666666666671</c:v>
                </c:pt>
                <c:pt idx="5">
                  <c:v>9.1812500000000004</c:v>
                </c:pt>
                <c:pt idx="6">
                  <c:v>9.1594580965909085</c:v>
                </c:pt>
                <c:pt idx="7">
                  <c:v>9.136959090909091</c:v>
                </c:pt>
                <c:pt idx="8">
                  <c:v>9.1134102272727269</c:v>
                </c:pt>
                <c:pt idx="9">
                  <c:v>9.0898613636363645</c:v>
                </c:pt>
                <c:pt idx="10">
                  <c:v>9.0663125000000004</c:v>
                </c:pt>
                <c:pt idx="11">
                  <c:v>9.0427636363636381</c:v>
                </c:pt>
                <c:pt idx="12">
                  <c:v>9.019214772727274</c:v>
                </c:pt>
                <c:pt idx="13">
                  <c:v>8.9956659090909117</c:v>
                </c:pt>
                <c:pt idx="14">
                  <c:v>8.9721170454545476</c:v>
                </c:pt>
                <c:pt idx="15">
                  <c:v>8.9485681818181853</c:v>
                </c:pt>
                <c:pt idx="16">
                  <c:v>8.5246886363636403</c:v>
                </c:pt>
                <c:pt idx="17">
                  <c:v>8.1008090909090935</c:v>
                </c:pt>
                <c:pt idx="18">
                  <c:v>7.6769295454545485</c:v>
                </c:pt>
                <c:pt idx="19">
                  <c:v>7.2530500000000035</c:v>
                </c:pt>
                <c:pt idx="20">
                  <c:v>6.8291704545454586</c:v>
                </c:pt>
                <c:pt idx="21">
                  <c:v>6.8291704545454586</c:v>
                </c:pt>
                <c:pt idx="22">
                  <c:v>6.8291704545454586</c:v>
                </c:pt>
                <c:pt idx="23">
                  <c:v>6.8291704545454586</c:v>
                </c:pt>
                <c:pt idx="24">
                  <c:v>6.8291704545454586</c:v>
                </c:pt>
                <c:pt idx="25">
                  <c:v>6.8291704545454586</c:v>
                </c:pt>
                <c:pt idx="26">
                  <c:v>7.1117568181818225</c:v>
                </c:pt>
                <c:pt idx="27">
                  <c:v>7.3943431818181864</c:v>
                </c:pt>
                <c:pt idx="28">
                  <c:v>7.6769295454545503</c:v>
                </c:pt>
                <c:pt idx="29">
                  <c:v>7.9595159090909142</c:v>
                </c:pt>
                <c:pt idx="30">
                  <c:v>8.2421022727272781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5CE-4280-9113-DB1509915381}"/>
            </c:ext>
          </c:extLst>
        </c:ser>
        <c:ser>
          <c:idx val="9"/>
          <c:order val="7"/>
          <c:tx>
            <c:strRef>
              <c:f>'LNG Prices'!$Q$7</c:f>
              <c:strCache>
                <c:ptCount val="1"/>
                <c:pt idx="0">
                  <c:v>OIES NZEH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Prices'!$Q$8:$Q$38</c:f>
              <c:numCache>
                <c:formatCode>"$"#,##0.00</c:formatCode>
                <c:ptCount val="31"/>
                <c:pt idx="0">
                  <c:v>5.6540340909090903</c:v>
                </c:pt>
                <c:pt idx="1">
                  <c:v>5.7589064772727259</c:v>
                </c:pt>
                <c:pt idx="2">
                  <c:v>6.1194339393939385</c:v>
                </c:pt>
                <c:pt idx="3">
                  <c:v>6.6994389772727256</c:v>
                </c:pt>
                <c:pt idx="4">
                  <c:v>7.3449999999999998</c:v>
                </c:pt>
                <c:pt idx="5">
                  <c:v>8.0041666666666664</c:v>
                </c:pt>
                <c:pt idx="6">
                  <c:v>7.8644190340909086</c:v>
                </c:pt>
                <c:pt idx="7">
                  <c:v>7.7240272727272723</c:v>
                </c:pt>
                <c:pt idx="8">
                  <c:v>7.5827340909090903</c:v>
                </c:pt>
                <c:pt idx="9">
                  <c:v>7.4414409090909093</c:v>
                </c:pt>
                <c:pt idx="10">
                  <c:v>7.3001477272727282</c:v>
                </c:pt>
                <c:pt idx="11">
                  <c:v>7.5356363636363639</c:v>
                </c:pt>
                <c:pt idx="12">
                  <c:v>7.7711250000000005</c:v>
                </c:pt>
                <c:pt idx="13">
                  <c:v>8.0066136363636371</c:v>
                </c:pt>
                <c:pt idx="14">
                  <c:v>8.2421022727272728</c:v>
                </c:pt>
                <c:pt idx="15">
                  <c:v>8.4775909090909103</c:v>
                </c:pt>
                <c:pt idx="16">
                  <c:v>8.1008090909090917</c:v>
                </c:pt>
                <c:pt idx="17">
                  <c:v>7.7240272727272741</c:v>
                </c:pt>
                <c:pt idx="18">
                  <c:v>7.3472454545454564</c:v>
                </c:pt>
                <c:pt idx="19">
                  <c:v>6.9704636363636387</c:v>
                </c:pt>
                <c:pt idx="20">
                  <c:v>6.5936818181818211</c:v>
                </c:pt>
                <c:pt idx="21">
                  <c:v>6.4994863636363656</c:v>
                </c:pt>
                <c:pt idx="22">
                  <c:v>6.4052909090909109</c:v>
                </c:pt>
                <c:pt idx="23">
                  <c:v>6.3110954545454554</c:v>
                </c:pt>
                <c:pt idx="24">
                  <c:v>6.2169000000000008</c:v>
                </c:pt>
                <c:pt idx="25">
                  <c:v>6.1227045454545461</c:v>
                </c:pt>
                <c:pt idx="26">
                  <c:v>6.2169000000000008</c:v>
                </c:pt>
                <c:pt idx="27">
                  <c:v>6.3110954545454554</c:v>
                </c:pt>
                <c:pt idx="28">
                  <c:v>6.4052909090909109</c:v>
                </c:pt>
                <c:pt idx="29">
                  <c:v>6.4994863636363656</c:v>
                </c:pt>
                <c:pt idx="30">
                  <c:v>6.5936818181818211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5CE-4280-9113-DB1509915381}"/>
            </c:ext>
          </c:extLst>
        </c:ser>
        <c:ser>
          <c:idx val="10"/>
          <c:order val="8"/>
          <c:tx>
            <c:strRef>
              <c:f>'LNG Prices'!$R$7</c:f>
              <c:strCache>
                <c:ptCount val="1"/>
                <c:pt idx="0">
                  <c:v>OIES NZEL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Prices'!$R$8:$R$38</c:f>
              <c:numCache>
                <c:formatCode>"$"#,##0.00</c:formatCode>
                <c:ptCount val="31"/>
                <c:pt idx="0">
                  <c:v>5.6540340909090903</c:v>
                </c:pt>
                <c:pt idx="1">
                  <c:v>5.4810644981060594</c:v>
                </c:pt>
                <c:pt idx="2">
                  <c:v>5.5935450852272721</c:v>
                </c:pt>
                <c:pt idx="3">
                  <c:v>5.920983039772727</c:v>
                </c:pt>
                <c:pt idx="4">
                  <c:v>6.3091666666666679</c:v>
                </c:pt>
                <c:pt idx="5">
                  <c:v>6.7093750000000014</c:v>
                </c:pt>
                <c:pt idx="6">
                  <c:v>6.4987414772727279</c:v>
                </c:pt>
                <c:pt idx="7">
                  <c:v>6.2875465909090904</c:v>
                </c:pt>
                <c:pt idx="8">
                  <c:v>6.075606818181817</c:v>
                </c:pt>
                <c:pt idx="9">
                  <c:v>5.8636670454545436</c:v>
                </c:pt>
                <c:pt idx="10">
                  <c:v>5.6517272727272703</c:v>
                </c:pt>
                <c:pt idx="11">
                  <c:v>5.5810806818181797</c:v>
                </c:pt>
                <c:pt idx="12">
                  <c:v>5.5104340909090892</c:v>
                </c:pt>
                <c:pt idx="13">
                  <c:v>5.4397874999999987</c:v>
                </c:pt>
                <c:pt idx="14">
                  <c:v>5.3691409090909081</c:v>
                </c:pt>
                <c:pt idx="15">
                  <c:v>5.2984943181818176</c:v>
                </c:pt>
                <c:pt idx="16">
                  <c:v>5.2278477272727262</c:v>
                </c:pt>
                <c:pt idx="17">
                  <c:v>5.1572011363636356</c:v>
                </c:pt>
                <c:pt idx="18">
                  <c:v>5.0865545454545451</c:v>
                </c:pt>
                <c:pt idx="19">
                  <c:v>5.0159079545454546</c:v>
                </c:pt>
                <c:pt idx="20">
                  <c:v>4.945261363636364</c:v>
                </c:pt>
                <c:pt idx="21">
                  <c:v>4.9217124999999999</c:v>
                </c:pt>
                <c:pt idx="22">
                  <c:v>4.8981636363636358</c:v>
                </c:pt>
                <c:pt idx="23">
                  <c:v>4.8746147727272726</c:v>
                </c:pt>
                <c:pt idx="24">
                  <c:v>4.8510659090909085</c:v>
                </c:pt>
                <c:pt idx="25">
                  <c:v>4.8275170454545453</c:v>
                </c:pt>
                <c:pt idx="26">
                  <c:v>4.8039681818181812</c:v>
                </c:pt>
                <c:pt idx="27">
                  <c:v>4.7804193181818171</c:v>
                </c:pt>
                <c:pt idx="28">
                  <c:v>4.7568704545454539</c:v>
                </c:pt>
                <c:pt idx="29">
                  <c:v>4.7333215909090898</c:v>
                </c:pt>
                <c:pt idx="30">
                  <c:v>4.7097727272727266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5CE-4280-9113-DB1509915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6841064"/>
        <c:axId val="876841392"/>
      </c:lineChart>
      <c:catAx>
        <c:axId val="87684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841392"/>
        <c:crosses val="autoZero"/>
        <c:auto val="1"/>
        <c:lblAlgn val="ctr"/>
        <c:lblOffset val="100"/>
        <c:noMultiLvlLbl val="0"/>
      </c:catAx>
      <c:valAx>
        <c:axId val="8768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84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Average Price ($A/GJ)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'LNG Prices'!$E$7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Prices'!$E$8:$E$38</c:f>
              <c:numCache>
                <c:formatCode>"$"#,##0.00</c:formatCode>
                <c:ptCount val="31"/>
                <c:pt idx="0">
                  <c:v>10.859306845827772</c:v>
                </c:pt>
                <c:pt idx="1">
                  <c:v>10.68851472115389</c:v>
                </c:pt>
                <c:pt idx="2">
                  <c:v>10.61701378572041</c:v>
                </c:pt>
                <c:pt idx="3">
                  <c:v>10.668568160135564</c:v>
                </c:pt>
                <c:pt idx="4">
                  <c:v>10.819004514989496</c:v>
                </c:pt>
                <c:pt idx="5">
                  <c:v>10.873129816433833</c:v>
                </c:pt>
                <c:pt idx="6">
                  <c:v>10.882854762487664</c:v>
                </c:pt>
                <c:pt idx="7">
                  <c:v>10.936155088069412</c:v>
                </c:pt>
                <c:pt idx="8">
                  <c:v>10.988712339788551</c:v>
                </c:pt>
                <c:pt idx="9">
                  <c:v>11.038487506478692</c:v>
                </c:pt>
                <c:pt idx="10">
                  <c:v>11.090304511487874</c:v>
                </c:pt>
                <c:pt idx="11">
                  <c:v>11.113492915237549</c:v>
                </c:pt>
                <c:pt idx="12">
                  <c:v>11.149055409871563</c:v>
                </c:pt>
                <c:pt idx="13">
                  <c:v>11.191973537231672</c:v>
                </c:pt>
                <c:pt idx="14">
                  <c:v>11.232240784872754</c:v>
                </c:pt>
                <c:pt idx="15">
                  <c:v>11.271111571995176</c:v>
                </c:pt>
                <c:pt idx="16">
                  <c:v>11.468428522339007</c:v>
                </c:pt>
                <c:pt idx="17">
                  <c:v>11.500672159247927</c:v>
                </c:pt>
                <c:pt idx="18">
                  <c:v>11.53803268974008</c:v>
                </c:pt>
                <c:pt idx="19">
                  <c:v>11.548199383354635</c:v>
                </c:pt>
                <c:pt idx="20">
                  <c:v>11.58414393951662</c:v>
                </c:pt>
                <c:pt idx="21">
                  <c:v>11.580721736734038</c:v>
                </c:pt>
                <c:pt idx="22">
                  <c:v>11.586403399932541</c:v>
                </c:pt>
                <c:pt idx="23">
                  <c:v>11.602008673733771</c:v>
                </c:pt>
                <c:pt idx="24">
                  <c:v>11.614451927604366</c:v>
                </c:pt>
                <c:pt idx="25">
                  <c:v>11.64020519293843</c:v>
                </c:pt>
                <c:pt idx="26">
                  <c:v>11.634358167781032</c:v>
                </c:pt>
                <c:pt idx="27">
                  <c:v>11.630992352007514</c:v>
                </c:pt>
                <c:pt idx="28">
                  <c:v>11.63415816647805</c:v>
                </c:pt>
                <c:pt idx="29">
                  <c:v>11.636364576768397</c:v>
                </c:pt>
                <c:pt idx="30">
                  <c:v>11.641477890508529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D1-489B-9923-869F9E43149E}"/>
            </c:ext>
          </c:extLst>
        </c:ser>
        <c:ser>
          <c:idx val="0"/>
          <c:order val="1"/>
          <c:tx>
            <c:strRef>
              <c:f>'LNG Prices'!$B$7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Prices'!$B$8:$B$38</c:f>
              <c:numCache>
                <c:formatCode>"$"#,##0.00</c:formatCode>
                <c:ptCount val="31"/>
                <c:pt idx="0">
                  <c:v>10.859256168441309</c:v>
                </c:pt>
                <c:pt idx="1">
                  <c:v>10.688770356118908</c:v>
                </c:pt>
                <c:pt idx="2">
                  <c:v>10.577582305182444</c:v>
                </c:pt>
                <c:pt idx="3">
                  <c:v>10.592812654084181</c:v>
                </c:pt>
                <c:pt idx="4">
                  <c:v>10.578119950210677</c:v>
                </c:pt>
                <c:pt idx="5">
                  <c:v>10.579948174288884</c:v>
                </c:pt>
                <c:pt idx="6">
                  <c:v>10.546320591772943</c:v>
                </c:pt>
                <c:pt idx="7">
                  <c:v>10.594692575682286</c:v>
                </c:pt>
                <c:pt idx="8">
                  <c:v>10.607899479148951</c:v>
                </c:pt>
                <c:pt idx="9">
                  <c:v>10.619339824313663</c:v>
                </c:pt>
                <c:pt idx="10">
                  <c:v>10.603413402856932</c:v>
                </c:pt>
                <c:pt idx="11">
                  <c:v>10.577590614028802</c:v>
                </c:pt>
                <c:pt idx="12">
                  <c:v>10.556651150410019</c:v>
                </c:pt>
                <c:pt idx="13">
                  <c:v>10.509453134740017</c:v>
                </c:pt>
                <c:pt idx="14">
                  <c:v>10.504589098202816</c:v>
                </c:pt>
                <c:pt idx="15">
                  <c:v>10.521404645889762</c:v>
                </c:pt>
                <c:pt idx="16">
                  <c:v>10.506444821575972</c:v>
                </c:pt>
                <c:pt idx="17">
                  <c:v>10.518552972924249</c:v>
                </c:pt>
                <c:pt idx="18">
                  <c:v>10.512608962925883</c:v>
                </c:pt>
                <c:pt idx="19">
                  <c:v>10.493149426567545</c:v>
                </c:pt>
                <c:pt idx="20">
                  <c:v>10.544513053268325</c:v>
                </c:pt>
                <c:pt idx="21">
                  <c:v>10.554704656183942</c:v>
                </c:pt>
                <c:pt idx="22">
                  <c:v>10.661802490005853</c:v>
                </c:pt>
                <c:pt idx="23">
                  <c:v>10.640362647052546</c:v>
                </c:pt>
                <c:pt idx="24">
                  <c:v>10.654703277583822</c:v>
                </c:pt>
                <c:pt idx="25">
                  <c:v>10.666944060772693</c:v>
                </c:pt>
                <c:pt idx="26">
                  <c:v>10.688643866827436</c:v>
                </c:pt>
                <c:pt idx="27">
                  <c:v>10.640331916368055</c:v>
                </c:pt>
                <c:pt idx="28">
                  <c:v>10.482440690668547</c:v>
                </c:pt>
                <c:pt idx="29">
                  <c:v>10.384015755151383</c:v>
                </c:pt>
                <c:pt idx="30">
                  <c:v>10.317509082993567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D1-489B-9923-869F9E43149E}"/>
            </c:ext>
          </c:extLst>
        </c:ser>
        <c:ser>
          <c:idx val="4"/>
          <c:order val="2"/>
          <c:tx>
            <c:strRef>
              <c:f>'LNG Prices'!$F$7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Prices'!$F$8:$F$38</c:f>
              <c:numCache>
                <c:formatCode>"$"#,##0.00</c:formatCode>
                <c:ptCount val="31"/>
                <c:pt idx="0">
                  <c:v>10.859108534685458</c:v>
                </c:pt>
                <c:pt idx="1">
                  <c:v>10.685086494652936</c:v>
                </c:pt>
                <c:pt idx="2">
                  <c:v>10.573920581903389</c:v>
                </c:pt>
                <c:pt idx="3">
                  <c:v>10.575787594693264</c:v>
                </c:pt>
                <c:pt idx="4">
                  <c:v>10.341369353294153</c:v>
                </c:pt>
                <c:pt idx="5">
                  <c:v>10.267174836652808</c:v>
                </c:pt>
                <c:pt idx="6">
                  <c:v>10.175274339633386</c:v>
                </c:pt>
                <c:pt idx="7">
                  <c:v>10.153340014315406</c:v>
                </c:pt>
                <c:pt idx="8">
                  <c:v>10.124022080918101</c:v>
                </c:pt>
                <c:pt idx="9">
                  <c:v>10.083579823676956</c:v>
                </c:pt>
                <c:pt idx="10">
                  <c:v>10.039515124709158</c:v>
                </c:pt>
                <c:pt idx="11">
                  <c:v>10.005828371841954</c:v>
                </c:pt>
                <c:pt idx="12">
                  <c:v>9.9818782246551638</c:v>
                </c:pt>
                <c:pt idx="13">
                  <c:v>9.954717726493179</c:v>
                </c:pt>
                <c:pt idx="14">
                  <c:v>9.9313121852269095</c:v>
                </c:pt>
                <c:pt idx="15">
                  <c:v>9.9090070354330582</c:v>
                </c:pt>
                <c:pt idx="16">
                  <c:v>9.4932130719114838</c:v>
                </c:pt>
                <c:pt idx="17">
                  <c:v>9.4786258430270731</c:v>
                </c:pt>
                <c:pt idx="18">
                  <c:v>9.4491246801037043</c:v>
                </c:pt>
                <c:pt idx="19">
                  <c:v>9.478333521111546</c:v>
                </c:pt>
                <c:pt idx="20">
                  <c:v>9.4979595659470579</c:v>
                </c:pt>
                <c:pt idx="21">
                  <c:v>9.5005372885281041</c:v>
                </c:pt>
                <c:pt idx="22">
                  <c:v>9.4936823260559748</c:v>
                </c:pt>
                <c:pt idx="23">
                  <c:v>9.486759090907622</c:v>
                </c:pt>
                <c:pt idx="24">
                  <c:v>9.4952891918433373</c:v>
                </c:pt>
                <c:pt idx="25">
                  <c:v>9.5053091809279788</c:v>
                </c:pt>
                <c:pt idx="26">
                  <c:v>9.5130175782901105</c:v>
                </c:pt>
                <c:pt idx="27">
                  <c:v>9.5053453983129312</c:v>
                </c:pt>
                <c:pt idx="28">
                  <c:v>9.5211559750219763</c:v>
                </c:pt>
                <c:pt idx="29">
                  <c:v>9.5211718393707514</c:v>
                </c:pt>
                <c:pt idx="30">
                  <c:v>9.5561348747009358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D1-489B-9923-869F9E43149E}"/>
            </c:ext>
          </c:extLst>
        </c:ser>
        <c:ser>
          <c:idx val="1"/>
          <c:order val="3"/>
          <c:tx>
            <c:strRef>
              <c:f>'LNG Prices'!$C$7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Prices'!$C$8:$C$38</c:f>
              <c:numCache>
                <c:formatCode>"$"#,##0.00</c:formatCode>
                <c:ptCount val="31"/>
                <c:pt idx="0">
                  <c:v>10.859256168441309</c:v>
                </c:pt>
                <c:pt idx="1">
                  <c:v>10.692807791045009</c:v>
                </c:pt>
                <c:pt idx="2">
                  <c:v>10.584288152915377</c:v>
                </c:pt>
                <c:pt idx="3">
                  <c:v>10.620025171448557</c:v>
                </c:pt>
                <c:pt idx="4">
                  <c:v>10.636892755872241</c:v>
                </c:pt>
                <c:pt idx="5">
                  <c:v>10.647265951183739</c:v>
                </c:pt>
                <c:pt idx="6">
                  <c:v>10.616506438488342</c:v>
                </c:pt>
                <c:pt idx="7">
                  <c:v>10.681014604453747</c:v>
                </c:pt>
                <c:pt idx="8">
                  <c:v>10.71861003482506</c:v>
                </c:pt>
                <c:pt idx="9">
                  <c:v>10.753606843507125</c:v>
                </c:pt>
                <c:pt idx="10">
                  <c:v>10.782008477327517</c:v>
                </c:pt>
                <c:pt idx="11">
                  <c:v>10.771111385842516</c:v>
                </c:pt>
                <c:pt idx="12">
                  <c:v>10.78550624359722</c:v>
                </c:pt>
                <c:pt idx="13">
                  <c:v>10.7205849619835</c:v>
                </c:pt>
                <c:pt idx="14">
                  <c:v>10.532369271463322</c:v>
                </c:pt>
                <c:pt idx="15">
                  <c:v>10.235192387573846</c:v>
                </c:pt>
                <c:pt idx="16">
                  <c:v>10.029530799471599</c:v>
                </c:pt>
                <c:pt idx="17">
                  <c:v>9.9584437024472834</c:v>
                </c:pt>
                <c:pt idx="18">
                  <c:v>9.9172729561423036</c:v>
                </c:pt>
                <c:pt idx="19">
                  <c:v>9.0787862591608501</c:v>
                </c:pt>
                <c:pt idx="20">
                  <c:v>9.0122421048765791</c:v>
                </c:pt>
                <c:pt idx="21">
                  <c:v>9.0097485956497714</c:v>
                </c:pt>
                <c:pt idx="22">
                  <c:v>8.9099075586062568</c:v>
                </c:pt>
                <c:pt idx="23">
                  <c:v>8.9165670806199877</c:v>
                </c:pt>
                <c:pt idx="24">
                  <c:v>8.943984192543466</c:v>
                </c:pt>
                <c:pt idx="25">
                  <c:v>8.9110905341449875</c:v>
                </c:pt>
                <c:pt idx="26">
                  <c:v>8.9167259522966322</c:v>
                </c:pt>
                <c:pt idx="27">
                  <c:v>8.9223917022335399</c:v>
                </c:pt>
                <c:pt idx="28">
                  <c:v>9.0605885564654134</c:v>
                </c:pt>
                <c:pt idx="29">
                  <c:v>9.0703231221440621</c:v>
                </c:pt>
                <c:pt idx="30">
                  <c:v>9.0714538799771471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1-489B-9923-869F9E43149E}"/>
            </c:ext>
          </c:extLst>
        </c:ser>
        <c:ser>
          <c:idx val="5"/>
          <c:order val="4"/>
          <c:tx>
            <c:strRef>
              <c:f>'LNG Prices'!$G$7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'LNG Prices'!$G$8:$G$38</c:f>
              <c:numCache>
                <c:formatCode>"$"#,##0.00</c:formatCode>
                <c:ptCount val="31"/>
                <c:pt idx="0">
                  <c:v>10.859256168441309</c:v>
                </c:pt>
                <c:pt idx="1">
                  <c:v>10.690703680762708</c:v>
                </c:pt>
                <c:pt idx="2">
                  <c:v>10.576422896799917</c:v>
                </c:pt>
                <c:pt idx="3">
                  <c:v>10.569953610127772</c:v>
                </c:pt>
                <c:pt idx="4">
                  <c:v>10.472475592939476</c:v>
                </c:pt>
                <c:pt idx="5">
                  <c:v>10.433188196522364</c:v>
                </c:pt>
                <c:pt idx="6">
                  <c:v>10.354540825060401</c:v>
                </c:pt>
                <c:pt idx="7">
                  <c:v>10.298689429316099</c:v>
                </c:pt>
                <c:pt idx="8">
                  <c:v>10.270118322095659</c:v>
                </c:pt>
                <c:pt idx="9">
                  <c:v>10.248604955039546</c:v>
                </c:pt>
                <c:pt idx="10">
                  <c:v>10.237029235126608</c:v>
                </c:pt>
                <c:pt idx="11">
                  <c:v>10.203279085958185</c:v>
                </c:pt>
                <c:pt idx="12">
                  <c:v>10.171389130821066</c:v>
                </c:pt>
                <c:pt idx="13">
                  <c:v>10.113842199373602</c:v>
                </c:pt>
                <c:pt idx="14">
                  <c:v>9.9946403091699292</c:v>
                </c:pt>
                <c:pt idx="15">
                  <c:v>9.7638988743636439</c:v>
                </c:pt>
                <c:pt idx="16">
                  <c:v>9.5700391090185395</c:v>
                </c:pt>
                <c:pt idx="17">
                  <c:v>9.4168292105064761</c:v>
                </c:pt>
                <c:pt idx="18">
                  <c:v>9.3751981468544283</c:v>
                </c:pt>
                <c:pt idx="19">
                  <c:v>8.6332919225280769</c:v>
                </c:pt>
                <c:pt idx="20">
                  <c:v>8.6432625952932316</c:v>
                </c:pt>
                <c:pt idx="21">
                  <c:v>8.6367471805173217</c:v>
                </c:pt>
                <c:pt idx="22">
                  <c:v>8.1956703787818785</c:v>
                </c:pt>
                <c:pt idx="23">
                  <c:v>8.2022876541213847</c:v>
                </c:pt>
                <c:pt idx="24">
                  <c:v>8.1823619223796538</c:v>
                </c:pt>
                <c:pt idx="25">
                  <c:v>8.0635077577644125</c:v>
                </c:pt>
                <c:pt idx="26">
                  <c:v>8.0590622323310743</c:v>
                </c:pt>
                <c:pt idx="27">
                  <c:v>8.0628838848454443</c:v>
                </c:pt>
                <c:pt idx="28">
                  <c:v>8.2106428861720495</c:v>
                </c:pt>
                <c:pt idx="29">
                  <c:v>8.2106523491546763</c:v>
                </c:pt>
                <c:pt idx="30">
                  <c:v>8.2154436400545094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6-4357-A813-4B8569270C87}"/>
            </c:ext>
          </c:extLst>
        </c:ser>
        <c:ser>
          <c:idx val="2"/>
          <c:order val="5"/>
          <c:tx>
            <c:strRef>
              <c:f>'LNG Prices'!$D$7</c:f>
              <c:strCache>
                <c:ptCount val="1"/>
                <c:pt idx="0">
                  <c:v>Strong Elec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'LNG Prices'!$A$8:$A$38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Prices'!$D$8:$D$38</c:f>
              <c:numCache>
                <c:formatCode>"$"#,##0.00</c:formatCode>
                <c:ptCount val="31"/>
                <c:pt idx="0">
                  <c:v>10.859189958502428</c:v>
                </c:pt>
                <c:pt idx="1">
                  <c:v>10.682997678361973</c:v>
                </c:pt>
                <c:pt idx="2">
                  <c:v>10.529867058734171</c:v>
                </c:pt>
                <c:pt idx="3">
                  <c:v>10.514892232365437</c:v>
                </c:pt>
                <c:pt idx="4">
                  <c:v>10.441057431636738</c:v>
                </c:pt>
                <c:pt idx="5">
                  <c:v>10.426833749709187</c:v>
                </c:pt>
                <c:pt idx="6">
                  <c:v>10.389775143957928</c:v>
                </c:pt>
                <c:pt idx="7">
                  <c:v>10.293227008910042</c:v>
                </c:pt>
                <c:pt idx="8">
                  <c:v>10.068702013584037</c:v>
                </c:pt>
                <c:pt idx="9">
                  <c:v>10.003908508268102</c:v>
                </c:pt>
                <c:pt idx="10">
                  <c:v>9.5947802216538385</c:v>
                </c:pt>
                <c:pt idx="11">
                  <c:v>9.486952740028789</c:v>
                </c:pt>
                <c:pt idx="12">
                  <c:v>9.4434478566249833</c:v>
                </c:pt>
                <c:pt idx="13">
                  <c:v>9.3363931945957734</c:v>
                </c:pt>
                <c:pt idx="14">
                  <c:v>9.2918219557564683</c:v>
                </c:pt>
                <c:pt idx="15">
                  <c:v>9.2381853530999098</c:v>
                </c:pt>
                <c:pt idx="16">
                  <c:v>8.0132557528691066</c:v>
                </c:pt>
                <c:pt idx="17">
                  <c:v>7.8795554483712964</c:v>
                </c:pt>
                <c:pt idx="18">
                  <c:v>7.8769991853087014</c:v>
                </c:pt>
                <c:pt idx="19">
                  <c:v>7.8304549643248853</c:v>
                </c:pt>
                <c:pt idx="20">
                  <c:v>7.985510333057678</c:v>
                </c:pt>
                <c:pt idx="21">
                  <c:v>7.985498805747608</c:v>
                </c:pt>
                <c:pt idx="22">
                  <c:v>7.9897094712274193</c:v>
                </c:pt>
                <c:pt idx="23">
                  <c:v>7.9897182241608462</c:v>
                </c:pt>
                <c:pt idx="24">
                  <c:v>7.9897165641418848</c:v>
                </c:pt>
                <c:pt idx="25">
                  <c:v>7.9636492831702475</c:v>
                </c:pt>
                <c:pt idx="26">
                  <c:v>7.963646110003455</c:v>
                </c:pt>
                <c:pt idx="27">
                  <c:v>7.9636346506951003</c:v>
                </c:pt>
                <c:pt idx="28">
                  <c:v>7.9820626049225387</c:v>
                </c:pt>
                <c:pt idx="29">
                  <c:v>7.9820869450677456</c:v>
                </c:pt>
                <c:pt idx="30">
                  <c:v>7.9820999079703041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D1-489B-9923-869F9E43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556504"/>
        <c:axId val="1177565688"/>
      </c:lineChart>
      <c:catAx>
        <c:axId val="117755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65688"/>
        <c:crosses val="autoZero"/>
        <c:auto val="1"/>
        <c:lblAlgn val="ctr"/>
        <c:lblOffset val="100"/>
        <c:noMultiLvlLbl val="0"/>
      </c:catAx>
      <c:valAx>
        <c:axId val="11775656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5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New</a:t>
            </a:r>
            <a:r>
              <a:rPr lang="en-AU" baseline="0"/>
              <a:t> Contract </a:t>
            </a:r>
            <a:r>
              <a:rPr lang="en-AU"/>
              <a:t>Price ($A/GJ)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'LNG Prices'!$E$7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'LNG Prices'!$A$44:$A$74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Prices'!$E$44:$E$74</c:f>
              <c:numCache>
                <c:formatCode>"$"#,##0.00</c:formatCode>
                <c:ptCount val="31"/>
                <c:pt idx="0">
                  <c:v>14.175725918413592</c:v>
                </c:pt>
                <c:pt idx="1">
                  <c:v>17.461959526166524</c:v>
                </c:pt>
                <c:pt idx="2">
                  <c:v>18.592955815695177</c:v>
                </c:pt>
                <c:pt idx="3">
                  <c:v>18.233347929257356</c:v>
                </c:pt>
                <c:pt idx="4">
                  <c:v>11.427360652468961</c:v>
                </c:pt>
                <c:pt idx="5">
                  <c:v>11.369216613445397</c:v>
                </c:pt>
                <c:pt idx="6">
                  <c:v>11.359427578449182</c:v>
                </c:pt>
                <c:pt idx="7">
                  <c:v>11.439178153618965</c:v>
                </c:pt>
                <c:pt idx="8">
                  <c:v>11.418518891615108</c:v>
                </c:pt>
                <c:pt idx="9">
                  <c:v>11.427521367115943</c:v>
                </c:pt>
                <c:pt idx="10">
                  <c:v>11.484828607941768</c:v>
                </c:pt>
                <c:pt idx="11">
                  <c:v>11.449503210433157</c:v>
                </c:pt>
                <c:pt idx="12">
                  <c:v>11.452174819883984</c:v>
                </c:pt>
                <c:pt idx="13">
                  <c:v>11.522349872763336</c:v>
                </c:pt>
                <c:pt idx="14">
                  <c:v>11.486312535917698</c:v>
                </c:pt>
                <c:pt idx="15">
                  <c:v>11.487346691722299</c:v>
                </c:pt>
                <c:pt idx="16">
                  <c:v>11.455846320817804</c:v>
                </c:pt>
                <c:pt idx="17">
                  <c:v>11.64062110022768</c:v>
                </c:pt>
                <c:pt idx="18">
                  <c:v>11.67087366674432</c:v>
                </c:pt>
                <c:pt idx="19">
                  <c:v>11.472430214438521</c:v>
                </c:pt>
                <c:pt idx="20">
                  <c:v>11.678134136625745</c:v>
                </c:pt>
                <c:pt idx="21">
                  <c:v>11.685281087258689</c:v>
                </c:pt>
                <c:pt idx="22">
                  <c:v>11.51558213639349</c:v>
                </c:pt>
                <c:pt idx="23">
                  <c:v>11.740916526877992</c:v>
                </c:pt>
                <c:pt idx="24">
                  <c:v>11.743090847456376</c:v>
                </c:pt>
                <c:pt idx="25">
                  <c:v>11.560599466548176</c:v>
                </c:pt>
                <c:pt idx="26">
                  <c:v>11.711376459655327</c:v>
                </c:pt>
                <c:pt idx="27">
                  <c:v>11.723976883763983</c:v>
                </c:pt>
                <c:pt idx="28">
                  <c:v>11.565909419111165</c:v>
                </c:pt>
                <c:pt idx="29">
                  <c:v>11.716510816337893</c:v>
                </c:pt>
                <c:pt idx="30">
                  <c:v>11.745082819441615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14-4585-95B3-658B8CC4EC9F}"/>
            </c:ext>
          </c:extLst>
        </c:ser>
        <c:ser>
          <c:idx val="0"/>
          <c:order val="1"/>
          <c:tx>
            <c:strRef>
              <c:f>'LNG Prices'!$B$7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'LNG Prices'!$A$44:$A$74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Prices'!$B$44:$B$74</c:f>
              <c:numCache>
                <c:formatCode>"$"#,##0.00</c:formatCode>
                <c:ptCount val="31"/>
                <c:pt idx="0">
                  <c:v>14.151185757090133</c:v>
                </c:pt>
                <c:pt idx="1">
                  <c:v>17.320861349531025</c:v>
                </c:pt>
                <c:pt idx="2">
                  <c:v>18.546247743184157</c:v>
                </c:pt>
                <c:pt idx="3">
                  <c:v>19.702061691126502</c:v>
                </c:pt>
                <c:pt idx="4">
                  <c:v>10.5563575237202</c:v>
                </c:pt>
                <c:pt idx="5">
                  <c:v>10.534322109924281</c:v>
                </c:pt>
                <c:pt idx="6">
                  <c:v>10.573912713435545</c:v>
                </c:pt>
                <c:pt idx="7">
                  <c:v>10.697280350149283</c:v>
                </c:pt>
                <c:pt idx="8">
                  <c:v>10.612681187257909</c:v>
                </c:pt>
                <c:pt idx="9">
                  <c:v>10.629767442252719</c:v>
                </c:pt>
                <c:pt idx="10">
                  <c:v>10.619562422447487</c:v>
                </c:pt>
                <c:pt idx="11">
                  <c:v>10.483200389547106</c:v>
                </c:pt>
                <c:pt idx="12">
                  <c:v>10.462032470150083</c:v>
                </c:pt>
                <c:pt idx="13">
                  <c:v>10.471556793113885</c:v>
                </c:pt>
                <c:pt idx="14">
                  <c:v>10.441959429328023</c:v>
                </c:pt>
                <c:pt idx="15">
                  <c:v>10.53899612088586</c:v>
                </c:pt>
                <c:pt idx="16">
                  <c:v>10.516084347604648</c:v>
                </c:pt>
                <c:pt idx="17">
                  <c:v>10.50596548644929</c:v>
                </c:pt>
                <c:pt idx="18">
                  <c:v>10.507283192617832</c:v>
                </c:pt>
                <c:pt idx="19">
                  <c:v>10.485337146046849</c:v>
                </c:pt>
                <c:pt idx="20">
                  <c:v>10.656998199818494</c:v>
                </c:pt>
                <c:pt idx="21">
                  <c:v>10.594020831976012</c:v>
                </c:pt>
                <c:pt idx="22">
                  <c:v>10.682410638948518</c:v>
                </c:pt>
                <c:pt idx="23">
                  <c:v>10.527016336933411</c:v>
                </c:pt>
                <c:pt idx="24">
                  <c:v>10.67206377302703</c:v>
                </c:pt>
                <c:pt idx="25">
                  <c:v>10.701526506044001</c:v>
                </c:pt>
                <c:pt idx="26">
                  <c:v>10.654271410091253</c:v>
                </c:pt>
                <c:pt idx="27">
                  <c:v>10.399299224002313</c:v>
                </c:pt>
                <c:pt idx="28">
                  <c:v>10.463106594474461</c:v>
                </c:pt>
                <c:pt idx="29">
                  <c:v>10.0315997546702</c:v>
                </c:pt>
                <c:pt idx="30">
                  <c:v>10.020249464412737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4-4585-95B3-658B8CC4EC9F}"/>
            </c:ext>
          </c:extLst>
        </c:ser>
        <c:ser>
          <c:idx val="4"/>
          <c:order val="2"/>
          <c:tx>
            <c:strRef>
              <c:f>'LNG Prices'!$F$7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'LNG Prices'!$A$44:$A$74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Prices'!$F$44:$F$74</c:f>
              <c:numCache>
                <c:formatCode>"$"#,##0.00</c:formatCode>
                <c:ptCount val="31"/>
                <c:pt idx="0">
                  <c:v>14.117416644409161</c:v>
                </c:pt>
                <c:pt idx="1">
                  <c:v>17.348941923538362</c:v>
                </c:pt>
                <c:pt idx="2">
                  <c:v>18.564920875335126</c:v>
                </c:pt>
                <c:pt idx="3">
                  <c:v>18.341861006130667</c:v>
                </c:pt>
                <c:pt idx="4">
                  <c:v>9.4786886245745983</c:v>
                </c:pt>
                <c:pt idx="5">
                  <c:v>9.4503129370762675</c:v>
                </c:pt>
                <c:pt idx="6">
                  <c:v>9.575777951613361</c:v>
                </c:pt>
                <c:pt idx="7">
                  <c:v>9.6358444338874634</c:v>
                </c:pt>
                <c:pt idx="8">
                  <c:v>9.6154271465486225</c:v>
                </c:pt>
                <c:pt idx="9">
                  <c:v>9.606203025186689</c:v>
                </c:pt>
                <c:pt idx="10">
                  <c:v>9.6329511807645929</c:v>
                </c:pt>
                <c:pt idx="11">
                  <c:v>9.6286560949925626</c:v>
                </c:pt>
                <c:pt idx="12">
                  <c:v>9.6226889935782136</c:v>
                </c:pt>
                <c:pt idx="13">
                  <c:v>9.6353034478231177</c:v>
                </c:pt>
                <c:pt idx="14">
                  <c:v>9.621629278979638</c:v>
                </c:pt>
                <c:pt idx="15">
                  <c:v>9.6342792996665629</c:v>
                </c:pt>
                <c:pt idx="16">
                  <c:v>9.4280628013497498</c:v>
                </c:pt>
                <c:pt idx="17">
                  <c:v>9.5184486418745298</c:v>
                </c:pt>
                <c:pt idx="18">
                  <c:v>9.4561957015487241</c:v>
                </c:pt>
                <c:pt idx="19">
                  <c:v>9.4747322878343443</c:v>
                </c:pt>
                <c:pt idx="20">
                  <c:v>9.496692387904508</c:v>
                </c:pt>
                <c:pt idx="21">
                  <c:v>9.4970156192081419</c:v>
                </c:pt>
                <c:pt idx="22">
                  <c:v>9.4920307159535646</c:v>
                </c:pt>
                <c:pt idx="23">
                  <c:v>9.441957543989659</c:v>
                </c:pt>
                <c:pt idx="24">
                  <c:v>9.5368745380411273</c:v>
                </c:pt>
                <c:pt idx="25">
                  <c:v>9.5070747518438807</c:v>
                </c:pt>
                <c:pt idx="26">
                  <c:v>9.503863842782442</c:v>
                </c:pt>
                <c:pt idx="27">
                  <c:v>9.5005888364594195</c:v>
                </c:pt>
                <c:pt idx="28">
                  <c:v>9.5297401478441586</c:v>
                </c:pt>
                <c:pt idx="29">
                  <c:v>9.4958855760491421</c:v>
                </c:pt>
                <c:pt idx="30">
                  <c:v>9.6535091706687641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14-4585-95B3-658B8CC4EC9F}"/>
            </c:ext>
          </c:extLst>
        </c:ser>
        <c:ser>
          <c:idx val="1"/>
          <c:order val="3"/>
          <c:tx>
            <c:strRef>
              <c:f>'LNG Prices'!$C$7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'LNG Prices'!$A$44:$A$74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Prices'!$C$44:$C$74</c:f>
              <c:numCache>
                <c:formatCode>"$"#,##0.00</c:formatCode>
                <c:ptCount val="31"/>
                <c:pt idx="0">
                  <c:v>14.151185757090133</c:v>
                </c:pt>
                <c:pt idx="1">
                  <c:v>17.29948856401851</c:v>
                </c:pt>
                <c:pt idx="2">
                  <c:v>18.536648248957423</c:v>
                </c:pt>
                <c:pt idx="3">
                  <c:v>17.817331641158052</c:v>
                </c:pt>
                <c:pt idx="4">
                  <c:v>10.693585700955786</c:v>
                </c:pt>
                <c:pt idx="5">
                  <c:v>10.56200603089324</c:v>
                </c:pt>
                <c:pt idx="6">
                  <c:v>10.488735648259484</c:v>
                </c:pt>
                <c:pt idx="7">
                  <c:v>10.936294206816475</c:v>
                </c:pt>
                <c:pt idx="8">
                  <c:v>10.846358590211898</c:v>
                </c:pt>
                <c:pt idx="9">
                  <c:v>10.801645241889943</c:v>
                </c:pt>
                <c:pt idx="10">
                  <c:v>10.978252480607866</c:v>
                </c:pt>
                <c:pt idx="11">
                  <c:v>10.791822679885785</c:v>
                </c:pt>
                <c:pt idx="12">
                  <c:v>10.82265167866383</c:v>
                </c:pt>
                <c:pt idx="13">
                  <c:v>10.700709186332723</c:v>
                </c:pt>
                <c:pt idx="14">
                  <c:v>9.6980580339563591</c:v>
                </c:pt>
                <c:pt idx="15">
                  <c:v>9.1192028637461942</c:v>
                </c:pt>
                <c:pt idx="16">
                  <c:v>10.401650422450333</c:v>
                </c:pt>
                <c:pt idx="17">
                  <c:v>9.3133390730239292</c:v>
                </c:pt>
                <c:pt idx="18">
                  <c:v>8.8290970752683471</c:v>
                </c:pt>
                <c:pt idx="19">
                  <c:v>9.078242339253471</c:v>
                </c:pt>
                <c:pt idx="20">
                  <c:v>8.8392568029636074</c:v>
                </c:pt>
                <c:pt idx="21">
                  <c:v>8.8046509106976369</c:v>
                </c:pt>
                <c:pt idx="22">
                  <c:v>8.9539754086516048</c:v>
                </c:pt>
                <c:pt idx="23">
                  <c:v>8.8494847402104622</c:v>
                </c:pt>
                <c:pt idx="24">
                  <c:v>8.9811760736179878</c:v>
                </c:pt>
                <c:pt idx="25">
                  <c:v>8.9096267011782668</c:v>
                </c:pt>
                <c:pt idx="26">
                  <c:v>8.834609515626779</c:v>
                </c:pt>
                <c:pt idx="27">
                  <c:v>9.0610379358804103</c:v>
                </c:pt>
                <c:pt idx="28">
                  <c:v>9.0714478072452245</c:v>
                </c:pt>
                <c:pt idx="29">
                  <c:v>9.0355572818347518</c:v>
                </c:pt>
                <c:pt idx="30">
                  <c:v>9.0763565597401978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4-4585-95B3-658B8CC4EC9F}"/>
            </c:ext>
          </c:extLst>
        </c:ser>
        <c:ser>
          <c:idx val="5"/>
          <c:order val="4"/>
          <c:tx>
            <c:strRef>
              <c:f>'LNG Prices'!$G$43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'LNG Prices'!$G$44:$G$74</c:f>
              <c:numCache>
                <c:formatCode>"$"#,##0.00</c:formatCode>
                <c:ptCount val="31"/>
                <c:pt idx="0">
                  <c:v>14.151185757090133</c:v>
                </c:pt>
                <c:pt idx="1">
                  <c:v>17.322751297538325</c:v>
                </c:pt>
                <c:pt idx="2">
                  <c:v>18.536443329217786</c:v>
                </c:pt>
                <c:pt idx="3">
                  <c:v>17.862093087146871</c:v>
                </c:pt>
                <c:pt idx="4">
                  <c:v>10.221652965202166</c:v>
                </c:pt>
                <c:pt idx="5">
                  <c:v>10.185288504724486</c:v>
                </c:pt>
                <c:pt idx="6">
                  <c:v>10.112543674436433</c:v>
                </c:pt>
                <c:pt idx="7">
                  <c:v>10.040222772686956</c:v>
                </c:pt>
                <c:pt idx="8">
                  <c:v>10.012528909039421</c:v>
                </c:pt>
                <c:pt idx="9">
                  <c:v>10.009389525681192</c:v>
                </c:pt>
                <c:pt idx="10">
                  <c:v>10.053537920074856</c:v>
                </c:pt>
                <c:pt idx="11">
                  <c:v>9.8869124037641036</c:v>
                </c:pt>
                <c:pt idx="12">
                  <c:v>9.8202771632282975</c:v>
                </c:pt>
                <c:pt idx="13">
                  <c:v>9.8859364480957623</c:v>
                </c:pt>
                <c:pt idx="14">
                  <c:v>9.1986404720448416</c:v>
                </c:pt>
                <c:pt idx="15">
                  <c:v>8.6382917730578761</c:v>
                </c:pt>
                <c:pt idx="16">
                  <c:v>9.935022757571339</c:v>
                </c:pt>
                <c:pt idx="17">
                  <c:v>8.254009225647339</c:v>
                </c:pt>
                <c:pt idx="18">
                  <c:v>8.3090356349799528</c:v>
                </c:pt>
                <c:pt idx="19">
                  <c:v>8.8125703523114876</c:v>
                </c:pt>
                <c:pt idx="20">
                  <c:v>8.1189547078870685</c:v>
                </c:pt>
                <c:pt idx="21">
                  <c:v>8.2092967651278101</c:v>
                </c:pt>
                <c:pt idx="22">
                  <c:v>8.2090842904828296</c:v>
                </c:pt>
                <c:pt idx="23">
                  <c:v>8.1184604009219488</c:v>
                </c:pt>
                <c:pt idx="24">
                  <c:v>8.0551068451020296</c:v>
                </c:pt>
                <c:pt idx="25">
                  <c:v>8.0596649344935347</c:v>
                </c:pt>
                <c:pt idx="26">
                  <c:v>7.9049839690116137</c:v>
                </c:pt>
                <c:pt idx="27">
                  <c:v>8.1202826163298454</c:v>
                </c:pt>
                <c:pt idx="28">
                  <c:v>8.2154380186344191</c:v>
                </c:pt>
                <c:pt idx="29">
                  <c:v>8.2781015911204658</c:v>
                </c:pt>
                <c:pt idx="30">
                  <c:v>8.2279507014891724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3-47E9-BF3D-9117782A2446}"/>
            </c:ext>
          </c:extLst>
        </c:ser>
        <c:ser>
          <c:idx val="2"/>
          <c:order val="5"/>
          <c:tx>
            <c:strRef>
              <c:f>'LNG Prices'!$D$7</c:f>
              <c:strCache>
                <c:ptCount val="1"/>
                <c:pt idx="0">
                  <c:v>Strong Elec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'LNG Prices'!$A$44:$A$74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'LNG Prices'!$D$44:$D$74</c:f>
              <c:numCache>
                <c:formatCode>"$"#,##0.00</c:formatCode>
                <c:ptCount val="31"/>
                <c:pt idx="0">
                  <c:v>14.13803822044331</c:v>
                </c:pt>
                <c:pt idx="1">
                  <c:v>17.29979753799519</c:v>
                </c:pt>
                <c:pt idx="2">
                  <c:v>18.540070544177546</c:v>
                </c:pt>
                <c:pt idx="3">
                  <c:v>17.590714549811405</c:v>
                </c:pt>
                <c:pt idx="4">
                  <c:v>10.128813479753461</c:v>
                </c:pt>
                <c:pt idx="5">
                  <c:v>10.168853424999712</c:v>
                </c:pt>
                <c:pt idx="6">
                  <c:v>10.075760612882624</c:v>
                </c:pt>
                <c:pt idx="7">
                  <c:v>9.636504336945281</c:v>
                </c:pt>
                <c:pt idx="8">
                  <c:v>8.2012051746004282</c:v>
                </c:pt>
                <c:pt idx="9">
                  <c:v>8.0271174053793235</c:v>
                </c:pt>
                <c:pt idx="10">
                  <c:v>8.0292325039564076</c:v>
                </c:pt>
                <c:pt idx="11">
                  <c:v>7.9938775132266127</c:v>
                </c:pt>
                <c:pt idx="12">
                  <c:v>7.9904604641066985</c:v>
                </c:pt>
                <c:pt idx="13">
                  <c:v>8.0097175762861799</c:v>
                </c:pt>
                <c:pt idx="14">
                  <c:v>7.9840628920365884</c:v>
                </c:pt>
                <c:pt idx="15">
                  <c:v>7.9325338475231826</c:v>
                </c:pt>
                <c:pt idx="16">
                  <c:v>8.0234264369160346</c:v>
                </c:pt>
                <c:pt idx="17">
                  <c:v>6.8697634452997995</c:v>
                </c:pt>
                <c:pt idx="18">
                  <c:v>7.9442603291722742</c:v>
                </c:pt>
                <c:pt idx="19">
                  <c:v>7.9621620307375762</c:v>
                </c:pt>
                <c:pt idx="20">
                  <c:v>6.7374748815693746</c:v>
                </c:pt>
                <c:pt idx="21">
                  <c:v>6.6559858641432914</c:v>
                </c:pt>
                <c:pt idx="22">
                  <c:v>7.9897224953895849</c:v>
                </c:pt>
                <c:pt idx="23">
                  <c:v>7.9426043661734367</c:v>
                </c:pt>
                <c:pt idx="24">
                  <c:v>6.5556078272922544</c:v>
                </c:pt>
                <c:pt idx="25">
                  <c:v>7.9636547748969386</c:v>
                </c:pt>
                <c:pt idx="26">
                  <c:v>7.639720109209418</c:v>
                </c:pt>
                <c:pt idx="27">
                  <c:v>6.469435205914019</c:v>
                </c:pt>
                <c:pt idx="28">
                  <c:v>7.9820919322285535</c:v>
                </c:pt>
                <c:pt idx="29">
                  <c:v>6.5187943271988349</c:v>
                </c:pt>
                <c:pt idx="30">
                  <c:v>7.9759480515814971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14-4585-95B3-658B8CC4E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556504"/>
        <c:axId val="1177565688"/>
      </c:lineChart>
      <c:catAx>
        <c:axId val="117755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65688"/>
        <c:crosses val="autoZero"/>
        <c:auto val="1"/>
        <c:lblAlgn val="ctr"/>
        <c:lblOffset val="100"/>
        <c:noMultiLvlLbl val="0"/>
      </c:catAx>
      <c:valAx>
        <c:axId val="11775656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5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Average Price ($A/GJ)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'LNG Prices'!$E$7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Prices'!$A$8:$A$38</c15:sqref>
                  </c15:fullRef>
                </c:ext>
              </c:extLst>
              <c:f>'LNG Prices'!$A$8:$A$30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Prices'!$E$8:$E$38</c15:sqref>
                  </c15:fullRef>
                </c:ext>
              </c:extLst>
              <c:f>'LNG Prices'!$E$8:$E$30</c:f>
              <c:numCache>
                <c:formatCode>"$"#,##0.00</c:formatCode>
                <c:ptCount val="23"/>
                <c:pt idx="0">
                  <c:v>10.859306845827772</c:v>
                </c:pt>
                <c:pt idx="1">
                  <c:v>10.68851472115389</c:v>
                </c:pt>
                <c:pt idx="2">
                  <c:v>10.61701378572041</c:v>
                </c:pt>
                <c:pt idx="3">
                  <c:v>10.668568160135564</c:v>
                </c:pt>
                <c:pt idx="4">
                  <c:v>10.819004514989496</c:v>
                </c:pt>
                <c:pt idx="5">
                  <c:v>10.873129816433833</c:v>
                </c:pt>
                <c:pt idx="6">
                  <c:v>10.882854762487664</c:v>
                </c:pt>
                <c:pt idx="7">
                  <c:v>10.936155088069412</c:v>
                </c:pt>
                <c:pt idx="8">
                  <c:v>10.988712339788551</c:v>
                </c:pt>
                <c:pt idx="9">
                  <c:v>11.038487506478692</c:v>
                </c:pt>
                <c:pt idx="10">
                  <c:v>11.090304511487874</c:v>
                </c:pt>
                <c:pt idx="11">
                  <c:v>11.113492915237549</c:v>
                </c:pt>
                <c:pt idx="12">
                  <c:v>11.149055409871563</c:v>
                </c:pt>
                <c:pt idx="13">
                  <c:v>11.191973537231672</c:v>
                </c:pt>
                <c:pt idx="14">
                  <c:v>11.232240784872754</c:v>
                </c:pt>
                <c:pt idx="15">
                  <c:v>11.271111571995176</c:v>
                </c:pt>
                <c:pt idx="16">
                  <c:v>11.468428522339007</c:v>
                </c:pt>
                <c:pt idx="17">
                  <c:v>11.500672159247927</c:v>
                </c:pt>
                <c:pt idx="18">
                  <c:v>11.53803268974008</c:v>
                </c:pt>
                <c:pt idx="19">
                  <c:v>11.548199383354635</c:v>
                </c:pt>
                <c:pt idx="20">
                  <c:v>11.58414393951662</c:v>
                </c:pt>
                <c:pt idx="21">
                  <c:v>11.580721736734038</c:v>
                </c:pt>
                <c:pt idx="22">
                  <c:v>11.586403399932541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8-4310-918C-CE88BC88DF23}"/>
            </c:ext>
          </c:extLst>
        </c:ser>
        <c:ser>
          <c:idx val="0"/>
          <c:order val="1"/>
          <c:tx>
            <c:strRef>
              <c:f>'LNG Prices'!$B$7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Prices'!$A$8:$A$38</c15:sqref>
                  </c15:fullRef>
                </c:ext>
              </c:extLst>
              <c:f>'LNG Prices'!$A$8:$A$30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Prices'!$B$8:$B$38</c15:sqref>
                  </c15:fullRef>
                </c:ext>
              </c:extLst>
              <c:f>'LNG Prices'!$B$8:$B$30</c:f>
              <c:numCache>
                <c:formatCode>"$"#,##0.00</c:formatCode>
                <c:ptCount val="23"/>
                <c:pt idx="0">
                  <c:v>10.859256168441309</c:v>
                </c:pt>
                <c:pt idx="1">
                  <c:v>10.688770356118908</c:v>
                </c:pt>
                <c:pt idx="2">
                  <c:v>10.577582305182444</c:v>
                </c:pt>
                <c:pt idx="3">
                  <c:v>10.592812654084181</c:v>
                </c:pt>
                <c:pt idx="4">
                  <c:v>10.578119950210677</c:v>
                </c:pt>
                <c:pt idx="5">
                  <c:v>10.579948174288884</c:v>
                </c:pt>
                <c:pt idx="6">
                  <c:v>10.546320591772943</c:v>
                </c:pt>
                <c:pt idx="7">
                  <c:v>10.594692575682286</c:v>
                </c:pt>
                <c:pt idx="8">
                  <c:v>10.607899479148951</c:v>
                </c:pt>
                <c:pt idx="9">
                  <c:v>10.619339824313663</c:v>
                </c:pt>
                <c:pt idx="10">
                  <c:v>10.603413402856932</c:v>
                </c:pt>
                <c:pt idx="11">
                  <c:v>10.577590614028802</c:v>
                </c:pt>
                <c:pt idx="12">
                  <c:v>10.556651150410019</c:v>
                </c:pt>
                <c:pt idx="13">
                  <c:v>10.509453134740017</c:v>
                </c:pt>
                <c:pt idx="14">
                  <c:v>10.504589098202816</c:v>
                </c:pt>
                <c:pt idx="15">
                  <c:v>10.521404645889762</c:v>
                </c:pt>
                <c:pt idx="16">
                  <c:v>10.506444821575972</c:v>
                </c:pt>
                <c:pt idx="17">
                  <c:v>10.518552972924249</c:v>
                </c:pt>
                <c:pt idx="18">
                  <c:v>10.512608962925883</c:v>
                </c:pt>
                <c:pt idx="19">
                  <c:v>10.493149426567545</c:v>
                </c:pt>
                <c:pt idx="20">
                  <c:v>10.544513053268325</c:v>
                </c:pt>
                <c:pt idx="21">
                  <c:v>10.554704656183942</c:v>
                </c:pt>
                <c:pt idx="22">
                  <c:v>10.661802490005853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8-4310-918C-CE88BC88DF23}"/>
            </c:ext>
          </c:extLst>
        </c:ser>
        <c:ser>
          <c:idx val="4"/>
          <c:order val="2"/>
          <c:tx>
            <c:strRef>
              <c:f>'LNG Prices'!$F$7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Prices'!$A$8:$A$38</c15:sqref>
                  </c15:fullRef>
                </c:ext>
              </c:extLst>
              <c:f>'LNG Prices'!$A$8:$A$30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Prices'!$F$8:$F$38</c15:sqref>
                  </c15:fullRef>
                </c:ext>
              </c:extLst>
              <c:f>'LNG Prices'!$F$8:$F$30</c:f>
              <c:numCache>
                <c:formatCode>"$"#,##0.00</c:formatCode>
                <c:ptCount val="23"/>
                <c:pt idx="0">
                  <c:v>10.859108534685458</c:v>
                </c:pt>
                <c:pt idx="1">
                  <c:v>10.685086494652936</c:v>
                </c:pt>
                <c:pt idx="2">
                  <c:v>10.573920581903389</c:v>
                </c:pt>
                <c:pt idx="3">
                  <c:v>10.575787594693264</c:v>
                </c:pt>
                <c:pt idx="4">
                  <c:v>10.341369353294153</c:v>
                </c:pt>
                <c:pt idx="5">
                  <c:v>10.267174836652808</c:v>
                </c:pt>
                <c:pt idx="6">
                  <c:v>10.175274339633386</c:v>
                </c:pt>
                <c:pt idx="7">
                  <c:v>10.153340014315406</c:v>
                </c:pt>
                <c:pt idx="8">
                  <c:v>10.124022080918101</c:v>
                </c:pt>
                <c:pt idx="9">
                  <c:v>10.083579823676956</c:v>
                </c:pt>
                <c:pt idx="10">
                  <c:v>10.039515124709158</c:v>
                </c:pt>
                <c:pt idx="11">
                  <c:v>10.005828371841954</c:v>
                </c:pt>
                <c:pt idx="12">
                  <c:v>9.9818782246551638</c:v>
                </c:pt>
                <c:pt idx="13">
                  <c:v>9.954717726493179</c:v>
                </c:pt>
                <c:pt idx="14">
                  <c:v>9.9313121852269095</c:v>
                </c:pt>
                <c:pt idx="15">
                  <c:v>9.9090070354330582</c:v>
                </c:pt>
                <c:pt idx="16">
                  <c:v>9.4932130719114838</c:v>
                </c:pt>
                <c:pt idx="17">
                  <c:v>9.4786258430270731</c:v>
                </c:pt>
                <c:pt idx="18">
                  <c:v>9.4491246801037043</c:v>
                </c:pt>
                <c:pt idx="19">
                  <c:v>9.478333521111546</c:v>
                </c:pt>
                <c:pt idx="20">
                  <c:v>9.4979595659470579</c:v>
                </c:pt>
                <c:pt idx="21">
                  <c:v>9.5005372885281041</c:v>
                </c:pt>
                <c:pt idx="22">
                  <c:v>9.4936823260559748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8-4310-918C-CE88BC88DF23}"/>
            </c:ext>
          </c:extLst>
        </c:ser>
        <c:ser>
          <c:idx val="1"/>
          <c:order val="3"/>
          <c:tx>
            <c:strRef>
              <c:f>'LNG Prices'!$C$7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Prices'!$A$8:$A$38</c15:sqref>
                  </c15:fullRef>
                </c:ext>
              </c:extLst>
              <c:f>'LNG Prices'!$A$8:$A$30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Prices'!$C$8:$C$38</c15:sqref>
                  </c15:fullRef>
                </c:ext>
              </c:extLst>
              <c:f>'LNG Prices'!$C$8:$C$30</c:f>
              <c:numCache>
                <c:formatCode>"$"#,##0.00</c:formatCode>
                <c:ptCount val="23"/>
                <c:pt idx="0">
                  <c:v>10.859256168441309</c:v>
                </c:pt>
                <c:pt idx="1">
                  <c:v>10.692807791045009</c:v>
                </c:pt>
                <c:pt idx="2">
                  <c:v>10.584288152915377</c:v>
                </c:pt>
                <c:pt idx="3">
                  <c:v>10.620025171448557</c:v>
                </c:pt>
                <c:pt idx="4">
                  <c:v>10.636892755872241</c:v>
                </c:pt>
                <c:pt idx="5">
                  <c:v>10.647265951183739</c:v>
                </c:pt>
                <c:pt idx="6">
                  <c:v>10.616506438488342</c:v>
                </c:pt>
                <c:pt idx="7">
                  <c:v>10.681014604453747</c:v>
                </c:pt>
                <c:pt idx="8">
                  <c:v>10.71861003482506</c:v>
                </c:pt>
                <c:pt idx="9">
                  <c:v>10.753606843507125</c:v>
                </c:pt>
                <c:pt idx="10">
                  <c:v>10.782008477327517</c:v>
                </c:pt>
                <c:pt idx="11">
                  <c:v>10.771111385842516</c:v>
                </c:pt>
                <c:pt idx="12">
                  <c:v>10.78550624359722</c:v>
                </c:pt>
                <c:pt idx="13">
                  <c:v>10.7205849619835</c:v>
                </c:pt>
                <c:pt idx="14">
                  <c:v>10.532369271463322</c:v>
                </c:pt>
                <c:pt idx="15">
                  <c:v>10.235192387573846</c:v>
                </c:pt>
                <c:pt idx="16">
                  <c:v>10.029530799471599</c:v>
                </c:pt>
                <c:pt idx="17">
                  <c:v>9.9584437024472834</c:v>
                </c:pt>
                <c:pt idx="18">
                  <c:v>9.9172729561423036</c:v>
                </c:pt>
                <c:pt idx="19">
                  <c:v>9.0787862591608501</c:v>
                </c:pt>
                <c:pt idx="20">
                  <c:v>9.0122421048765791</c:v>
                </c:pt>
                <c:pt idx="21">
                  <c:v>9.0097485956497714</c:v>
                </c:pt>
                <c:pt idx="22">
                  <c:v>8.9099075586062568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88-4310-918C-CE88BC88DF23}"/>
            </c:ext>
          </c:extLst>
        </c:ser>
        <c:ser>
          <c:idx val="5"/>
          <c:order val="4"/>
          <c:tx>
            <c:strRef>
              <c:f>'LNG Prices'!$G$7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Prices'!$G$8:$G$38</c15:sqref>
                  </c15:fullRef>
                </c:ext>
              </c:extLst>
              <c:f>'LNG Prices'!$G$8:$G$30</c:f>
              <c:numCache>
                <c:formatCode>"$"#,##0.00</c:formatCode>
                <c:ptCount val="23"/>
                <c:pt idx="0">
                  <c:v>10.859256168441309</c:v>
                </c:pt>
                <c:pt idx="1">
                  <c:v>10.690703680762708</c:v>
                </c:pt>
                <c:pt idx="2">
                  <c:v>10.576422896799917</c:v>
                </c:pt>
                <c:pt idx="3">
                  <c:v>10.569953610127772</c:v>
                </c:pt>
                <c:pt idx="4">
                  <c:v>10.472475592939476</c:v>
                </c:pt>
                <c:pt idx="5">
                  <c:v>10.433188196522364</c:v>
                </c:pt>
                <c:pt idx="6">
                  <c:v>10.354540825060401</c:v>
                </c:pt>
                <c:pt idx="7">
                  <c:v>10.298689429316099</c:v>
                </c:pt>
                <c:pt idx="8">
                  <c:v>10.270118322095659</c:v>
                </c:pt>
                <c:pt idx="9">
                  <c:v>10.248604955039546</c:v>
                </c:pt>
                <c:pt idx="10">
                  <c:v>10.237029235126608</c:v>
                </c:pt>
                <c:pt idx="11">
                  <c:v>10.203279085958185</c:v>
                </c:pt>
                <c:pt idx="12">
                  <c:v>10.171389130821066</c:v>
                </c:pt>
                <c:pt idx="13">
                  <c:v>10.113842199373602</c:v>
                </c:pt>
                <c:pt idx="14">
                  <c:v>9.9946403091699292</c:v>
                </c:pt>
                <c:pt idx="15">
                  <c:v>9.7638988743636439</c:v>
                </c:pt>
                <c:pt idx="16">
                  <c:v>9.5700391090185395</c:v>
                </c:pt>
                <c:pt idx="17">
                  <c:v>9.4168292105064761</c:v>
                </c:pt>
                <c:pt idx="18">
                  <c:v>9.3751981468544283</c:v>
                </c:pt>
                <c:pt idx="19">
                  <c:v>8.6332919225280769</c:v>
                </c:pt>
                <c:pt idx="20">
                  <c:v>8.6432625952932316</c:v>
                </c:pt>
                <c:pt idx="21">
                  <c:v>8.6367471805173217</c:v>
                </c:pt>
                <c:pt idx="22">
                  <c:v>8.1956703787818785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88-4310-918C-CE88BC88DF23}"/>
            </c:ext>
          </c:extLst>
        </c:ser>
        <c:ser>
          <c:idx val="2"/>
          <c:order val="5"/>
          <c:tx>
            <c:strRef>
              <c:f>'LNG Prices'!$D$7</c:f>
              <c:strCache>
                <c:ptCount val="1"/>
                <c:pt idx="0">
                  <c:v>Strong Elec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Prices'!$A$8:$A$38</c15:sqref>
                  </c15:fullRef>
                </c:ext>
              </c:extLst>
              <c:f>'LNG Prices'!$A$8:$A$30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Prices'!$D$8:$D$38</c15:sqref>
                  </c15:fullRef>
                </c:ext>
              </c:extLst>
              <c:f>'LNG Prices'!$D$8:$D$30</c:f>
              <c:numCache>
                <c:formatCode>"$"#,##0.00</c:formatCode>
                <c:ptCount val="23"/>
                <c:pt idx="0">
                  <c:v>10.859189958502428</c:v>
                </c:pt>
                <c:pt idx="1">
                  <c:v>10.682997678361973</c:v>
                </c:pt>
                <c:pt idx="2">
                  <c:v>10.529867058734171</c:v>
                </c:pt>
                <c:pt idx="3">
                  <c:v>10.514892232365437</c:v>
                </c:pt>
                <c:pt idx="4">
                  <c:v>10.441057431636738</c:v>
                </c:pt>
                <c:pt idx="5">
                  <c:v>10.426833749709187</c:v>
                </c:pt>
                <c:pt idx="6">
                  <c:v>10.389775143957928</c:v>
                </c:pt>
                <c:pt idx="7">
                  <c:v>10.293227008910042</c:v>
                </c:pt>
                <c:pt idx="8">
                  <c:v>10.068702013584037</c:v>
                </c:pt>
                <c:pt idx="9">
                  <c:v>10.003908508268102</c:v>
                </c:pt>
                <c:pt idx="10">
                  <c:v>9.5947802216538385</c:v>
                </c:pt>
                <c:pt idx="11">
                  <c:v>9.486952740028789</c:v>
                </c:pt>
                <c:pt idx="12">
                  <c:v>9.4434478566249833</c:v>
                </c:pt>
                <c:pt idx="13">
                  <c:v>9.3363931945957734</c:v>
                </c:pt>
                <c:pt idx="14">
                  <c:v>9.2918219557564683</c:v>
                </c:pt>
                <c:pt idx="15">
                  <c:v>9.2381853530999098</c:v>
                </c:pt>
                <c:pt idx="16">
                  <c:v>8.0132557528691066</c:v>
                </c:pt>
                <c:pt idx="17">
                  <c:v>7.8795554483712964</c:v>
                </c:pt>
                <c:pt idx="18">
                  <c:v>7.8769991853087014</c:v>
                </c:pt>
                <c:pt idx="19">
                  <c:v>7.8304549643248853</c:v>
                </c:pt>
                <c:pt idx="20">
                  <c:v>7.985510333057678</c:v>
                </c:pt>
                <c:pt idx="21">
                  <c:v>7.985498805747608</c:v>
                </c:pt>
                <c:pt idx="22">
                  <c:v>7.9897094712274193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88-4310-918C-CE88BC88D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556504"/>
        <c:axId val="1177565688"/>
      </c:lineChart>
      <c:catAx>
        <c:axId val="117755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65688"/>
        <c:crosses val="autoZero"/>
        <c:auto val="1"/>
        <c:lblAlgn val="ctr"/>
        <c:lblOffset val="100"/>
        <c:noMultiLvlLbl val="0"/>
      </c:catAx>
      <c:valAx>
        <c:axId val="11775656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5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New</a:t>
            </a:r>
            <a:r>
              <a:rPr lang="en-AU" baseline="0"/>
              <a:t> Contract </a:t>
            </a:r>
            <a:r>
              <a:rPr lang="en-AU"/>
              <a:t>Price ($A/GJ)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'LNG Prices'!$E$7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Prices'!$A$44:$A$74</c15:sqref>
                  </c15:fullRef>
                </c:ext>
              </c:extLst>
              <c:f>'LNG Prices'!$A$44:$A$66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Prices'!$E$44:$E$74</c15:sqref>
                  </c15:fullRef>
                </c:ext>
              </c:extLst>
              <c:f>'LNG Prices'!$E$44:$E$66</c:f>
              <c:numCache>
                <c:formatCode>"$"#,##0.00</c:formatCode>
                <c:ptCount val="23"/>
                <c:pt idx="0">
                  <c:v>14.175725918413592</c:v>
                </c:pt>
                <c:pt idx="1">
                  <c:v>17.461959526166524</c:v>
                </c:pt>
                <c:pt idx="2">
                  <c:v>18.592955815695177</c:v>
                </c:pt>
                <c:pt idx="3">
                  <c:v>18.233347929257356</c:v>
                </c:pt>
                <c:pt idx="4">
                  <c:v>11.427360652468961</c:v>
                </c:pt>
                <c:pt idx="5">
                  <c:v>11.369216613445397</c:v>
                </c:pt>
                <c:pt idx="6">
                  <c:v>11.359427578449182</c:v>
                </c:pt>
                <c:pt idx="7">
                  <c:v>11.439178153618965</c:v>
                </c:pt>
                <c:pt idx="8">
                  <c:v>11.418518891615108</c:v>
                </c:pt>
                <c:pt idx="9">
                  <c:v>11.427521367115943</c:v>
                </c:pt>
                <c:pt idx="10">
                  <c:v>11.484828607941768</c:v>
                </c:pt>
                <c:pt idx="11">
                  <c:v>11.449503210433157</c:v>
                </c:pt>
                <c:pt idx="12">
                  <c:v>11.452174819883984</c:v>
                </c:pt>
                <c:pt idx="13">
                  <c:v>11.522349872763336</c:v>
                </c:pt>
                <c:pt idx="14">
                  <c:v>11.486312535917698</c:v>
                </c:pt>
                <c:pt idx="15">
                  <c:v>11.487346691722299</c:v>
                </c:pt>
                <c:pt idx="16">
                  <c:v>11.455846320817804</c:v>
                </c:pt>
                <c:pt idx="17">
                  <c:v>11.64062110022768</c:v>
                </c:pt>
                <c:pt idx="18">
                  <c:v>11.67087366674432</c:v>
                </c:pt>
                <c:pt idx="19">
                  <c:v>11.472430214438521</c:v>
                </c:pt>
                <c:pt idx="20">
                  <c:v>11.678134136625745</c:v>
                </c:pt>
                <c:pt idx="21">
                  <c:v>11.685281087258689</c:v>
                </c:pt>
                <c:pt idx="22">
                  <c:v>11.51558213639349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3-4DD7-BB38-8EA61297BA5B}"/>
            </c:ext>
          </c:extLst>
        </c:ser>
        <c:ser>
          <c:idx val="0"/>
          <c:order val="1"/>
          <c:tx>
            <c:strRef>
              <c:f>'LNG Prices'!$B$7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Prices'!$A$44:$A$74</c15:sqref>
                  </c15:fullRef>
                </c:ext>
              </c:extLst>
              <c:f>'LNG Prices'!$A$44:$A$66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Prices'!$B$44:$B$74</c15:sqref>
                  </c15:fullRef>
                </c:ext>
              </c:extLst>
              <c:f>'LNG Prices'!$B$44:$B$66</c:f>
              <c:numCache>
                <c:formatCode>"$"#,##0.00</c:formatCode>
                <c:ptCount val="23"/>
                <c:pt idx="0">
                  <c:v>14.151185757090133</c:v>
                </c:pt>
                <c:pt idx="1">
                  <c:v>17.320861349531025</c:v>
                </c:pt>
                <c:pt idx="2">
                  <c:v>18.546247743184157</c:v>
                </c:pt>
                <c:pt idx="3">
                  <c:v>19.702061691126502</c:v>
                </c:pt>
                <c:pt idx="4">
                  <c:v>10.5563575237202</c:v>
                </c:pt>
                <c:pt idx="5">
                  <c:v>10.534322109924281</c:v>
                </c:pt>
                <c:pt idx="6">
                  <c:v>10.573912713435545</c:v>
                </c:pt>
                <c:pt idx="7">
                  <c:v>10.697280350149283</c:v>
                </c:pt>
                <c:pt idx="8">
                  <c:v>10.612681187257909</c:v>
                </c:pt>
                <c:pt idx="9">
                  <c:v>10.629767442252719</c:v>
                </c:pt>
                <c:pt idx="10">
                  <c:v>10.619562422447487</c:v>
                </c:pt>
                <c:pt idx="11">
                  <c:v>10.483200389547106</c:v>
                </c:pt>
                <c:pt idx="12">
                  <c:v>10.462032470150083</c:v>
                </c:pt>
                <c:pt idx="13">
                  <c:v>10.471556793113885</c:v>
                </c:pt>
                <c:pt idx="14">
                  <c:v>10.441959429328023</c:v>
                </c:pt>
                <c:pt idx="15">
                  <c:v>10.53899612088586</c:v>
                </c:pt>
                <c:pt idx="16">
                  <c:v>10.516084347604648</c:v>
                </c:pt>
                <c:pt idx="17">
                  <c:v>10.50596548644929</c:v>
                </c:pt>
                <c:pt idx="18">
                  <c:v>10.507283192617832</c:v>
                </c:pt>
                <c:pt idx="19">
                  <c:v>10.485337146046849</c:v>
                </c:pt>
                <c:pt idx="20">
                  <c:v>10.656998199818494</c:v>
                </c:pt>
                <c:pt idx="21">
                  <c:v>10.594020831976012</c:v>
                </c:pt>
                <c:pt idx="22">
                  <c:v>10.682410638948518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63-4DD7-BB38-8EA61297BA5B}"/>
            </c:ext>
          </c:extLst>
        </c:ser>
        <c:ser>
          <c:idx val="4"/>
          <c:order val="2"/>
          <c:tx>
            <c:strRef>
              <c:f>'LNG Prices'!$F$7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Prices'!$A$44:$A$74</c15:sqref>
                  </c15:fullRef>
                </c:ext>
              </c:extLst>
              <c:f>'LNG Prices'!$A$44:$A$66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Prices'!$F$44:$F$74</c15:sqref>
                  </c15:fullRef>
                </c:ext>
              </c:extLst>
              <c:f>'LNG Prices'!$F$44:$F$66</c:f>
              <c:numCache>
                <c:formatCode>"$"#,##0.00</c:formatCode>
                <c:ptCount val="23"/>
                <c:pt idx="0">
                  <c:v>14.117416644409161</c:v>
                </c:pt>
                <c:pt idx="1">
                  <c:v>17.348941923538362</c:v>
                </c:pt>
                <c:pt idx="2">
                  <c:v>18.564920875335126</c:v>
                </c:pt>
                <c:pt idx="3">
                  <c:v>18.341861006130667</c:v>
                </c:pt>
                <c:pt idx="4">
                  <c:v>9.4786886245745983</c:v>
                </c:pt>
                <c:pt idx="5">
                  <c:v>9.4503129370762675</c:v>
                </c:pt>
                <c:pt idx="6">
                  <c:v>9.575777951613361</c:v>
                </c:pt>
                <c:pt idx="7">
                  <c:v>9.6358444338874634</c:v>
                </c:pt>
                <c:pt idx="8">
                  <c:v>9.6154271465486225</c:v>
                </c:pt>
                <c:pt idx="9">
                  <c:v>9.606203025186689</c:v>
                </c:pt>
                <c:pt idx="10">
                  <c:v>9.6329511807645929</c:v>
                </c:pt>
                <c:pt idx="11">
                  <c:v>9.6286560949925626</c:v>
                </c:pt>
                <c:pt idx="12">
                  <c:v>9.6226889935782136</c:v>
                </c:pt>
                <c:pt idx="13">
                  <c:v>9.6353034478231177</c:v>
                </c:pt>
                <c:pt idx="14">
                  <c:v>9.621629278979638</c:v>
                </c:pt>
                <c:pt idx="15">
                  <c:v>9.6342792996665629</c:v>
                </c:pt>
                <c:pt idx="16">
                  <c:v>9.4280628013497498</c:v>
                </c:pt>
                <c:pt idx="17">
                  <c:v>9.5184486418745298</c:v>
                </c:pt>
                <c:pt idx="18">
                  <c:v>9.4561957015487241</c:v>
                </c:pt>
                <c:pt idx="19">
                  <c:v>9.4747322878343443</c:v>
                </c:pt>
                <c:pt idx="20">
                  <c:v>9.496692387904508</c:v>
                </c:pt>
                <c:pt idx="21">
                  <c:v>9.4970156192081419</c:v>
                </c:pt>
                <c:pt idx="22">
                  <c:v>9.4920307159535646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63-4DD7-BB38-8EA61297BA5B}"/>
            </c:ext>
          </c:extLst>
        </c:ser>
        <c:ser>
          <c:idx val="1"/>
          <c:order val="3"/>
          <c:tx>
            <c:strRef>
              <c:f>'LNG Prices'!$C$7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Prices'!$A$44:$A$74</c15:sqref>
                  </c15:fullRef>
                </c:ext>
              </c:extLst>
              <c:f>'LNG Prices'!$A$44:$A$66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Prices'!$C$44:$C$74</c15:sqref>
                  </c15:fullRef>
                </c:ext>
              </c:extLst>
              <c:f>'LNG Prices'!$C$44:$C$66</c:f>
              <c:numCache>
                <c:formatCode>"$"#,##0.00</c:formatCode>
                <c:ptCount val="23"/>
                <c:pt idx="0">
                  <c:v>14.151185757090133</c:v>
                </c:pt>
                <c:pt idx="1">
                  <c:v>17.29948856401851</c:v>
                </c:pt>
                <c:pt idx="2">
                  <c:v>18.536648248957423</c:v>
                </c:pt>
                <c:pt idx="3">
                  <c:v>17.817331641158052</c:v>
                </c:pt>
                <c:pt idx="4">
                  <c:v>10.693585700955786</c:v>
                </c:pt>
                <c:pt idx="5">
                  <c:v>10.56200603089324</c:v>
                </c:pt>
                <c:pt idx="6">
                  <c:v>10.488735648259484</c:v>
                </c:pt>
                <c:pt idx="7">
                  <c:v>10.936294206816475</c:v>
                </c:pt>
                <c:pt idx="8">
                  <c:v>10.846358590211898</c:v>
                </c:pt>
                <c:pt idx="9">
                  <c:v>10.801645241889943</c:v>
                </c:pt>
                <c:pt idx="10">
                  <c:v>10.978252480607866</c:v>
                </c:pt>
                <c:pt idx="11">
                  <c:v>10.791822679885785</c:v>
                </c:pt>
                <c:pt idx="12">
                  <c:v>10.82265167866383</c:v>
                </c:pt>
                <c:pt idx="13">
                  <c:v>10.700709186332723</c:v>
                </c:pt>
                <c:pt idx="14">
                  <c:v>9.6980580339563591</c:v>
                </c:pt>
                <c:pt idx="15">
                  <c:v>9.1192028637461942</c:v>
                </c:pt>
                <c:pt idx="16">
                  <c:v>10.401650422450333</c:v>
                </c:pt>
                <c:pt idx="17">
                  <c:v>9.3133390730239292</c:v>
                </c:pt>
                <c:pt idx="18">
                  <c:v>8.8290970752683471</c:v>
                </c:pt>
                <c:pt idx="19">
                  <c:v>9.078242339253471</c:v>
                </c:pt>
                <c:pt idx="20">
                  <c:v>8.8392568029636074</c:v>
                </c:pt>
                <c:pt idx="21">
                  <c:v>8.8046509106976369</c:v>
                </c:pt>
                <c:pt idx="22">
                  <c:v>8.9539754086516048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63-4DD7-BB38-8EA61297BA5B}"/>
            </c:ext>
          </c:extLst>
        </c:ser>
        <c:ser>
          <c:idx val="5"/>
          <c:order val="4"/>
          <c:tx>
            <c:strRef>
              <c:f>'LNG Prices'!$G$43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Prices'!$G$44:$G$74</c15:sqref>
                  </c15:fullRef>
                </c:ext>
              </c:extLst>
              <c:f>'LNG Prices'!$G$44:$G$66</c:f>
              <c:numCache>
                <c:formatCode>"$"#,##0.00</c:formatCode>
                <c:ptCount val="23"/>
                <c:pt idx="0">
                  <c:v>14.151185757090133</c:v>
                </c:pt>
                <c:pt idx="1">
                  <c:v>17.322751297538325</c:v>
                </c:pt>
                <c:pt idx="2">
                  <c:v>18.536443329217786</c:v>
                </c:pt>
                <c:pt idx="3">
                  <c:v>17.862093087146871</c:v>
                </c:pt>
                <c:pt idx="4">
                  <c:v>10.221652965202166</c:v>
                </c:pt>
                <c:pt idx="5">
                  <c:v>10.185288504724486</c:v>
                </c:pt>
                <c:pt idx="6">
                  <c:v>10.112543674436433</c:v>
                </c:pt>
                <c:pt idx="7">
                  <c:v>10.040222772686956</c:v>
                </c:pt>
                <c:pt idx="8">
                  <c:v>10.012528909039421</c:v>
                </c:pt>
                <c:pt idx="9">
                  <c:v>10.009389525681192</c:v>
                </c:pt>
                <c:pt idx="10">
                  <c:v>10.053537920074856</c:v>
                </c:pt>
                <c:pt idx="11">
                  <c:v>9.8869124037641036</c:v>
                </c:pt>
                <c:pt idx="12">
                  <c:v>9.8202771632282975</c:v>
                </c:pt>
                <c:pt idx="13">
                  <c:v>9.8859364480957623</c:v>
                </c:pt>
                <c:pt idx="14">
                  <c:v>9.1986404720448416</c:v>
                </c:pt>
                <c:pt idx="15">
                  <c:v>8.6382917730578761</c:v>
                </c:pt>
                <c:pt idx="16">
                  <c:v>9.935022757571339</c:v>
                </c:pt>
                <c:pt idx="17">
                  <c:v>8.254009225647339</c:v>
                </c:pt>
                <c:pt idx="18">
                  <c:v>8.3090356349799528</c:v>
                </c:pt>
                <c:pt idx="19">
                  <c:v>8.8125703523114876</c:v>
                </c:pt>
                <c:pt idx="20">
                  <c:v>8.1189547078870685</c:v>
                </c:pt>
                <c:pt idx="21">
                  <c:v>8.2092967651278101</c:v>
                </c:pt>
                <c:pt idx="22">
                  <c:v>8.2090842904828296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63-4DD7-BB38-8EA61297BA5B}"/>
            </c:ext>
          </c:extLst>
        </c:ser>
        <c:ser>
          <c:idx val="2"/>
          <c:order val="5"/>
          <c:tx>
            <c:strRef>
              <c:f>'LNG Prices'!$D$7</c:f>
              <c:strCache>
                <c:ptCount val="1"/>
                <c:pt idx="0">
                  <c:v>Strong Elec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'LNG Prices'!$A$44:$A$74</c15:sqref>
                  </c15:fullRef>
                </c:ext>
              </c:extLst>
              <c:f>'LNG Prices'!$A$44:$A$66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'LNG Prices'!$D$44:$D$74</c15:sqref>
                  </c15:fullRef>
                </c:ext>
              </c:extLst>
              <c:f>'LNG Prices'!$D$44:$D$66</c:f>
              <c:numCache>
                <c:formatCode>"$"#,##0.00</c:formatCode>
                <c:ptCount val="23"/>
                <c:pt idx="0">
                  <c:v>14.13803822044331</c:v>
                </c:pt>
                <c:pt idx="1">
                  <c:v>17.29979753799519</c:v>
                </c:pt>
                <c:pt idx="2">
                  <c:v>18.540070544177546</c:v>
                </c:pt>
                <c:pt idx="3">
                  <c:v>17.590714549811405</c:v>
                </c:pt>
                <c:pt idx="4">
                  <c:v>10.128813479753461</c:v>
                </c:pt>
                <c:pt idx="5">
                  <c:v>10.168853424999712</c:v>
                </c:pt>
                <c:pt idx="6">
                  <c:v>10.075760612882624</c:v>
                </c:pt>
                <c:pt idx="7">
                  <c:v>9.636504336945281</c:v>
                </c:pt>
                <c:pt idx="8">
                  <c:v>8.2012051746004282</c:v>
                </c:pt>
                <c:pt idx="9">
                  <c:v>8.0271174053793235</c:v>
                </c:pt>
                <c:pt idx="10">
                  <c:v>8.0292325039564076</c:v>
                </c:pt>
                <c:pt idx="11">
                  <c:v>7.9938775132266127</c:v>
                </c:pt>
                <c:pt idx="12">
                  <c:v>7.9904604641066985</c:v>
                </c:pt>
                <c:pt idx="13">
                  <c:v>8.0097175762861799</c:v>
                </c:pt>
                <c:pt idx="14">
                  <c:v>7.9840628920365884</c:v>
                </c:pt>
                <c:pt idx="15">
                  <c:v>7.9325338475231826</c:v>
                </c:pt>
                <c:pt idx="16">
                  <c:v>8.0234264369160346</c:v>
                </c:pt>
                <c:pt idx="17">
                  <c:v>6.8697634452997995</c:v>
                </c:pt>
                <c:pt idx="18">
                  <c:v>7.9442603291722742</c:v>
                </c:pt>
                <c:pt idx="19">
                  <c:v>7.9621620307375762</c:v>
                </c:pt>
                <c:pt idx="20">
                  <c:v>6.7374748815693746</c:v>
                </c:pt>
                <c:pt idx="21">
                  <c:v>6.6559858641432914</c:v>
                </c:pt>
                <c:pt idx="22">
                  <c:v>7.9897224953895849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63-4DD7-BB38-8EA61297B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556504"/>
        <c:axId val="1177565688"/>
      </c:lineChart>
      <c:catAx>
        <c:axId val="117755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65688"/>
        <c:crosses val="autoZero"/>
        <c:auto val="1"/>
        <c:lblAlgn val="ctr"/>
        <c:lblOffset val="100"/>
        <c:noMultiLvlLbl val="0"/>
      </c:catAx>
      <c:valAx>
        <c:axId val="11775656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55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Melbourne Industrial Weighted Oil Indexed</a:t>
            </a:r>
          </a:p>
        </c:rich>
      </c:tx>
      <c:layout>
        <c:manualLayout>
          <c:xMode val="edge"/>
          <c:yMode val="edge"/>
          <c:x val="0.2950767252224313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'SCENARIO COMPARISON'!$B$53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COMPARISON'!$C$53:$AH$53</c15:sqref>
                  </c15:fullRef>
                </c:ext>
              </c:extLst>
              <c:f>'SCENARIO COMPARISON'!$D$53:$Z$53</c:f>
              <c:numCache>
                <c:formatCode>"$"#,##0.00</c:formatCode>
                <c:ptCount val="23"/>
                <c:pt idx="0">
                  <c:v>6.3513706311579963</c:v>
                </c:pt>
                <c:pt idx="1">
                  <c:v>8.9752134623302435</c:v>
                </c:pt>
                <c:pt idx="2">
                  <c:v>10.213569666795443</c:v>
                </c:pt>
                <c:pt idx="3">
                  <c:v>11.077945131723396</c:v>
                </c:pt>
                <c:pt idx="4">
                  <c:v>11.660608900246396</c:v>
                </c:pt>
                <c:pt idx="5">
                  <c:v>11.760391281118981</c:v>
                </c:pt>
                <c:pt idx="6">
                  <c:v>11.356493321949074</c:v>
                </c:pt>
                <c:pt idx="7">
                  <c:v>11.400424646498692</c:v>
                </c:pt>
                <c:pt idx="8">
                  <c:v>11.682333781442473</c:v>
                </c:pt>
                <c:pt idx="9">
                  <c:v>11.95185762240826</c:v>
                </c:pt>
                <c:pt idx="10">
                  <c:v>12.283293219106612</c:v>
                </c:pt>
                <c:pt idx="11">
                  <c:v>12.653598060165436</c:v>
                </c:pt>
                <c:pt idx="12">
                  <c:v>12.97891945395196</c:v>
                </c:pt>
                <c:pt idx="13">
                  <c:v>13.043545718079542</c:v>
                </c:pt>
                <c:pt idx="14">
                  <c:v>12.974655982547855</c:v>
                </c:pt>
                <c:pt idx="15">
                  <c:v>12.665080799191683</c:v>
                </c:pt>
                <c:pt idx="16">
                  <c:v>12.676662822086463</c:v>
                </c:pt>
                <c:pt idx="17">
                  <c:v>12.934708033302471</c:v>
                </c:pt>
                <c:pt idx="18">
                  <c:v>13.196113961439057</c:v>
                </c:pt>
                <c:pt idx="19">
                  <c:v>13.300474903887354</c:v>
                </c:pt>
                <c:pt idx="20">
                  <c:v>13.25963926997369</c:v>
                </c:pt>
                <c:pt idx="21">
                  <c:v>13.208951612858856</c:v>
                </c:pt>
                <c:pt idx="22">
                  <c:v>13.279039106814828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4-4B49-931F-3971419B9EC9}"/>
            </c:ext>
          </c:extLst>
        </c:ser>
        <c:ser>
          <c:idx val="0"/>
          <c:order val="1"/>
          <c:tx>
            <c:strRef>
              <c:f>'SCENARIO COMPARISON'!$B$49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COMPARISON'!$C$49:$AH$49</c15:sqref>
                  </c15:fullRef>
                </c:ext>
              </c:extLst>
              <c:f>'SCENARIO COMPARISON'!$D$49:$Z$49</c:f>
              <c:numCache>
                <c:formatCode>"$"#,##0.00</c:formatCode>
                <c:ptCount val="23"/>
                <c:pt idx="0">
                  <c:v>7.8422092303092645</c:v>
                </c:pt>
                <c:pt idx="1">
                  <c:v>8.9575086357613642</c:v>
                </c:pt>
                <c:pt idx="2">
                  <c:v>9.2831800260893846</c:v>
                </c:pt>
                <c:pt idx="3">
                  <c:v>9.6134291528263294</c:v>
                </c:pt>
                <c:pt idx="4">
                  <c:v>9.9629917340174359</c:v>
                </c:pt>
                <c:pt idx="5">
                  <c:v>10.159850067721719</c:v>
                </c:pt>
                <c:pt idx="6">
                  <c:v>10.182754113603734</c:v>
                </c:pt>
                <c:pt idx="7">
                  <c:v>10.266479110663711</c:v>
                </c:pt>
                <c:pt idx="8">
                  <c:v>10.389988420359725</c:v>
                </c:pt>
                <c:pt idx="9">
                  <c:v>10.552302842319188</c:v>
                </c:pt>
                <c:pt idx="10">
                  <c:v>10.769559885863151</c:v>
                </c:pt>
                <c:pt idx="11">
                  <c:v>10.964765168153896</c:v>
                </c:pt>
                <c:pt idx="12">
                  <c:v>11.140266628468778</c:v>
                </c:pt>
                <c:pt idx="13">
                  <c:v>11.276134529788592</c:v>
                </c:pt>
                <c:pt idx="14">
                  <c:v>11.363830760945767</c:v>
                </c:pt>
                <c:pt idx="15">
                  <c:v>11.513635699860833</c:v>
                </c:pt>
                <c:pt idx="16">
                  <c:v>11.606847396333942</c:v>
                </c:pt>
                <c:pt idx="17">
                  <c:v>11.670904732951616</c:v>
                </c:pt>
                <c:pt idx="18">
                  <c:v>11.713299868234726</c:v>
                </c:pt>
                <c:pt idx="19">
                  <c:v>11.740704580960212</c:v>
                </c:pt>
                <c:pt idx="20">
                  <c:v>11.7565427319495</c:v>
                </c:pt>
                <c:pt idx="21">
                  <c:v>11.772380882938785</c:v>
                </c:pt>
                <c:pt idx="22">
                  <c:v>11.788219033928073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4-4B49-931F-3971419B9EC9}"/>
            </c:ext>
          </c:extLst>
        </c:ser>
        <c:ser>
          <c:idx val="1"/>
          <c:order val="2"/>
          <c:tx>
            <c:strRef>
              <c:f>'SCENARIO COMPARISON'!$B$50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COMPARISON'!$C$50:$AH$50</c15:sqref>
                  </c15:fullRef>
                </c:ext>
              </c:extLst>
              <c:f>'SCENARIO COMPARISON'!$D$50:$Z$50</c:f>
              <c:numCache>
                <c:formatCode>"$"#,##0.00</c:formatCode>
                <c:ptCount val="23"/>
                <c:pt idx="0">
                  <c:v>6.2778114063416606</c:v>
                </c:pt>
                <c:pt idx="1">
                  <c:v>8.8910755055738253</c:v>
                </c:pt>
                <c:pt idx="2">
                  <c:v>10.30761369106458</c:v>
                </c:pt>
                <c:pt idx="3">
                  <c:v>11.253257798036701</c:v>
                </c:pt>
                <c:pt idx="4">
                  <c:v>11.550892251425644</c:v>
                </c:pt>
                <c:pt idx="5">
                  <c:v>10.579304086939773</c:v>
                </c:pt>
                <c:pt idx="6">
                  <c:v>9.954130040277402</c:v>
                </c:pt>
                <c:pt idx="7">
                  <c:v>9.6861815194495247</c:v>
                </c:pt>
                <c:pt idx="8">
                  <c:v>10.061011182939833</c:v>
                </c:pt>
                <c:pt idx="9">
                  <c:v>10.398188870630866</c:v>
                </c:pt>
                <c:pt idx="10">
                  <c:v>10.588194505449462</c:v>
                </c:pt>
                <c:pt idx="11">
                  <c:v>10.716355929352179</c:v>
                </c:pt>
                <c:pt idx="12">
                  <c:v>10.85959141455348</c:v>
                </c:pt>
                <c:pt idx="13">
                  <c:v>11.002321818451238</c:v>
                </c:pt>
                <c:pt idx="14">
                  <c:v>11.081649868658973</c:v>
                </c:pt>
                <c:pt idx="15">
                  <c:v>11.149831682781528</c:v>
                </c:pt>
                <c:pt idx="16">
                  <c:v>11.112294708624693</c:v>
                </c:pt>
                <c:pt idx="17">
                  <c:v>11.104955763028336</c:v>
                </c:pt>
                <c:pt idx="18">
                  <c:v>11.239166496112036</c:v>
                </c:pt>
                <c:pt idx="19">
                  <c:v>11.451669709076327</c:v>
                </c:pt>
                <c:pt idx="20">
                  <c:v>11.545832583470929</c:v>
                </c:pt>
                <c:pt idx="21">
                  <c:v>11.491446230240834</c:v>
                </c:pt>
                <c:pt idx="22">
                  <c:v>11.431497681052592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4-4B49-931F-3971419B9EC9}"/>
            </c:ext>
          </c:extLst>
        </c:ser>
        <c:ser>
          <c:idx val="2"/>
          <c:order val="3"/>
          <c:tx>
            <c:strRef>
              <c:f>'SCENARIO COMPARISON'!$B$51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COMPARISON'!$C$51:$AH$51</c15:sqref>
                  </c15:fullRef>
                </c:ext>
              </c:extLst>
              <c:f>'SCENARIO COMPARISON'!$D$51:$Z$51</c:f>
              <c:numCache>
                <c:formatCode>"$"#,##0.00</c:formatCode>
                <c:ptCount val="23"/>
                <c:pt idx="0">
                  <c:v>6.2886020604323427</c:v>
                </c:pt>
                <c:pt idx="1">
                  <c:v>8.8733547145113949</c:v>
                </c:pt>
                <c:pt idx="2">
                  <c:v>10.108279431929326</c:v>
                </c:pt>
                <c:pt idx="3">
                  <c:v>10.230184509065957</c:v>
                </c:pt>
                <c:pt idx="4">
                  <c:v>10.191875848111398</c:v>
                </c:pt>
                <c:pt idx="5">
                  <c:v>9.3166909688824529</c:v>
                </c:pt>
                <c:pt idx="6">
                  <c:v>9.0929406109423958</c:v>
                </c:pt>
                <c:pt idx="7">
                  <c:v>9.2575108813984137</c:v>
                </c:pt>
                <c:pt idx="8">
                  <c:v>9.9100250859715988</c:v>
                </c:pt>
                <c:pt idx="9">
                  <c:v>10.297298575907085</c:v>
                </c:pt>
                <c:pt idx="10">
                  <c:v>10.386797465590409</c:v>
                </c:pt>
                <c:pt idx="11">
                  <c:v>10.445910526707502</c:v>
                </c:pt>
                <c:pt idx="12">
                  <c:v>10.474399686072605</c:v>
                </c:pt>
                <c:pt idx="13">
                  <c:v>10.520950456199039</c:v>
                </c:pt>
                <c:pt idx="14">
                  <c:v>10.545373828786948</c:v>
                </c:pt>
                <c:pt idx="15">
                  <c:v>10.646217276375063</c:v>
                </c:pt>
                <c:pt idx="16">
                  <c:v>10.578647249365885</c:v>
                </c:pt>
                <c:pt idx="17">
                  <c:v>10.619659919409079</c:v>
                </c:pt>
                <c:pt idx="18">
                  <c:v>10.786238634922583</c:v>
                </c:pt>
                <c:pt idx="19">
                  <c:v>10.92618757940531</c:v>
                </c:pt>
                <c:pt idx="20">
                  <c:v>10.953457329063449</c:v>
                </c:pt>
                <c:pt idx="21">
                  <c:v>10.961033974478383</c:v>
                </c:pt>
                <c:pt idx="22">
                  <c:v>11.056966997327548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B4-4B49-931F-3971419B9EC9}"/>
            </c:ext>
          </c:extLst>
        </c:ser>
        <c:ser>
          <c:idx val="3"/>
          <c:order val="4"/>
          <c:tx>
            <c:strRef>
              <c:f>'SCENARIO COMPARISON'!$B$52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COMPARISON'!$C$7:$AH$7</c15:sqref>
                  </c15:fullRef>
                </c:ext>
              </c:extLst>
              <c:f>'SCENARIO COMPARISON'!$D$7:$Z$7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COMPARISON'!$C$52:$AH$52</c15:sqref>
                  </c15:fullRef>
                </c:ext>
              </c:extLst>
              <c:f>'SCENARIO COMPARISON'!$D$52:$Z$52</c:f>
              <c:numCache>
                <c:formatCode>"$"#,##0.00</c:formatCode>
                <c:ptCount val="23"/>
                <c:pt idx="0">
                  <c:v>6.2842689577233841</c:v>
                </c:pt>
                <c:pt idx="1">
                  <c:v>8.8390702193578061</c:v>
                </c:pt>
                <c:pt idx="2">
                  <c:v>9.8415473055027469</c:v>
                </c:pt>
                <c:pt idx="3">
                  <c:v>9.5421930808842745</c:v>
                </c:pt>
                <c:pt idx="4">
                  <c:v>9.518396022970661</c:v>
                </c:pt>
                <c:pt idx="5">
                  <c:v>8.3454898184650919</c:v>
                </c:pt>
                <c:pt idx="6">
                  <c:v>8.6770655642456944</c:v>
                </c:pt>
                <c:pt idx="7">
                  <c:v>8.7073855308248547</c:v>
                </c:pt>
                <c:pt idx="8">
                  <c:v>9.243021461918234</c:v>
                </c:pt>
                <c:pt idx="9">
                  <c:v>9.3851799748853502</c:v>
                </c:pt>
                <c:pt idx="10">
                  <c:v>9.1449684655098782</c:v>
                </c:pt>
                <c:pt idx="11">
                  <c:v>9.1688175078734506</c:v>
                </c:pt>
                <c:pt idx="12">
                  <c:v>9.2532491276510349</c:v>
                </c:pt>
                <c:pt idx="13">
                  <c:v>9.2831580868280152</c:v>
                </c:pt>
                <c:pt idx="14">
                  <c:v>9.3758709426035516</c:v>
                </c:pt>
                <c:pt idx="15">
                  <c:v>10.093221019508453</c:v>
                </c:pt>
                <c:pt idx="16">
                  <c:v>10.415725578674929</c:v>
                </c:pt>
                <c:pt idx="17">
                  <c:v>10.556697678160296</c:v>
                </c:pt>
                <c:pt idx="18">
                  <c:v>10.659387254789252</c:v>
                </c:pt>
                <c:pt idx="19">
                  <c:v>10.77046892723223</c:v>
                </c:pt>
                <c:pt idx="20">
                  <c:v>10.806689986008058</c:v>
                </c:pt>
                <c:pt idx="21">
                  <c:v>11.008245347349266</c:v>
                </c:pt>
                <c:pt idx="22">
                  <c:v>11.53924923689145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B4-4B49-931F-3971419B9EC9}"/>
            </c:ext>
          </c:extLst>
        </c:ser>
        <c:ser>
          <c:idx val="5"/>
          <c:order val="5"/>
          <c:tx>
            <c:strRef>
              <c:f>'SCENARIO COMPARISON'!$B$54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COMPARISON'!$C$54:$AH$54</c15:sqref>
                  </c15:fullRef>
                </c:ext>
              </c:extLst>
              <c:f>'SCENARIO COMPARISON'!$D$54:$Z$54</c:f>
              <c:numCache>
                <c:formatCode>"$"#,##0.00</c:formatCode>
                <c:ptCount val="23"/>
                <c:pt idx="0">
                  <c:v>6.2775938169797794</c:v>
                </c:pt>
                <c:pt idx="1">
                  <c:v>8.8573840066276848</c:v>
                </c:pt>
                <c:pt idx="2">
                  <c:v>10.242655790177478</c:v>
                </c:pt>
                <c:pt idx="3">
                  <c:v>11.165125148432878</c:v>
                </c:pt>
                <c:pt idx="4">
                  <c:v>11.338413806847907</c:v>
                </c:pt>
                <c:pt idx="5">
                  <c:v>10.080672759870566</c:v>
                </c:pt>
                <c:pt idx="6">
                  <c:v>8.9728583768611951</c:v>
                </c:pt>
                <c:pt idx="7">
                  <c:v>8.4814153624892832</c:v>
                </c:pt>
                <c:pt idx="8">
                  <c:v>8.7154563208286451</c:v>
                </c:pt>
                <c:pt idx="9">
                  <c:v>8.8875148695427448</c:v>
                </c:pt>
                <c:pt idx="10">
                  <c:v>8.9771067429706761</c:v>
                </c:pt>
                <c:pt idx="11">
                  <c:v>9.0251104870002408</c:v>
                </c:pt>
                <c:pt idx="12">
                  <c:v>9.0347293316693147</c:v>
                </c:pt>
                <c:pt idx="13">
                  <c:v>9.0171473166101634</c:v>
                </c:pt>
                <c:pt idx="14">
                  <c:v>9.0343873979146796</c:v>
                </c:pt>
                <c:pt idx="15">
                  <c:v>9.1141137085457444</c:v>
                </c:pt>
                <c:pt idx="16">
                  <c:v>9.1607033661546318</c:v>
                </c:pt>
                <c:pt idx="17">
                  <c:v>9.1838850470940301</c:v>
                </c:pt>
                <c:pt idx="18">
                  <c:v>9.2878671398432768</c:v>
                </c:pt>
                <c:pt idx="19">
                  <c:v>9.4437752211812285</c:v>
                </c:pt>
                <c:pt idx="20">
                  <c:v>9.4893969682733434</c:v>
                </c:pt>
                <c:pt idx="21">
                  <c:v>9.3476817889928832</c:v>
                </c:pt>
                <c:pt idx="22">
                  <c:v>9.137186982105014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B4-4B49-931F-3971419B9EC9}"/>
            </c:ext>
          </c:extLst>
        </c:ser>
        <c:ser>
          <c:idx val="6"/>
          <c:order val="6"/>
          <c:tx>
            <c:strRef>
              <c:f>'SCENARIO COMPARISON'!$B$55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3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COMPARISON'!$C$55:$AH$55</c15:sqref>
                  </c15:fullRef>
                </c:ext>
              </c:extLst>
              <c:f>'SCENARIO COMPARISON'!$D$55:$Z$55</c:f>
              <c:numCache>
                <c:formatCode>"$"#,##0.00</c:formatCode>
                <c:ptCount val="23"/>
                <c:pt idx="0">
                  <c:v>6.2764288690836345</c:v>
                </c:pt>
                <c:pt idx="1">
                  <c:v>8.9001135081929874</c:v>
                </c:pt>
                <c:pt idx="2">
                  <c:v>10.231041599214977</c:v>
                </c:pt>
                <c:pt idx="3">
                  <c:v>10.38852400973737</c:v>
                </c:pt>
                <c:pt idx="4">
                  <c:v>10.380525872762181</c:v>
                </c:pt>
                <c:pt idx="5">
                  <c:v>9.4807903230743218</c:v>
                </c:pt>
                <c:pt idx="6">
                  <c:v>9.2190177853191759</c:v>
                </c:pt>
                <c:pt idx="7">
                  <c:v>9.0997874198300917</c:v>
                </c:pt>
                <c:pt idx="8">
                  <c:v>9.6134349123407574</c:v>
                </c:pt>
                <c:pt idx="9">
                  <c:v>10.017939244250721</c:v>
                </c:pt>
                <c:pt idx="10">
                  <c:v>10.14824894752859</c:v>
                </c:pt>
                <c:pt idx="11">
                  <c:v>10.258168926986944</c:v>
                </c:pt>
                <c:pt idx="12">
                  <c:v>10.322473256016071</c:v>
                </c:pt>
                <c:pt idx="13">
                  <c:v>10.369342531036628</c:v>
                </c:pt>
                <c:pt idx="14">
                  <c:v>10.342037704134746</c:v>
                </c:pt>
                <c:pt idx="15">
                  <c:v>10.55277306900034</c:v>
                </c:pt>
                <c:pt idx="16">
                  <c:v>10.651685526047558</c:v>
                </c:pt>
                <c:pt idx="17">
                  <c:v>10.752144083058242</c:v>
                </c:pt>
                <c:pt idx="18">
                  <c:v>10.769099484415838</c:v>
                </c:pt>
                <c:pt idx="19">
                  <c:v>10.670678401410584</c:v>
                </c:pt>
                <c:pt idx="20">
                  <c:v>10.618369100963626</c:v>
                </c:pt>
                <c:pt idx="21">
                  <c:v>10.632224330577989</c:v>
                </c:pt>
                <c:pt idx="22">
                  <c:v>10.609147724893617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47-4064-9478-C8C04F1C3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5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6810969168272"/>
          <c:y val="0.17393939393939395"/>
          <c:w val="0.83491920875035852"/>
          <c:h val="0.51991057088013259"/>
        </c:manualLayout>
      </c:layout>
      <c:lineChart>
        <c:grouping val="standard"/>
        <c:varyColors val="0"/>
        <c:ser>
          <c:idx val="0"/>
          <c:order val="0"/>
          <c:tx>
            <c:strRef>
              <c:f>'SCENARIO COMPARISON'!$B$86</c:f>
              <c:strCache>
                <c:ptCount val="1"/>
                <c:pt idx="0">
                  <c:v>Central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COMPARISON'!$C$86:$AJ$86</c15:sqref>
                  </c15:fullRef>
                </c:ext>
              </c:extLst>
              <c:f>'SCENARIO COMPARISON'!$D$86:$AJ$86</c:f>
              <c:numCache>
                <c:formatCode>"$"#,##0.00</c:formatCode>
                <c:ptCount val="33"/>
                <c:pt idx="0">
                  <c:v>8.6631763861297983</c:v>
                </c:pt>
                <c:pt idx="1">
                  <c:v>9.9610668080806377</c:v>
                </c:pt>
                <c:pt idx="2">
                  <c:v>10.384524624511926</c:v>
                </c:pt>
                <c:pt idx="3">
                  <c:v>10.804337036184499</c:v>
                </c:pt>
                <c:pt idx="4">
                  <c:v>11.259604376192172</c:v>
                </c:pt>
                <c:pt idx="5">
                  <c:v>11.325731525403878</c:v>
                </c:pt>
                <c:pt idx="6">
                  <c:v>11.274745608476355</c:v>
                </c:pt>
                <c:pt idx="7">
                  <c:v>11.235208974395118</c:v>
                </c:pt>
                <c:pt idx="8">
                  <c:v>11.27154285853193</c:v>
                </c:pt>
                <c:pt idx="9">
                  <c:v>11.444774290621066</c:v>
                </c:pt>
                <c:pt idx="10">
                  <c:v>11.705911641875538</c:v>
                </c:pt>
                <c:pt idx="11">
                  <c:v>11.925022691772796</c:v>
                </c:pt>
                <c:pt idx="12">
                  <c:v>12.148603858350146</c:v>
                </c:pt>
                <c:pt idx="13">
                  <c:v>12.305256370526521</c:v>
                </c:pt>
                <c:pt idx="14">
                  <c:v>12.384441620522932</c:v>
                </c:pt>
                <c:pt idx="15">
                  <c:v>12.607385995236456</c:v>
                </c:pt>
                <c:pt idx="16">
                  <c:v>12.760008978681405</c:v>
                </c:pt>
                <c:pt idx="17">
                  <c:v>12.859438414551988</c:v>
                </c:pt>
                <c:pt idx="18">
                  <c:v>12.915415761136394</c:v>
                </c:pt>
                <c:pt idx="19">
                  <c:v>12.944897534849542</c:v>
                </c:pt>
                <c:pt idx="20">
                  <c:v>12.960200613170272</c:v>
                </c:pt>
                <c:pt idx="21">
                  <c:v>12.975503691490999</c:v>
                </c:pt>
                <c:pt idx="22">
                  <c:v>12.99080676981173</c:v>
                </c:pt>
                <c:pt idx="23">
                  <c:v>13.006109848132461</c:v>
                </c:pt>
                <c:pt idx="24">
                  <c:v>13.021412926453191</c:v>
                </c:pt>
                <c:pt idx="25">
                  <c:v>13.036716004773918</c:v>
                </c:pt>
                <c:pt idx="26">
                  <c:v>13.052019083094649</c:v>
                </c:pt>
                <c:pt idx="27">
                  <c:v>13.06732216141538</c:v>
                </c:pt>
                <c:pt idx="28">
                  <c:v>13.08262523973611</c:v>
                </c:pt>
                <c:pt idx="29">
                  <c:v>13.097928318056837</c:v>
                </c:pt>
                <c:pt idx="30">
                  <c:v>13.113231396377568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4-482C-8270-84A344C0F51F}"/>
            </c:ext>
          </c:extLst>
        </c:ser>
        <c:ser>
          <c:idx val="1"/>
          <c:order val="1"/>
          <c:tx>
            <c:strRef>
              <c:f>'SCENARIO COMPARISON'!$B$87</c:f>
              <c:strCache>
                <c:ptCount val="1"/>
                <c:pt idx="0">
                  <c:v>Net Zero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COMPARISON'!$C$87:$AJ$87</c15:sqref>
                  </c15:fullRef>
                </c:ext>
              </c:extLst>
              <c:f>'SCENARIO COMPARISON'!$D$87:$AJ$87</c:f>
              <c:numCache>
                <c:formatCode>"$"#,##0.00</c:formatCode>
                <c:ptCount val="33"/>
                <c:pt idx="0">
                  <c:v>6.2582919550737159</c:v>
                </c:pt>
                <c:pt idx="1">
                  <c:v>8.8764588968683249</c:v>
                </c:pt>
                <c:pt idx="2">
                  <c:v>10.311526679914138</c:v>
                </c:pt>
                <c:pt idx="3">
                  <c:v>11.264943956770782</c:v>
                </c:pt>
                <c:pt idx="4">
                  <c:v>11.581251672419619</c:v>
                </c:pt>
                <c:pt idx="5">
                  <c:v>10.681738185529483</c:v>
                </c:pt>
                <c:pt idx="6">
                  <c:v>10.148358789722938</c:v>
                </c:pt>
                <c:pt idx="7">
                  <c:v>9.951640325776264</c:v>
                </c:pt>
                <c:pt idx="8">
                  <c:v>10.373501259942849</c:v>
                </c:pt>
                <c:pt idx="9">
                  <c:v>10.735132686030742</c:v>
                </c:pt>
                <c:pt idx="10">
                  <c:v>10.949331309504057</c:v>
                </c:pt>
                <c:pt idx="11">
                  <c:v>11.093906081024514</c:v>
                </c:pt>
                <c:pt idx="12">
                  <c:v>11.259420160310192</c:v>
                </c:pt>
                <c:pt idx="13">
                  <c:v>11.436859713281848</c:v>
                </c:pt>
                <c:pt idx="14">
                  <c:v>11.518892276646611</c:v>
                </c:pt>
                <c:pt idx="15">
                  <c:v>11.592627713679665</c:v>
                </c:pt>
                <c:pt idx="16">
                  <c:v>11.619713102045527</c:v>
                </c:pt>
                <c:pt idx="17">
                  <c:v>11.708297519770149</c:v>
                </c:pt>
                <c:pt idx="18">
                  <c:v>11.921866023963393</c:v>
                </c:pt>
                <c:pt idx="19">
                  <c:v>12.176285419465163</c:v>
                </c:pt>
                <c:pt idx="20">
                  <c:v>12.285609382673584</c:v>
                </c:pt>
                <c:pt idx="21">
                  <c:v>12.237629208450283</c:v>
                </c:pt>
                <c:pt idx="22">
                  <c:v>12.179370461420614</c:v>
                </c:pt>
                <c:pt idx="23">
                  <c:v>12.205431412481378</c:v>
                </c:pt>
                <c:pt idx="24">
                  <c:v>12.300237762057748</c:v>
                </c:pt>
                <c:pt idx="25">
                  <c:v>12.377439830002576</c:v>
                </c:pt>
                <c:pt idx="26">
                  <c:v>12.385972846669837</c:v>
                </c:pt>
                <c:pt idx="27">
                  <c:v>12.496851034092067</c:v>
                </c:pt>
                <c:pt idx="28">
                  <c:v>12.918606109789454</c:v>
                </c:pt>
                <c:pt idx="29">
                  <c:v>13.457160899304178</c:v>
                </c:pt>
                <c:pt idx="30">
                  <c:v>13.754484619499923</c:v>
                </c:pt>
                <c:pt idx="31">
                  <c:v>13.743470035350214</c:v>
                </c:pt>
                <c:pt idx="32">
                  <c:v>13.899977594520351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4-482C-8270-84A344C0F51F}"/>
            </c:ext>
          </c:extLst>
        </c:ser>
        <c:ser>
          <c:idx val="2"/>
          <c:order val="2"/>
          <c:tx>
            <c:strRef>
              <c:f>'SCENARIO COMPARISON'!$B$88</c:f>
              <c:strCache>
                <c:ptCount val="1"/>
                <c:pt idx="0">
                  <c:v>Step Change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COMPARISON'!$C$88:$AJ$88</c15:sqref>
                  </c15:fullRef>
                </c:ext>
              </c:extLst>
              <c:f>'SCENARIO COMPARISON'!$D$88:$AJ$88</c:f>
              <c:numCache>
                <c:formatCode>"$"#,##0.00</c:formatCode>
                <c:ptCount val="33"/>
                <c:pt idx="0">
                  <c:v>6.2695605434056798</c:v>
                </c:pt>
                <c:pt idx="1">
                  <c:v>8.8486073815766879</c:v>
                </c:pt>
                <c:pt idx="2">
                  <c:v>10.10565168696489</c:v>
                </c:pt>
                <c:pt idx="3">
                  <c:v>10.262372760430832</c:v>
                </c:pt>
                <c:pt idx="4">
                  <c:v>10.241994490882313</c:v>
                </c:pt>
                <c:pt idx="5">
                  <c:v>9.4210777239111074</c:v>
                </c:pt>
                <c:pt idx="6">
                  <c:v>9.2726511482007048</c:v>
                </c:pt>
                <c:pt idx="7">
                  <c:v>9.4870239419860916</c:v>
                </c:pt>
                <c:pt idx="8">
                  <c:v>10.184579009111005</c:v>
                </c:pt>
                <c:pt idx="9">
                  <c:v>10.598679736676928</c:v>
                </c:pt>
                <c:pt idx="10">
                  <c:v>10.701819389564115</c:v>
                </c:pt>
                <c:pt idx="11">
                  <c:v>10.767990945347773</c:v>
                </c:pt>
                <c:pt idx="12">
                  <c:v>10.793026556885643</c:v>
                </c:pt>
                <c:pt idx="13">
                  <c:v>10.877850181977593</c:v>
                </c:pt>
                <c:pt idx="14">
                  <c:v>11.058437970587857</c:v>
                </c:pt>
                <c:pt idx="15">
                  <c:v>11.361330785967777</c:v>
                </c:pt>
                <c:pt idx="16">
                  <c:v>11.427512825711773</c:v>
                </c:pt>
                <c:pt idx="17">
                  <c:v>11.603289498123061</c:v>
                </c:pt>
                <c:pt idx="18">
                  <c:v>11.916749971939478</c:v>
                </c:pt>
                <c:pt idx="19">
                  <c:v>12.109787857748383</c:v>
                </c:pt>
                <c:pt idx="20">
                  <c:v>12.078650445673834</c:v>
                </c:pt>
                <c:pt idx="21">
                  <c:v>12.149935071342508</c:v>
                </c:pt>
                <c:pt idx="22">
                  <c:v>12.506579705135881</c:v>
                </c:pt>
                <c:pt idx="23">
                  <c:v>12.804860104652576</c:v>
                </c:pt>
                <c:pt idx="24">
                  <c:v>12.948239226123523</c:v>
                </c:pt>
                <c:pt idx="25">
                  <c:v>13.108089326192044</c:v>
                </c:pt>
                <c:pt idx="26">
                  <c:v>13.244387756447075</c:v>
                </c:pt>
                <c:pt idx="27">
                  <c:v>13.311205984056734</c:v>
                </c:pt>
                <c:pt idx="28">
                  <c:v>13.370716586249955</c:v>
                </c:pt>
                <c:pt idx="29">
                  <c:v>13.427497571816737</c:v>
                </c:pt>
                <c:pt idx="30">
                  <c:v>13.589616079489367</c:v>
                </c:pt>
                <c:pt idx="31">
                  <c:v>13.72127141289128</c:v>
                </c:pt>
                <c:pt idx="32">
                  <c:v>13.905997904564948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34-482C-8270-84A344C0F51F}"/>
            </c:ext>
          </c:extLst>
        </c:ser>
        <c:ser>
          <c:idx val="3"/>
          <c:order val="3"/>
          <c:tx>
            <c:strRef>
              <c:f>'SCENARIO COMPARISON'!$B$89</c:f>
              <c:strCache>
                <c:ptCount val="1"/>
                <c:pt idx="0">
                  <c:v>Strong Electrification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COMPARISON'!$C$89:$AJ$89</c15:sqref>
                  </c15:fullRef>
                </c:ext>
              </c:extLst>
              <c:f>'SCENARIO COMPARISON'!$D$89:$AJ$89</c:f>
              <c:numCache>
                <c:formatCode>"$"#,##0.00</c:formatCode>
                <c:ptCount val="33"/>
                <c:pt idx="0">
                  <c:v>6.2658527602794818</c:v>
                </c:pt>
                <c:pt idx="1">
                  <c:v>8.8163419396164109</c:v>
                </c:pt>
                <c:pt idx="2">
                  <c:v>9.841660599465861</c:v>
                </c:pt>
                <c:pt idx="3">
                  <c:v>9.5783183374318668</c:v>
                </c:pt>
                <c:pt idx="4">
                  <c:v>9.5774330085469117</c:v>
                </c:pt>
                <c:pt idx="5">
                  <c:v>8.4631854092132421</c:v>
                </c:pt>
                <c:pt idx="6">
                  <c:v>8.8883220591641035</c:v>
                </c:pt>
                <c:pt idx="7">
                  <c:v>9.0192554016821056</c:v>
                </c:pt>
                <c:pt idx="8">
                  <c:v>9.6857345943589301</c:v>
                </c:pt>
                <c:pt idx="9">
                  <c:v>10.040723098961728</c:v>
                </c:pt>
                <c:pt idx="10">
                  <c:v>10.026106242432618</c:v>
                </c:pt>
                <c:pt idx="11">
                  <c:v>10.096020495522637</c:v>
                </c:pt>
                <c:pt idx="12">
                  <c:v>10.053564667932569</c:v>
                </c:pt>
                <c:pt idx="13">
                  <c:v>9.9271350063841055</c:v>
                </c:pt>
                <c:pt idx="14">
                  <c:v>10.070961426923574</c:v>
                </c:pt>
                <c:pt idx="15">
                  <c:v>11.020360083498165</c:v>
                </c:pt>
                <c:pt idx="16">
                  <c:v>11.445223560063969</c:v>
                </c:pt>
                <c:pt idx="17">
                  <c:v>11.536752508044085</c:v>
                </c:pt>
                <c:pt idx="18">
                  <c:v>11.443654243647106</c:v>
                </c:pt>
                <c:pt idx="19">
                  <c:v>11.337749450561137</c:v>
                </c:pt>
                <c:pt idx="20">
                  <c:v>11.314352864583793</c:v>
                </c:pt>
                <c:pt idx="21">
                  <c:v>11.57049286744099</c:v>
                </c:pt>
                <c:pt idx="22">
                  <c:v>12.218664331631185</c:v>
                </c:pt>
                <c:pt idx="23">
                  <c:v>12.677232056196818</c:v>
                </c:pt>
                <c:pt idx="24">
                  <c:v>12.930867151962342</c:v>
                </c:pt>
                <c:pt idx="25">
                  <c:v>13.165480877524878</c:v>
                </c:pt>
                <c:pt idx="26">
                  <c:v>13.240354963078822</c:v>
                </c:pt>
                <c:pt idx="27">
                  <c:v>13.185764428426037</c:v>
                </c:pt>
                <c:pt idx="28">
                  <c:v>12.919216881675631</c:v>
                </c:pt>
                <c:pt idx="29">
                  <c:v>12.808660054850982</c:v>
                </c:pt>
                <c:pt idx="30">
                  <c:v>12.93836234068619</c:v>
                </c:pt>
                <c:pt idx="31">
                  <c:v>12.99964126889218</c:v>
                </c:pt>
                <c:pt idx="32">
                  <c:v>13.04557125783986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34-482C-8270-84A344C0F51F}"/>
            </c:ext>
          </c:extLst>
        </c:ser>
        <c:ser>
          <c:idx val="4"/>
          <c:order val="4"/>
          <c:tx>
            <c:strRef>
              <c:f>'SCENARIO COMPARISON'!$B$90</c:f>
              <c:strCache>
                <c:ptCount val="1"/>
                <c:pt idx="0">
                  <c:v>Slow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COMPARISON'!$C$90:$AJ$90</c15:sqref>
                  </c15:fullRef>
                </c:ext>
              </c:extLst>
              <c:f>'SCENARIO COMPARISON'!$D$90:$AJ$90</c:f>
              <c:numCache>
                <c:formatCode>"$"#,##0.00</c:formatCode>
                <c:ptCount val="33"/>
                <c:pt idx="0">
                  <c:v>6.3736978753842806</c:v>
                </c:pt>
                <c:pt idx="1">
                  <c:v>8.9964298351069338</c:v>
                </c:pt>
                <c:pt idx="2">
                  <c:v>10.233997620172364</c:v>
                </c:pt>
                <c:pt idx="3">
                  <c:v>11.114256811415313</c:v>
                </c:pt>
                <c:pt idx="4">
                  <c:v>11.731720557350062</c:v>
                </c:pt>
                <c:pt idx="5">
                  <c:v>11.904889905056326</c:v>
                </c:pt>
                <c:pt idx="6">
                  <c:v>11.609873779393247</c:v>
                </c:pt>
                <c:pt idx="7">
                  <c:v>11.767476717748654</c:v>
                </c:pt>
                <c:pt idx="8">
                  <c:v>12.170672681775152</c:v>
                </c:pt>
                <c:pt idx="9">
                  <c:v>12.605302706171642</c:v>
                </c:pt>
                <c:pt idx="10">
                  <c:v>13.133791129891165</c:v>
                </c:pt>
                <c:pt idx="11">
                  <c:v>13.590123252617481</c:v>
                </c:pt>
                <c:pt idx="12">
                  <c:v>13.882616008034582</c:v>
                </c:pt>
                <c:pt idx="13">
                  <c:v>13.951550014577915</c:v>
                </c:pt>
                <c:pt idx="14">
                  <c:v>13.950265264959135</c:v>
                </c:pt>
                <c:pt idx="15">
                  <c:v>13.765720731752303</c:v>
                </c:pt>
                <c:pt idx="16">
                  <c:v>14.041885933670756</c:v>
                </c:pt>
                <c:pt idx="17">
                  <c:v>14.618175629600916</c:v>
                </c:pt>
                <c:pt idx="18">
                  <c:v>15.003086220212019</c:v>
                </c:pt>
                <c:pt idx="19">
                  <c:v>15.043944817408374</c:v>
                </c:pt>
                <c:pt idx="20">
                  <c:v>14.920732234658978</c:v>
                </c:pt>
                <c:pt idx="21">
                  <c:v>14.852816708730519</c:v>
                </c:pt>
                <c:pt idx="22">
                  <c:v>14.984749156786624</c:v>
                </c:pt>
                <c:pt idx="23">
                  <c:v>15.347322822694466</c:v>
                </c:pt>
                <c:pt idx="24">
                  <c:v>15.793620039830099</c:v>
                </c:pt>
                <c:pt idx="25">
                  <c:v>16.019599575971725</c:v>
                </c:pt>
                <c:pt idx="26">
                  <c:v>16.0220483618779</c:v>
                </c:pt>
                <c:pt idx="27">
                  <c:v>16.0767011923671</c:v>
                </c:pt>
                <c:pt idx="28">
                  <c:v>16.238765270181329</c:v>
                </c:pt>
                <c:pt idx="29">
                  <c:v>16.451722741934393</c:v>
                </c:pt>
                <c:pt idx="30">
                  <c:v>16.692854944203933</c:v>
                </c:pt>
                <c:pt idx="31">
                  <c:v>16.864309895346899</c:v>
                </c:pt>
                <c:pt idx="32">
                  <c:v>16.853746152125279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34-482C-8270-84A344C0F51F}"/>
            </c:ext>
          </c:extLst>
        </c:ser>
        <c:ser>
          <c:idx val="5"/>
          <c:order val="5"/>
          <c:tx>
            <c:strRef>
              <c:f>'SCENARIO COMPARISON'!$B$91</c:f>
              <c:strCache>
                <c:ptCount val="1"/>
                <c:pt idx="0">
                  <c:v>Low Gas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COMPARISON'!$C$91:$AJ$91</c15:sqref>
                  </c15:fullRef>
                </c:ext>
              </c:extLst>
              <c:f>'SCENARIO COMPARISON'!$D$91:$AJ$91</c:f>
              <c:numCache>
                <c:formatCode>"$"#,##0.00</c:formatCode>
                <c:ptCount val="33"/>
                <c:pt idx="0">
                  <c:v>6.2409817185363634</c:v>
                </c:pt>
                <c:pt idx="1">
                  <c:v>8.8298912954691104</c:v>
                </c:pt>
                <c:pt idx="2">
                  <c:v>10.233354386202759</c:v>
                </c:pt>
                <c:pt idx="3">
                  <c:v>11.16606694904047</c:v>
                </c:pt>
                <c:pt idx="4">
                  <c:v>11.355700652441435</c:v>
                </c:pt>
                <c:pt idx="5">
                  <c:v>10.158682202418191</c:v>
                </c:pt>
                <c:pt idx="6">
                  <c:v>9.1781460893391191</c:v>
                </c:pt>
                <c:pt idx="7">
                  <c:v>8.8759311135300116</c:v>
                </c:pt>
                <c:pt idx="8">
                  <c:v>9.2937969900095965</c:v>
                </c:pt>
                <c:pt idx="9">
                  <c:v>9.6075848417307483</c:v>
                </c:pt>
                <c:pt idx="10">
                  <c:v>9.8053552910479986</c:v>
                </c:pt>
                <c:pt idx="11">
                  <c:v>9.9159926904952833</c:v>
                </c:pt>
                <c:pt idx="12">
                  <c:v>9.9605746906875652</c:v>
                </c:pt>
                <c:pt idx="13">
                  <c:v>9.9452990962891725</c:v>
                </c:pt>
                <c:pt idx="14">
                  <c:v>9.9765287302924293</c:v>
                </c:pt>
                <c:pt idx="15">
                  <c:v>10.099520197240288</c:v>
                </c:pt>
                <c:pt idx="16">
                  <c:v>10.129736614310335</c:v>
                </c:pt>
                <c:pt idx="17">
                  <c:v>10.124369003447029</c:v>
                </c:pt>
                <c:pt idx="18">
                  <c:v>10.25391388524536</c:v>
                </c:pt>
                <c:pt idx="19">
                  <c:v>10.433038943858165</c:v>
                </c:pt>
                <c:pt idx="20">
                  <c:v>10.480710580865228</c:v>
                </c:pt>
                <c:pt idx="21">
                  <c:v>10.338572005908127</c:v>
                </c:pt>
                <c:pt idx="22">
                  <c:v>10.124089951938341</c:v>
                </c:pt>
                <c:pt idx="23">
                  <c:v>10.029221094522246</c:v>
                </c:pt>
                <c:pt idx="24">
                  <c:v>10.111975877198898</c:v>
                </c:pt>
                <c:pt idx="25">
                  <c:v>10.273777776540282</c:v>
                </c:pt>
                <c:pt idx="26">
                  <c:v>10.380104683636837</c:v>
                </c:pt>
                <c:pt idx="27">
                  <c:v>10.370448516081044</c:v>
                </c:pt>
                <c:pt idx="28">
                  <c:v>10.2862489597068</c:v>
                </c:pt>
                <c:pt idx="29">
                  <c:v>10.236594203663362</c:v>
                </c:pt>
                <c:pt idx="30">
                  <c:v>10.265207359755166</c:v>
                </c:pt>
                <c:pt idx="31">
                  <c:v>10.345523918548764</c:v>
                </c:pt>
                <c:pt idx="32">
                  <c:v>10.466324063314161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34-482C-8270-84A344C0F51F}"/>
            </c:ext>
          </c:extLst>
        </c:ser>
        <c:ser>
          <c:idx val="6"/>
          <c:order val="6"/>
          <c:tx>
            <c:strRef>
              <c:f>'SCENARIO COMPARISON'!$B$92</c:f>
              <c:strCache>
                <c:ptCount val="1"/>
                <c:pt idx="0">
                  <c:v>H2 Superpower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'SCENARIO COMPARISON'!$C$85:$AJ$85</c15:sqref>
                  </c15:fullRef>
                </c:ext>
              </c:extLst>
              <c:f>'SCENARIO COMPARISON'!$D$85:$AJ$85</c:f>
              <c:numCache>
                <c:formatCode>General</c:formatCod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COMPARISON'!$C$92:$AJ$92</c15:sqref>
                  </c15:fullRef>
                </c:ext>
              </c:extLst>
              <c:f>'SCENARIO COMPARISON'!$D$92:$AJ$92</c:f>
              <c:numCache>
                <c:formatCode>"$"#,##0.00</c:formatCode>
                <c:ptCount val="33"/>
                <c:pt idx="0">
                  <c:v>6.2585497049554268</c:v>
                </c:pt>
                <c:pt idx="1">
                  <c:v>8.8871155617555679</c:v>
                </c:pt>
                <c:pt idx="2">
                  <c:v>10.256722131269139</c:v>
                </c:pt>
                <c:pt idx="3">
                  <c:v>10.452715878563748</c:v>
                </c:pt>
                <c:pt idx="4">
                  <c:v>10.465064251069872</c:v>
                </c:pt>
                <c:pt idx="5">
                  <c:v>9.6178511865343417</c:v>
                </c:pt>
                <c:pt idx="6">
                  <c:v>9.4352428502611012</c:v>
                </c:pt>
                <c:pt idx="7">
                  <c:v>9.4041111676767351</c:v>
                </c:pt>
                <c:pt idx="8">
                  <c:v>9.9868536454646595</c:v>
                </c:pt>
                <c:pt idx="9">
                  <c:v>10.414771002900849</c:v>
                </c:pt>
                <c:pt idx="10">
                  <c:v>10.555162397416389</c:v>
                </c:pt>
                <c:pt idx="11">
                  <c:v>10.661526626359624</c:v>
                </c:pt>
                <c:pt idx="12">
                  <c:v>10.740306999069695</c:v>
                </c:pt>
                <c:pt idx="13">
                  <c:v>10.848597401068442</c:v>
                </c:pt>
                <c:pt idx="14">
                  <c:v>10.971134615078292</c:v>
                </c:pt>
                <c:pt idx="15">
                  <c:v>11.393878207540919</c:v>
                </c:pt>
                <c:pt idx="16">
                  <c:v>11.656245184750556</c:v>
                </c:pt>
                <c:pt idx="17">
                  <c:v>11.916829737158832</c:v>
                </c:pt>
                <c:pt idx="18">
                  <c:v>12.084321690298168</c:v>
                </c:pt>
                <c:pt idx="19">
                  <c:v>12.04329948543845</c:v>
                </c:pt>
                <c:pt idx="20">
                  <c:v>11.922924001560755</c:v>
                </c:pt>
                <c:pt idx="21">
                  <c:v>11.964390434369829</c:v>
                </c:pt>
                <c:pt idx="22">
                  <c:v>12.181248598990031</c:v>
                </c:pt>
                <c:pt idx="23">
                  <c:v>12.33016061702018</c:v>
                </c:pt>
                <c:pt idx="24">
                  <c:v>12.562188561905195</c:v>
                </c:pt>
                <c:pt idx="25">
                  <c:v>13.010437774001495</c:v>
                </c:pt>
                <c:pt idx="26">
                  <c:v>13.257958812250422</c:v>
                </c:pt>
                <c:pt idx="27">
                  <c:v>13.32107849021908</c:v>
                </c:pt>
                <c:pt idx="28">
                  <c:v>13.496702768786058</c:v>
                </c:pt>
                <c:pt idx="29">
                  <c:v>13.65615921076002</c:v>
                </c:pt>
                <c:pt idx="30">
                  <c:v>13.611690827634817</c:v>
                </c:pt>
                <c:pt idx="31">
                  <c:v>13.229251451220446</c:v>
                </c:pt>
                <c:pt idx="32">
                  <c:v>13.110085821585791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34-482C-8270-84A344C0F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96736"/>
        <c:axId val="85117136"/>
      </c:lineChart>
      <c:catAx>
        <c:axId val="2612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7136"/>
        <c:crosses val="autoZero"/>
        <c:auto val="1"/>
        <c:lblAlgn val="ctr"/>
        <c:lblOffset val="100"/>
        <c:noMultiLvlLbl val="0"/>
      </c:catAx>
      <c:valAx>
        <c:axId val="85117136"/>
        <c:scaling>
          <c:orientation val="minMax"/>
          <c:max val="18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$A2021/GJ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ysClr val="windowText" lastClr="000000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2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ysClr val="windowText" lastClr="00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solidFill>
                  <a:sysClr val="windowText" lastClr="000000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466725</xdr:colOff>
      <xdr:row>26</xdr:row>
      <xdr:rowOff>161925</xdr:rowOff>
    </xdr:from>
    <xdr:to>
      <xdr:col>58</xdr:col>
      <xdr:colOff>19050</xdr:colOff>
      <xdr:row>49</xdr:row>
      <xdr:rowOff>70485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9CBE6E5F-E420-4B43-BCF6-D2994EFE2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0</xdr:colOff>
      <xdr:row>2</xdr:row>
      <xdr:rowOff>0</xdr:rowOff>
    </xdr:from>
    <xdr:to>
      <xdr:col>57</xdr:col>
      <xdr:colOff>594360</xdr:colOff>
      <xdr:row>22</xdr:row>
      <xdr:rowOff>49530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DEFFAF8F-C3EF-43FE-9E00-2712D54D7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472440</xdr:colOff>
      <xdr:row>51</xdr:row>
      <xdr:rowOff>68580</xdr:rowOff>
    </xdr:from>
    <xdr:to>
      <xdr:col>57</xdr:col>
      <xdr:colOff>480060</xdr:colOff>
      <xdr:row>73</xdr:row>
      <xdr:rowOff>129540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FD6B220-B75A-4695-8284-DBE5B88B0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504825</xdr:colOff>
      <xdr:row>74</xdr:row>
      <xdr:rowOff>114300</xdr:rowOff>
    </xdr:from>
    <xdr:to>
      <xdr:col>57</xdr:col>
      <xdr:colOff>530860</xdr:colOff>
      <xdr:row>93</xdr:row>
      <xdr:rowOff>47625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30A589C0-24CB-4D41-8E8C-D11E365DA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68</xdr:col>
      <xdr:colOff>609599</xdr:colOff>
      <xdr:row>74</xdr:row>
      <xdr:rowOff>0</xdr:rowOff>
    </xdr:from>
    <xdr:to>
      <xdr:col>78</xdr:col>
      <xdr:colOff>203199</xdr:colOff>
      <xdr:row>92</xdr:row>
      <xdr:rowOff>65405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DD54E03A-723D-4027-9F3C-C8205CBC0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70</xdr:col>
      <xdr:colOff>0</xdr:colOff>
      <xdr:row>50</xdr:row>
      <xdr:rowOff>0</xdr:rowOff>
    </xdr:from>
    <xdr:to>
      <xdr:col>79</xdr:col>
      <xdr:colOff>22860</xdr:colOff>
      <xdr:row>70</xdr:row>
      <xdr:rowOff>22860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3D82E28-C37C-46A1-85BF-0481EC9A4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70</xdr:col>
      <xdr:colOff>0</xdr:colOff>
      <xdr:row>27</xdr:row>
      <xdr:rowOff>0</xdr:rowOff>
    </xdr:from>
    <xdr:to>
      <xdr:col>78</xdr:col>
      <xdr:colOff>579120</xdr:colOff>
      <xdr:row>49</xdr:row>
      <xdr:rowOff>38100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FB0B910D-EBD7-4668-8379-F22AC96E1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70</xdr:col>
      <xdr:colOff>0</xdr:colOff>
      <xdr:row>3</xdr:row>
      <xdr:rowOff>0</xdr:rowOff>
    </xdr:from>
    <xdr:to>
      <xdr:col>79</xdr:col>
      <xdr:colOff>57150</xdr:colOff>
      <xdr:row>22</xdr:row>
      <xdr:rowOff>121920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3AD95E0-31B5-4016-9F76-7C3CEA1C1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600075</xdr:colOff>
      <xdr:row>94</xdr:row>
      <xdr:rowOff>19050</xdr:rowOff>
    </xdr:from>
    <xdr:to>
      <xdr:col>58</xdr:col>
      <xdr:colOff>40640</xdr:colOff>
      <xdr:row>113</xdr:row>
      <xdr:rowOff>121285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1F03941D-4BB2-4AC5-A268-CEC2D8C1D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38100</xdr:colOff>
      <xdr:row>114</xdr:row>
      <xdr:rowOff>171450</xdr:rowOff>
    </xdr:from>
    <xdr:to>
      <xdr:col>58</xdr:col>
      <xdr:colOff>57150</xdr:colOff>
      <xdr:row>133</xdr:row>
      <xdr:rowOff>9525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859B8B6-70AA-4D16-88F0-4A797776C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49</xdr:col>
      <xdr:colOff>15875</xdr:colOff>
      <xdr:row>134</xdr:row>
      <xdr:rowOff>63500</xdr:rowOff>
    </xdr:from>
    <xdr:to>
      <xdr:col>58</xdr:col>
      <xdr:colOff>111125</xdr:colOff>
      <xdr:row>153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B64821D3-FEAB-4CEA-A7DD-13D249F0A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49</xdr:col>
      <xdr:colOff>92075</xdr:colOff>
      <xdr:row>153</xdr:row>
      <xdr:rowOff>0</xdr:rowOff>
    </xdr:from>
    <xdr:to>
      <xdr:col>58</xdr:col>
      <xdr:colOff>145415</xdr:colOff>
      <xdr:row>171</xdr:row>
      <xdr:rowOff>54610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BFBC6927-74A7-4369-9FC2-0B5CC96E3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19</xdr:row>
      <xdr:rowOff>33337</xdr:rowOff>
    </xdr:from>
    <xdr:to>
      <xdr:col>11</xdr:col>
      <xdr:colOff>390524</xdr:colOff>
      <xdr:row>36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597892-0349-432B-83D4-ED2538E74B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219075</xdr:colOff>
      <xdr:row>19</xdr:row>
      <xdr:rowOff>123825</xdr:rowOff>
    </xdr:from>
    <xdr:to>
      <xdr:col>21</xdr:col>
      <xdr:colOff>76200</xdr:colOff>
      <xdr:row>37</xdr:row>
      <xdr:rowOff>35243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CFCF0A-A569-4D4E-A0B4-DAD347D38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11</xdr:col>
      <xdr:colOff>247650</xdr:colOff>
      <xdr:row>56</xdr:row>
      <xdr:rowOff>109538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2918FB-FE00-4066-82C1-F697E5182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21</xdr:col>
      <xdr:colOff>466725</xdr:colOff>
      <xdr:row>56</xdr:row>
      <xdr:rowOff>109538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65CA96-4E8D-4079-A55F-C68F13FD9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487045</xdr:colOff>
      <xdr:row>22</xdr:row>
      <xdr:rowOff>163195</xdr:rowOff>
    </xdr:from>
    <xdr:to>
      <xdr:col>26</xdr:col>
      <xdr:colOff>485775</xdr:colOff>
      <xdr:row>42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708739-B754-47BB-9017-B8EFC92B8D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213360</xdr:colOff>
      <xdr:row>54</xdr:row>
      <xdr:rowOff>87630</xdr:rowOff>
    </xdr:from>
    <xdr:to>
      <xdr:col>18</xdr:col>
      <xdr:colOff>251460</xdr:colOff>
      <xdr:row>76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2080A3-B6E3-4B2E-88F8-368A76A5D7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24</xdr:row>
      <xdr:rowOff>123825</xdr:rowOff>
    </xdr:from>
    <xdr:to>
      <xdr:col>11</xdr:col>
      <xdr:colOff>447675</xdr:colOff>
      <xdr:row>42</xdr:row>
      <xdr:rowOff>127635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60D394-B893-485E-9296-C64DCB8E1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514350</xdr:colOff>
      <xdr:row>9</xdr:row>
      <xdr:rowOff>4761</xdr:rowOff>
    </xdr:from>
    <xdr:to>
      <xdr:col>28</xdr:col>
      <xdr:colOff>552450</xdr:colOff>
      <xdr:row>28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DC145E-7A3F-491A-809A-C7147E9DD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481011</xdr:colOff>
      <xdr:row>40</xdr:row>
      <xdr:rowOff>71437</xdr:rowOff>
    </xdr:from>
    <xdr:to>
      <xdr:col>19</xdr:col>
      <xdr:colOff>542924</xdr:colOff>
      <xdr:row>59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C42F8D-6F3A-4434-85AA-49F97E5F7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523875</xdr:colOff>
      <xdr:row>61</xdr:row>
      <xdr:rowOff>19050</xdr:rowOff>
    </xdr:from>
    <xdr:to>
      <xdr:col>19</xdr:col>
      <xdr:colOff>585788</xdr:colOff>
      <xdr:row>79</xdr:row>
      <xdr:rowOff>147638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B0E2AF-D10E-4EB9-B9B7-7667A06AF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31</xdr:col>
      <xdr:colOff>133350</xdr:colOff>
      <xdr:row>58</xdr:row>
      <xdr:rowOff>128588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1D3C10C-6F56-4584-BA99-7F867E825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61</xdr:row>
      <xdr:rowOff>0</xdr:rowOff>
    </xdr:from>
    <xdr:to>
      <xdr:col>31</xdr:col>
      <xdr:colOff>104775</xdr:colOff>
      <xdr:row>79</xdr:row>
      <xdr:rowOff>128588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5C868FA-C2C9-4A9C-B018-197DC23B4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353059</xdr:colOff>
      <xdr:row>21</xdr:row>
      <xdr:rowOff>126682</xdr:rowOff>
    </xdr:from>
    <xdr:to>
      <xdr:col>48</xdr:col>
      <xdr:colOff>276860</xdr:colOff>
      <xdr:row>39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6CA838-F7CF-4040-A965-9D291C12F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586740</xdr:colOff>
      <xdr:row>41</xdr:row>
      <xdr:rowOff>129541</xdr:rowOff>
    </xdr:from>
    <xdr:to>
      <xdr:col>47</xdr:col>
      <xdr:colOff>464820</xdr:colOff>
      <xdr:row>58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524A78-31B9-4179-8C86-C6DCBEACF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15240</xdr:colOff>
      <xdr:row>41</xdr:row>
      <xdr:rowOff>144780</xdr:rowOff>
    </xdr:from>
    <xdr:to>
      <xdr:col>56</xdr:col>
      <xdr:colOff>575310</xdr:colOff>
      <xdr:row>58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F710CB-CC8A-4464-9C7D-D1F8C8F1C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143510</xdr:colOff>
      <xdr:row>2</xdr:row>
      <xdr:rowOff>114935</xdr:rowOff>
    </xdr:from>
    <xdr:to>
      <xdr:col>48</xdr:col>
      <xdr:colOff>67311</xdr:colOff>
      <xdr:row>20</xdr:row>
      <xdr:rowOff>31115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B1F66B-31E9-42D2-B0D1-72E2B4E78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601980</xdr:colOff>
      <xdr:row>2</xdr:row>
      <xdr:rowOff>106680</xdr:rowOff>
    </xdr:from>
    <xdr:to>
      <xdr:col>56</xdr:col>
      <xdr:colOff>525781</xdr:colOff>
      <xdr:row>20</xdr:row>
      <xdr:rowOff>15240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0FBB857-0DA8-4B2C-B695-0686B9EAC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57</xdr:col>
      <xdr:colOff>28575</xdr:colOff>
      <xdr:row>39</xdr:row>
      <xdr:rowOff>149544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E122AAF-8897-4CBE-9B6B-EFD4B074E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419099</xdr:colOff>
      <xdr:row>59</xdr:row>
      <xdr:rowOff>129541</xdr:rowOff>
    </xdr:from>
    <xdr:to>
      <xdr:col>45</xdr:col>
      <xdr:colOff>457200</xdr:colOff>
      <xdr:row>78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6BDD55-A3EA-4F2B-AAAB-F2EEB19D8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0</xdr:colOff>
      <xdr:row>22</xdr:row>
      <xdr:rowOff>0</xdr:rowOff>
    </xdr:from>
    <xdr:to>
      <xdr:col>67</xdr:col>
      <xdr:colOff>175260</xdr:colOff>
      <xdr:row>39</xdr:row>
      <xdr:rowOff>137160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E0F10E-DFD1-4ED4-AFB8-B13EBD6AE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0</xdr:colOff>
      <xdr:row>42</xdr:row>
      <xdr:rowOff>0</xdr:rowOff>
    </xdr:from>
    <xdr:to>
      <xdr:col>67</xdr:col>
      <xdr:colOff>190500</xdr:colOff>
      <xdr:row>59</xdr:row>
      <xdr:rowOff>83820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8320B92-CE0F-4E75-BD5E-17B275555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47</xdr:col>
      <xdr:colOff>129540</xdr:colOff>
      <xdr:row>59</xdr:row>
      <xdr:rowOff>91440</xdr:rowOff>
    </xdr:from>
    <xdr:to>
      <xdr:col>56</xdr:col>
      <xdr:colOff>167641</xdr:colOff>
      <xdr:row>78</xdr:row>
      <xdr:rowOff>38100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D02CA21-4070-4E56-8B53-96CB46D18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0</xdr:colOff>
      <xdr:row>94</xdr:row>
      <xdr:rowOff>0</xdr:rowOff>
    </xdr:from>
    <xdr:to>
      <xdr:col>46</xdr:col>
      <xdr:colOff>38101</xdr:colOff>
      <xdr:row>112</xdr:row>
      <xdr:rowOff>129540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09F2AE0-AA3B-4201-B427-656D1FA4B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47</xdr:col>
      <xdr:colOff>0</xdr:colOff>
      <xdr:row>94</xdr:row>
      <xdr:rowOff>0</xdr:rowOff>
    </xdr:from>
    <xdr:to>
      <xdr:col>56</xdr:col>
      <xdr:colOff>38101</xdr:colOff>
      <xdr:row>112</xdr:row>
      <xdr:rowOff>129540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2D50722-C826-4649-A946-AC3A6C191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37</xdr:col>
      <xdr:colOff>0</xdr:colOff>
      <xdr:row>122</xdr:row>
      <xdr:rowOff>0</xdr:rowOff>
    </xdr:from>
    <xdr:to>
      <xdr:col>46</xdr:col>
      <xdr:colOff>38101</xdr:colOff>
      <xdr:row>144</xdr:row>
      <xdr:rowOff>83820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94F9B4-573E-4C5F-B302-6EAB6A51D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0</xdr:colOff>
      <xdr:row>122</xdr:row>
      <xdr:rowOff>0</xdr:rowOff>
    </xdr:from>
    <xdr:to>
      <xdr:col>57</xdr:col>
      <xdr:colOff>38101</xdr:colOff>
      <xdr:row>144</xdr:row>
      <xdr:rowOff>160020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6934543-5DCC-4B3C-AB92-26B5CBF5D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449580</xdr:colOff>
      <xdr:row>155</xdr:row>
      <xdr:rowOff>53340</xdr:rowOff>
    </xdr:from>
    <xdr:to>
      <xdr:col>48</xdr:col>
      <xdr:colOff>487681</xdr:colOff>
      <xdr:row>156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A709EF1-6DC5-47F1-9150-C3D31405A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50</xdr:col>
      <xdr:colOff>0</xdr:colOff>
      <xdr:row>155</xdr:row>
      <xdr:rowOff>0</xdr:rowOff>
    </xdr:from>
    <xdr:to>
      <xdr:col>59</xdr:col>
      <xdr:colOff>38101</xdr:colOff>
      <xdr:row>156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C93593F-C909-44EF-BFCE-C08976B63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6350</xdr:colOff>
      <xdr:row>0</xdr:row>
      <xdr:rowOff>0</xdr:rowOff>
    </xdr:from>
    <xdr:to>
      <xdr:col>48</xdr:col>
      <xdr:colOff>523875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FAA2B1-DF08-489C-A1C1-8521A268E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565784</xdr:colOff>
      <xdr:row>22</xdr:row>
      <xdr:rowOff>2857</xdr:rowOff>
    </xdr:from>
    <xdr:to>
      <xdr:col>48</xdr:col>
      <xdr:colOff>489585</xdr:colOff>
      <xdr:row>39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83A9A-21C7-443A-8260-FC0AFDBCD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586740</xdr:colOff>
      <xdr:row>41</xdr:row>
      <xdr:rowOff>129541</xdr:rowOff>
    </xdr:from>
    <xdr:to>
      <xdr:col>48</xdr:col>
      <xdr:colOff>464820</xdr:colOff>
      <xdr:row>58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521746-9F33-4825-B05C-D41D039C0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50165</xdr:colOff>
      <xdr:row>21</xdr:row>
      <xdr:rowOff>178436</xdr:rowOff>
    </xdr:from>
    <xdr:to>
      <xdr:col>57</xdr:col>
      <xdr:colOff>583566</xdr:colOff>
      <xdr:row>39</xdr:row>
      <xdr:rowOff>135891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BD9D17-B610-4562-9BA0-EA8BCF686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15240</xdr:colOff>
      <xdr:row>41</xdr:row>
      <xdr:rowOff>144780</xdr:rowOff>
    </xdr:from>
    <xdr:to>
      <xdr:col>57</xdr:col>
      <xdr:colOff>575310</xdr:colOff>
      <xdr:row>58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5BA9C9-80C2-4D80-B854-015F17F00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441960</xdr:colOff>
      <xdr:row>2</xdr:row>
      <xdr:rowOff>60960</xdr:rowOff>
    </xdr:from>
    <xdr:to>
      <xdr:col>48</xdr:col>
      <xdr:colOff>365761</xdr:colOff>
      <xdr:row>19</xdr:row>
      <xdr:rowOff>167640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2ED0BC8-925D-4384-82A4-2470751B5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601980</xdr:colOff>
      <xdr:row>2</xdr:row>
      <xdr:rowOff>106680</xdr:rowOff>
    </xdr:from>
    <xdr:to>
      <xdr:col>57</xdr:col>
      <xdr:colOff>525781</xdr:colOff>
      <xdr:row>20</xdr:row>
      <xdr:rowOff>15240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6A4318-957E-41B0-9CF1-2103CFF28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579120</xdr:colOff>
      <xdr:row>41</xdr:row>
      <xdr:rowOff>99060</xdr:rowOff>
    </xdr:from>
    <xdr:to>
      <xdr:col>67</xdr:col>
      <xdr:colOff>457200</xdr:colOff>
      <xdr:row>58</xdr:row>
      <xdr:rowOff>91439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0FC2908-6971-4267-808A-DCB11441A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50</xdr:col>
      <xdr:colOff>366711</xdr:colOff>
      <xdr:row>119</xdr:row>
      <xdr:rowOff>76200</xdr:rowOff>
    </xdr:from>
    <xdr:to>
      <xdr:col>59</xdr:col>
      <xdr:colOff>371475</xdr:colOff>
      <xdr:row>135</xdr:row>
      <xdr:rowOff>90487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A91A0-3274-4253-AB82-C3F6309BB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176893</xdr:colOff>
      <xdr:row>3</xdr:row>
      <xdr:rowOff>170089</xdr:rowOff>
    </xdr:from>
    <xdr:to>
      <xdr:col>53</xdr:col>
      <xdr:colOff>320676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8A9985-251A-427C-94FF-C8C094B27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486409</xdr:colOff>
      <xdr:row>22</xdr:row>
      <xdr:rowOff>2857</xdr:rowOff>
    </xdr:from>
    <xdr:to>
      <xdr:col>48</xdr:col>
      <xdr:colOff>410210</xdr:colOff>
      <xdr:row>39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D785BC-6403-43DD-9BC8-2D32D17BB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469265</xdr:colOff>
      <xdr:row>42</xdr:row>
      <xdr:rowOff>40641</xdr:rowOff>
    </xdr:from>
    <xdr:to>
      <xdr:col>48</xdr:col>
      <xdr:colOff>353695</xdr:colOff>
      <xdr:row>59</xdr:row>
      <xdr:rowOff>39370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7A4E99-508C-4AB8-8B0F-6E6EEC602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431165</xdr:colOff>
      <xdr:row>41</xdr:row>
      <xdr:rowOff>84455</xdr:rowOff>
    </xdr:from>
    <xdr:to>
      <xdr:col>57</xdr:col>
      <xdr:colOff>387985</xdr:colOff>
      <xdr:row>58</xdr:row>
      <xdr:rowOff>83185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524C4F-9E8C-46D0-8167-66BA18F2C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549910</xdr:colOff>
      <xdr:row>2</xdr:row>
      <xdr:rowOff>16510</xdr:rowOff>
    </xdr:from>
    <xdr:to>
      <xdr:col>48</xdr:col>
      <xdr:colOff>473711</xdr:colOff>
      <xdr:row>19</xdr:row>
      <xdr:rowOff>116840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A1A971-AD9A-4565-8C03-9374E67B5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65405</xdr:colOff>
      <xdr:row>2</xdr:row>
      <xdr:rowOff>84455</xdr:rowOff>
    </xdr:from>
    <xdr:to>
      <xdr:col>57</xdr:col>
      <xdr:colOff>598806</xdr:colOff>
      <xdr:row>19</xdr:row>
      <xdr:rowOff>173990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7C670A6-E8DF-41DF-86D0-2184BBC0C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371475</xdr:colOff>
      <xdr:row>22</xdr:row>
      <xdr:rowOff>0</xdr:rowOff>
    </xdr:from>
    <xdr:to>
      <xdr:col>57</xdr:col>
      <xdr:colOff>409575</xdr:colOff>
      <xdr:row>39</xdr:row>
      <xdr:rowOff>149544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591DE48-C094-441A-A62B-B7C252174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219709</xdr:colOff>
      <xdr:row>21</xdr:row>
      <xdr:rowOff>117157</xdr:rowOff>
    </xdr:from>
    <xdr:to>
      <xdr:col>49</xdr:col>
      <xdr:colOff>143510</xdr:colOff>
      <xdr:row>39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DAACA9-C560-4551-A347-A99994A70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586740</xdr:colOff>
      <xdr:row>41</xdr:row>
      <xdr:rowOff>129541</xdr:rowOff>
    </xdr:from>
    <xdr:to>
      <xdr:col>46</xdr:col>
      <xdr:colOff>464820</xdr:colOff>
      <xdr:row>58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2258D4-D279-4AA7-B7CA-658F2BBFB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269240</xdr:colOff>
      <xdr:row>21</xdr:row>
      <xdr:rowOff>26036</xdr:rowOff>
    </xdr:from>
    <xdr:to>
      <xdr:col>58</xdr:col>
      <xdr:colOff>193041</xdr:colOff>
      <xdr:row>38</xdr:row>
      <xdr:rowOff>164466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D7C98D-0942-4FD4-BCA8-84E2B7E74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15240</xdr:colOff>
      <xdr:row>41</xdr:row>
      <xdr:rowOff>144780</xdr:rowOff>
    </xdr:from>
    <xdr:to>
      <xdr:col>55</xdr:col>
      <xdr:colOff>575310</xdr:colOff>
      <xdr:row>58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E6DC3CF-099B-4D34-8978-E8C04995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588010</xdr:colOff>
      <xdr:row>2</xdr:row>
      <xdr:rowOff>83185</xdr:rowOff>
    </xdr:from>
    <xdr:to>
      <xdr:col>48</xdr:col>
      <xdr:colOff>511811</xdr:colOff>
      <xdr:row>20</xdr:row>
      <xdr:rowOff>2540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99B44E7-50DC-4559-81C6-10650786D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113030</xdr:colOff>
      <xdr:row>2</xdr:row>
      <xdr:rowOff>74930</xdr:rowOff>
    </xdr:from>
    <xdr:to>
      <xdr:col>58</xdr:col>
      <xdr:colOff>36831</xdr:colOff>
      <xdr:row>19</xdr:row>
      <xdr:rowOff>164465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524C9B8-4FEC-4C0B-B010-FEFEC348A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438784</xdr:colOff>
      <xdr:row>22</xdr:row>
      <xdr:rowOff>21907</xdr:rowOff>
    </xdr:from>
    <xdr:to>
      <xdr:col>48</xdr:col>
      <xdr:colOff>362585</xdr:colOff>
      <xdr:row>39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10E617-DAF5-48A7-9344-C2531590C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586740</xdr:colOff>
      <xdr:row>41</xdr:row>
      <xdr:rowOff>129541</xdr:rowOff>
    </xdr:from>
    <xdr:to>
      <xdr:col>46</xdr:col>
      <xdr:colOff>464820</xdr:colOff>
      <xdr:row>58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EBA955-1A2D-4515-AA56-CEC9376A4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564515</xdr:colOff>
      <xdr:row>22</xdr:row>
      <xdr:rowOff>45086</xdr:rowOff>
    </xdr:from>
    <xdr:to>
      <xdr:col>57</xdr:col>
      <xdr:colOff>488316</xdr:colOff>
      <xdr:row>40</xdr:row>
      <xdr:rowOff>2541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3BA624-C31C-4A87-9F45-16407B537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15240</xdr:colOff>
      <xdr:row>41</xdr:row>
      <xdr:rowOff>144780</xdr:rowOff>
    </xdr:from>
    <xdr:to>
      <xdr:col>55</xdr:col>
      <xdr:colOff>575310</xdr:colOff>
      <xdr:row>58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ECC2FE-EC61-4FFE-8FF7-7713C03E3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540385</xdr:colOff>
      <xdr:row>2</xdr:row>
      <xdr:rowOff>149860</xdr:rowOff>
    </xdr:from>
    <xdr:to>
      <xdr:col>48</xdr:col>
      <xdr:colOff>464186</xdr:colOff>
      <xdr:row>20</xdr:row>
      <xdr:rowOff>69215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7F9D9A-20A8-477D-8287-ABC7068BD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541655</xdr:colOff>
      <xdr:row>2</xdr:row>
      <xdr:rowOff>160655</xdr:rowOff>
    </xdr:from>
    <xdr:to>
      <xdr:col>57</xdr:col>
      <xdr:colOff>465456</xdr:colOff>
      <xdr:row>20</xdr:row>
      <xdr:rowOff>69215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C78874-290C-4387-B536-A42E978CB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58</xdr:col>
      <xdr:colOff>29845</xdr:colOff>
      <xdr:row>41</xdr:row>
      <xdr:rowOff>102235</xdr:rowOff>
    </xdr:from>
    <xdr:to>
      <xdr:col>67</xdr:col>
      <xdr:colOff>190500</xdr:colOff>
      <xdr:row>58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A41525-C70F-4D5E-B63B-C77F0EC56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0</xdr:colOff>
      <xdr:row>22</xdr:row>
      <xdr:rowOff>0</xdr:rowOff>
    </xdr:from>
    <xdr:to>
      <xdr:col>67</xdr:col>
      <xdr:colOff>142875</xdr:colOff>
      <xdr:row>39</xdr:row>
      <xdr:rowOff>149544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7E683EF-6D34-4219-903D-95A818A65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400684</xdr:colOff>
      <xdr:row>21</xdr:row>
      <xdr:rowOff>136207</xdr:rowOff>
    </xdr:from>
    <xdr:to>
      <xdr:col>48</xdr:col>
      <xdr:colOff>324485</xdr:colOff>
      <xdr:row>39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7E8C9C-80CA-49DB-ACF4-3E4F733B5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586740</xdr:colOff>
      <xdr:row>41</xdr:row>
      <xdr:rowOff>129541</xdr:rowOff>
    </xdr:from>
    <xdr:to>
      <xdr:col>46</xdr:col>
      <xdr:colOff>464820</xdr:colOff>
      <xdr:row>58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E7964B-14C1-4A0E-817C-B3C46FBFB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450215</xdr:colOff>
      <xdr:row>22</xdr:row>
      <xdr:rowOff>10161</xdr:rowOff>
    </xdr:from>
    <xdr:to>
      <xdr:col>57</xdr:col>
      <xdr:colOff>374016</xdr:colOff>
      <xdr:row>39</xdr:row>
      <xdr:rowOff>145416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D785E1-8E17-43BC-9904-200CD5337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15240</xdr:colOff>
      <xdr:row>41</xdr:row>
      <xdr:rowOff>144780</xdr:rowOff>
    </xdr:from>
    <xdr:to>
      <xdr:col>55</xdr:col>
      <xdr:colOff>575310</xdr:colOff>
      <xdr:row>58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C66769-63EC-49ED-9B61-A65CF8E9C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362585</xdr:colOff>
      <xdr:row>2</xdr:row>
      <xdr:rowOff>114935</xdr:rowOff>
    </xdr:from>
    <xdr:to>
      <xdr:col>48</xdr:col>
      <xdr:colOff>286386</xdr:colOff>
      <xdr:row>20</xdr:row>
      <xdr:rowOff>31115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D3CA30C-8099-4033-AD77-3A8F6009A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449580</xdr:colOff>
      <xdr:row>2</xdr:row>
      <xdr:rowOff>144780</xdr:rowOff>
    </xdr:from>
    <xdr:to>
      <xdr:col>57</xdr:col>
      <xdr:colOff>373381</xdr:colOff>
      <xdr:row>20</xdr:row>
      <xdr:rowOff>50165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3449459-695A-41B1-A8B4-4608EAFEB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579120</xdr:colOff>
      <xdr:row>41</xdr:row>
      <xdr:rowOff>99060</xdr:rowOff>
    </xdr:from>
    <xdr:to>
      <xdr:col>65</xdr:col>
      <xdr:colOff>457200</xdr:colOff>
      <xdr:row>58</xdr:row>
      <xdr:rowOff>91439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25B19BC-B23A-4738-87F6-87DF36B3C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0</xdr:colOff>
      <xdr:row>22</xdr:row>
      <xdr:rowOff>0</xdr:rowOff>
    </xdr:from>
    <xdr:to>
      <xdr:col>67</xdr:col>
      <xdr:colOff>142875</xdr:colOff>
      <xdr:row>39</xdr:row>
      <xdr:rowOff>149544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5800C12-F6A8-42C6-B92B-62095B3C5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ectorCoupling/Shared%20Documents/2021%20Gas%20Price%20Forecasts/from%20Richard/Price%20Projections%20for%20the%202021%20GSOO%20Public%20Version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ectorCoupling/Shared%20Documents/2022%20Gas%20Price%20Forecast/Comparison%20between%20LGA%202021%20Forecasts%20(2021-11-18)%20and%20LGA%202020%20Forecasts%20(in%20IASR%20July%202021%20draf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il%20Price%20Projections%2028-11-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il%20Price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ENTRAL SCENARIO"/>
      <sheetName val="SLOW CHANGE SCENARIO"/>
      <sheetName val="STEP CHANGE SCENARIO"/>
      <sheetName val="GAS LED SCENARIO"/>
      <sheetName val="NOTES"/>
    </sheetNames>
    <sheetDataSet>
      <sheetData sheetId="0"/>
      <sheetData sheetId="1">
        <row r="8">
          <cell r="C8">
            <v>8.3867951627097899</v>
          </cell>
          <cell r="D8">
            <v>8.638642209601656</v>
          </cell>
          <cell r="E8">
            <v>8.7084493062282142</v>
          </cell>
          <cell r="F8">
            <v>8.8570157582806015</v>
          </cell>
          <cell r="G8">
            <v>9.1759382230710074</v>
          </cell>
          <cell r="H8">
            <v>9.5496520746093694</v>
          </cell>
          <cell r="I8">
            <v>9.7605559940907618</v>
          </cell>
          <cell r="J8">
            <v>9.824548606548003</v>
          </cell>
          <cell r="K8">
            <v>9.8871075474893466</v>
          </cell>
          <cell r="L8">
            <v>9.9884018681511755</v>
          </cell>
          <cell r="M8">
            <v>10.131232802007148</v>
          </cell>
          <cell r="N8">
            <v>10.330972680646088</v>
          </cell>
          <cell r="O8">
            <v>10.513506813482316</v>
          </cell>
          <cell r="P8">
            <v>10.667325107430536</v>
          </cell>
          <cell r="Q8">
            <v>10.782641619474955</v>
          </cell>
          <cell r="R8">
            <v>10.851321498147493</v>
          </cell>
          <cell r="S8">
            <v>10.980199195069927</v>
          </cell>
          <cell r="T8">
            <v>11.054869976123944</v>
          </cell>
          <cell r="U8">
            <v>11.101375360367154</v>
          </cell>
          <cell r="V8">
            <v>11.12687405963853</v>
          </cell>
          <cell r="W8">
            <v>11.137896162098171</v>
          </cell>
          <cell r="X8">
            <v>11.137896162098171</v>
          </cell>
          <cell r="Y8">
            <v>11.137896162098171</v>
          </cell>
          <cell r="Z8">
            <v>11.137896162098171</v>
          </cell>
          <cell r="AA8">
            <v>11.137896162098171</v>
          </cell>
          <cell r="AB8">
            <v>11.137896162098171</v>
          </cell>
          <cell r="AC8">
            <v>11.137896162098171</v>
          </cell>
          <cell r="AD8">
            <v>11.137896162098171</v>
          </cell>
          <cell r="AE8">
            <v>11.137896162098171</v>
          </cell>
          <cell r="AF8">
            <v>11.137896162098171</v>
          </cell>
          <cell r="AG8">
            <v>11.137896162098171</v>
          </cell>
          <cell r="AH8">
            <v>11.137896162098171</v>
          </cell>
        </row>
        <row r="9">
          <cell r="C9">
            <v>9.2873695262847402</v>
          </cell>
          <cell r="D9">
            <v>9.5249932862478133</v>
          </cell>
          <cell r="E9">
            <v>9.4786580705435206</v>
          </cell>
          <cell r="F9">
            <v>9.2883019272789831</v>
          </cell>
          <cell r="G9">
            <v>9.1147464810615819</v>
          </cell>
          <cell r="H9">
            <v>9.148211192038934</v>
          </cell>
          <cell r="I9">
            <v>9.3256569029944529</v>
          </cell>
          <cell r="J9">
            <v>9.4790568338990369</v>
          </cell>
          <cell r="K9">
            <v>9.6012702608391418</v>
          </cell>
          <cell r="L9">
            <v>9.7264948170733305</v>
          </cell>
          <cell r="M9">
            <v>9.8185306764567244</v>
          </cell>
          <cell r="N9">
            <v>9.8822496439429734</v>
          </cell>
          <cell r="O9">
            <v>9.9395039409104733</v>
          </cell>
          <cell r="P9">
            <v>9.9858980551318961</v>
          </cell>
          <cell r="Q9">
            <v>10.000848836070645</v>
          </cell>
          <cell r="R9">
            <v>9.9995135780374031</v>
          </cell>
          <cell r="S9">
            <v>10.010893345319348</v>
          </cell>
          <cell r="T9">
            <v>10.022315650024767</v>
          </cell>
          <cell r="U9">
            <v>10.026685761411912</v>
          </cell>
          <cell r="V9">
            <v>10.028752715439213</v>
          </cell>
          <cell r="W9">
            <v>10.029922280935285</v>
          </cell>
          <cell r="X9">
            <v>10.029922280935285</v>
          </cell>
          <cell r="Y9">
            <v>10.029922280935285</v>
          </cell>
          <cell r="Z9">
            <v>10.029922280935285</v>
          </cell>
          <cell r="AA9">
            <v>10.029922280935285</v>
          </cell>
          <cell r="AB9">
            <v>10.029922280935285</v>
          </cell>
          <cell r="AC9">
            <v>10.029922280935285</v>
          </cell>
          <cell r="AD9">
            <v>10.029922280935285</v>
          </cell>
          <cell r="AE9">
            <v>10.029922280935285</v>
          </cell>
          <cell r="AF9">
            <v>10.029922280935285</v>
          </cell>
          <cell r="AG9">
            <v>10.029922280935285</v>
          </cell>
          <cell r="AH9">
            <v>10.029922280935285</v>
          </cell>
        </row>
        <row r="10">
          <cell r="C10">
            <v>8.9821461191234064</v>
          </cell>
          <cell r="D10">
            <v>9.4007269534959406</v>
          </cell>
          <cell r="E10">
            <v>9.4787975095072614</v>
          </cell>
          <cell r="F10">
            <v>9.1494333917310851</v>
          </cell>
          <cell r="G10">
            <v>8.8771128555724736</v>
          </cell>
          <cell r="H10">
            <v>8.9047507701222379</v>
          </cell>
          <cell r="I10">
            <v>9.1054836205882719</v>
          </cell>
          <cell r="J10">
            <v>9.2526545350585288</v>
          </cell>
          <cell r="K10">
            <v>9.3434559797874126</v>
          </cell>
          <cell r="L10">
            <v>9.449078073053478</v>
          </cell>
          <cell r="M10">
            <v>9.5059157358785402</v>
          </cell>
          <cell r="N10">
            <v>9.5370337974330539</v>
          </cell>
          <cell r="O10">
            <v>9.6110284709524585</v>
          </cell>
          <cell r="P10">
            <v>9.6990859413619521</v>
          </cell>
          <cell r="Q10">
            <v>9.7479432438180158</v>
          </cell>
          <cell r="R10">
            <v>9.7689973529242238</v>
          </cell>
          <cell r="S10">
            <v>9.7991732967370169</v>
          </cell>
          <cell r="T10">
            <v>9.8292764688625454</v>
          </cell>
          <cell r="U10">
            <v>9.8448993321626173</v>
          </cell>
          <cell r="V10">
            <v>9.8526558192301845</v>
          </cell>
          <cell r="W10">
            <v>9.8560021578824237</v>
          </cell>
          <cell r="X10">
            <v>9.8560021578824237</v>
          </cell>
          <cell r="Y10">
            <v>9.8560021578824237</v>
          </cell>
          <cell r="Z10">
            <v>9.8560021578824237</v>
          </cell>
          <cell r="AA10">
            <v>9.8560021578824237</v>
          </cell>
          <cell r="AB10">
            <v>9.8560021578824237</v>
          </cell>
          <cell r="AC10">
            <v>9.8560021578824237</v>
          </cell>
          <cell r="AD10">
            <v>9.8560021578824237</v>
          </cell>
          <cell r="AE10">
            <v>9.8560021578824237</v>
          </cell>
          <cell r="AF10">
            <v>9.8560021578824237</v>
          </cell>
          <cell r="AG10">
            <v>9.8560021578824237</v>
          </cell>
          <cell r="AH10">
            <v>9.8560021578824237</v>
          </cell>
        </row>
        <row r="11">
          <cell r="C11">
            <v>8.3680495522614713</v>
          </cell>
          <cell r="D11">
            <v>8.3611850324796357</v>
          </cell>
          <cell r="E11">
            <v>8.2695023692036678</v>
          </cell>
          <cell r="F11">
            <v>8.1475073407281329</v>
          </cell>
          <cell r="G11">
            <v>8.0307364410670843</v>
          </cell>
          <cell r="H11">
            <v>7.9551316789846434</v>
          </cell>
          <cell r="I11">
            <v>8.0012532392720495</v>
          </cell>
          <cell r="J11">
            <v>8.1408520654636902</v>
          </cell>
          <cell r="K11">
            <v>8.2247872407728764</v>
          </cell>
          <cell r="L11">
            <v>8.2161167077034509</v>
          </cell>
          <cell r="M11">
            <v>8.1511149922022597</v>
          </cell>
          <cell r="N11">
            <v>8.0825148761745158</v>
          </cell>
          <cell r="O11">
            <v>8.0357582926162436</v>
          </cell>
          <cell r="P11">
            <v>8.0096588826294557</v>
          </cell>
          <cell r="Q11">
            <v>8.0098273731345895</v>
          </cell>
          <cell r="R11">
            <v>8.0123916576159182</v>
          </cell>
          <cell r="S11">
            <v>8.0015319049281484</v>
          </cell>
          <cell r="T11">
            <v>7.9960556828980529</v>
          </cell>
          <cell r="U11">
            <v>7.9944232989302844</v>
          </cell>
          <cell r="V11">
            <v>7.9931909729939399</v>
          </cell>
          <cell r="W11">
            <v>7.9924229456090607</v>
          </cell>
          <cell r="X11">
            <v>7.9924229456090607</v>
          </cell>
          <cell r="Y11">
            <v>7.9924229456090607</v>
          </cell>
          <cell r="Z11">
            <v>7.9924229456090607</v>
          </cell>
          <cell r="AA11">
            <v>7.9924229456090607</v>
          </cell>
          <cell r="AB11">
            <v>7.9924229456090607</v>
          </cell>
          <cell r="AC11">
            <v>7.9924229456090607</v>
          </cell>
          <cell r="AD11">
            <v>7.9924229456090607</v>
          </cell>
          <cell r="AE11">
            <v>7.9924229456090607</v>
          </cell>
          <cell r="AF11">
            <v>7.9924229456090607</v>
          </cell>
          <cell r="AG11">
            <v>7.9924229456090607</v>
          </cell>
          <cell r="AH11">
            <v>7.9924229456090607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, Liquid fuel, H2 price"/>
      <sheetName val="LGA's Latest Projections -&gt;"/>
      <sheetName val="LOW GAS PRICE SCENARIO"/>
      <sheetName val="Low Gas Price Comparisons 20&amp;21"/>
      <sheetName val="NET ZERO SCENARIO"/>
      <sheetName val="Net Zero Price Comparisons"/>
      <sheetName val="NEW STEP CHANGE SCENARIO"/>
      <sheetName val="Graphs for Richards Preso"/>
      <sheetName val="Step Change Price Comparisons"/>
      <sheetName val="H2 SUPERPOWER SCENARIO"/>
      <sheetName val="H2 Price Comparisons"/>
      <sheetName val="NEW SLOW CHANGE SCENARIO"/>
      <sheetName val="Slow Change Price Comparison"/>
      <sheetName val="STRONG ELECTRIFICATION SCENARIO"/>
    </sheetNames>
    <sheetDataSet>
      <sheetData sheetId="0">
        <row r="48">
          <cell r="D48">
            <v>11.873200006104845</v>
          </cell>
          <cell r="E48">
            <v>12.423397388273862</v>
          </cell>
          <cell r="F48">
            <v>12.376369251210937</v>
          </cell>
          <cell r="G48">
            <v>12.362962619770181</v>
          </cell>
          <cell r="H48">
            <v>12.493103447714111</v>
          </cell>
          <cell r="I48">
            <v>12.647378772303364</v>
          </cell>
          <cell r="J48">
            <v>12.778789577713065</v>
          </cell>
          <cell r="K48">
            <v>12.907251210164288</v>
          </cell>
          <cell r="L48">
            <v>13.027928007771836</v>
          </cell>
          <cell r="M48">
            <v>13.124057099851608</v>
          </cell>
          <cell r="N48">
            <v>13.20090289326164</v>
          </cell>
          <cell r="O48">
            <v>13.270060417163194</v>
          </cell>
          <cell r="P48">
            <v>13.316946873246016</v>
          </cell>
          <cell r="Q48">
            <v>13.333015053850406</v>
          </cell>
          <cell r="R48">
            <v>13.350104574790045</v>
          </cell>
          <cell r="S48">
            <v>13.378019841614147</v>
          </cell>
          <cell r="T48">
            <v>13.401361755745935</v>
          </cell>
          <cell r="U48">
            <v>13.41873756720805</v>
          </cell>
          <cell r="V48">
            <v>13.433663734045624</v>
          </cell>
          <cell r="W48">
            <v>13.447168976511451</v>
          </cell>
          <cell r="X48">
            <v>13.459991613159326</v>
          </cell>
          <cell r="Y48">
            <v>13.4728142498072</v>
          </cell>
          <cell r="Z48">
            <v>13.485636886455076</v>
          </cell>
          <cell r="AA48">
            <v>13.49845952310295</v>
          </cell>
          <cell r="AB48">
            <v>13.511282159750825</v>
          </cell>
          <cell r="AC48">
            <v>13.524104796398698</v>
          </cell>
          <cell r="AD48">
            <v>13.536927433046575</v>
          </cell>
          <cell r="AE48">
            <v>13.549750069694447</v>
          </cell>
          <cell r="AF48">
            <v>13.562572706342324</v>
          </cell>
          <cell r="AG48">
            <v>13.575395342990197</v>
          </cell>
        </row>
        <row r="50">
          <cell r="D50">
            <v>10.241414210535783</v>
          </cell>
          <cell r="E50">
            <v>10.75626037577069</v>
          </cell>
          <cell r="F50">
            <v>10.707216594037769</v>
          </cell>
          <cell r="G50">
            <v>10.570163561002289</v>
          </cell>
          <cell r="H50">
            <v>10.516517568916534</v>
          </cell>
          <cell r="I50">
            <v>10.575751532124682</v>
          </cell>
          <cell r="J50">
            <v>10.681424490137248</v>
          </cell>
          <cell r="K50">
            <v>10.750120908649176</v>
          </cell>
          <cell r="L50">
            <v>10.740333585350117</v>
          </cell>
          <cell r="M50">
            <v>10.694539738131306</v>
          </cell>
          <cell r="N50">
            <v>10.65578408818741</v>
          </cell>
          <cell r="O50">
            <v>10.636324046450127</v>
          </cell>
          <cell r="P50">
            <v>10.637204284614565</v>
          </cell>
          <cell r="Q50">
            <v>10.651248764432273</v>
          </cell>
          <cell r="R50">
            <v>10.658142593894494</v>
          </cell>
          <cell r="S50">
            <v>10.659175981555984</v>
          </cell>
          <cell r="T50">
            <v>10.66226616552334</v>
          </cell>
          <cell r="U50">
            <v>10.67509177161428</v>
          </cell>
          <cell r="V50">
            <v>10.697192903701238</v>
          </cell>
          <cell r="W50">
            <v>10.71977020556203</v>
          </cell>
          <cell r="X50">
            <v>10.742728498733038</v>
          </cell>
          <cell r="Y50">
            <v>10.765686791904047</v>
          </cell>
          <cell r="Z50">
            <v>10.788645085075053</v>
          </cell>
          <cell r="AA50">
            <v>10.81160337824606</v>
          </cell>
          <cell r="AB50">
            <v>10.834561671417067</v>
          </cell>
          <cell r="AC50">
            <v>10.857519964588075</v>
          </cell>
          <cell r="AD50">
            <v>10.880478257759082</v>
          </cell>
          <cell r="AE50">
            <v>10.903436550930088</v>
          </cell>
          <cell r="AF50">
            <v>10.926394844101095</v>
          </cell>
          <cell r="AG50">
            <v>10.949353137272103</v>
          </cell>
        </row>
        <row r="52">
          <cell r="D52">
            <v>12.462918817191371</v>
          </cell>
          <cell r="E52">
            <v>13.020199966747569</v>
          </cell>
          <cell r="F52">
            <v>12.884807335413075</v>
          </cell>
          <cell r="G52">
            <v>12.833035862922808</v>
          </cell>
          <cell r="H52">
            <v>12.974048661540877</v>
          </cell>
          <cell r="I52">
            <v>13.106374512678627</v>
          </cell>
          <cell r="J52">
            <v>13.156488426017356</v>
          </cell>
          <cell r="K52">
            <v>13.207204953628285</v>
          </cell>
          <cell r="L52">
            <v>13.25522324233642</v>
          </cell>
          <cell r="M52">
            <v>13.284538588209291</v>
          </cell>
          <cell r="N52">
            <v>13.330145788619015</v>
          </cell>
          <cell r="O52">
            <v>13.416567916746791</v>
          </cell>
          <cell r="P52">
            <v>13.501173488122733</v>
          </cell>
          <cell r="Q52">
            <v>13.547649783958173</v>
          </cell>
          <cell r="R52">
            <v>13.584557775439093</v>
          </cell>
          <cell r="S52">
            <v>13.627257633527794</v>
          </cell>
          <cell r="T52">
            <v>13.662920725750153</v>
          </cell>
          <cell r="U52">
            <v>13.687487690163186</v>
          </cell>
          <cell r="V52">
            <v>13.706057514006039</v>
          </cell>
          <cell r="W52">
            <v>13.720733231674439</v>
          </cell>
          <cell r="X52">
            <v>13.733678302069363</v>
          </cell>
          <cell r="Y52">
            <v>13.746623372464288</v>
          </cell>
          <cell r="Z52">
            <v>13.759568442859216</v>
          </cell>
          <cell r="AA52">
            <v>13.77251351325414</v>
          </cell>
          <cell r="AB52">
            <v>13.785458583649064</v>
          </cell>
          <cell r="AC52">
            <v>13.798403654043989</v>
          </cell>
          <cell r="AD52">
            <v>13.811348724438915</v>
          </cell>
          <cell r="AE52">
            <v>13.824293794833839</v>
          </cell>
          <cell r="AF52">
            <v>13.837238865228764</v>
          </cell>
          <cell r="AG52">
            <v>13.85018393562369</v>
          </cell>
        </row>
        <row r="54">
          <cell r="D54">
            <v>12.753516725570698</v>
          </cell>
          <cell r="E54">
            <v>13.565348172212911</v>
          </cell>
          <cell r="F54">
            <v>13.951227509675654</v>
          </cell>
          <cell r="G54">
            <v>14.351472262490837</v>
          </cell>
          <cell r="H54">
            <v>14.623317639156491</v>
          </cell>
          <cell r="I54">
            <v>14.679318187563293</v>
          </cell>
          <cell r="J54">
            <v>14.679646727689429</v>
          </cell>
          <cell r="K54">
            <v>14.727654313901654</v>
          </cell>
          <cell r="L54">
            <v>14.85250989663222</v>
          </cell>
          <cell r="M54">
            <v>15.061090977300992</v>
          </cell>
          <cell r="N54">
            <v>15.290007253703926</v>
          </cell>
          <cell r="O54">
            <v>15.498803701868061</v>
          </cell>
          <cell r="P54">
            <v>15.676506824159272</v>
          </cell>
          <cell r="Q54">
            <v>15.793914555940839</v>
          </cell>
          <cell r="R54">
            <v>15.932775422078253</v>
          </cell>
          <cell r="S54">
            <v>16.093058326891704</v>
          </cell>
          <cell r="T54">
            <v>16.199252410701785</v>
          </cell>
          <cell r="U54">
            <v>16.266968152523411</v>
          </cell>
          <cell r="V54">
            <v>16.306864813878384</v>
          </cell>
          <cell r="W54">
            <v>16.329346475025492</v>
          </cell>
          <cell r="X54">
            <v>16.345212124396756</v>
          </cell>
          <cell r="Y54">
            <v>16.36107777376802</v>
          </cell>
          <cell r="Z54">
            <v>16.376943423139288</v>
          </cell>
          <cell r="AA54">
            <v>16.392809072510552</v>
          </cell>
          <cell r="AB54">
            <v>16.40867472188182</v>
          </cell>
          <cell r="AC54">
            <v>16.424540371253084</v>
          </cell>
          <cell r="AD54">
            <v>16.440406020624348</v>
          </cell>
          <cell r="AE54">
            <v>16.456271669995616</v>
          </cell>
          <cell r="AF54">
            <v>16.47213731936688</v>
          </cell>
          <cell r="AG54">
            <v>16.488002968738144</v>
          </cell>
        </row>
        <row r="56">
          <cell r="D56">
            <v>11.001727459936005</v>
          </cell>
          <cell r="E56">
            <v>11.893999754831635</v>
          </cell>
          <cell r="F56">
            <v>12.331114479714143</v>
          </cell>
          <cell r="G56">
            <v>12.784717882464481</v>
          </cell>
          <cell r="H56">
            <v>13.05498617976089</v>
          </cell>
          <cell r="I56">
            <v>13.062834738104002</v>
          </cell>
          <cell r="J56">
            <v>13.01591177241502</v>
          </cell>
          <cell r="K56">
            <v>13.014251605704317</v>
          </cell>
          <cell r="L56">
            <v>13.122881179587173</v>
          </cell>
          <cell r="M56">
            <v>13.348039124100076</v>
          </cell>
          <cell r="N56">
            <v>13.596979073298481</v>
          </cell>
          <cell r="O56">
            <v>13.82645152467037</v>
          </cell>
          <cell r="P56">
            <v>14.023548178080299</v>
          </cell>
          <cell r="Q56">
            <v>14.145796248856927</v>
          </cell>
          <cell r="R56">
            <v>14.302407146980173</v>
          </cell>
          <cell r="S56">
            <v>14.49708498210952</v>
          </cell>
          <cell r="T56">
            <v>14.627738028135839</v>
          </cell>
          <cell r="U56">
            <v>14.708294166244064</v>
          </cell>
          <cell r="V56">
            <v>14.752592468985714</v>
          </cell>
          <cell r="W56">
            <v>14.77580699455922</v>
          </cell>
          <cell r="X56">
            <v>14.791671899181935</v>
          </cell>
          <cell r="Y56">
            <v>14.807536803804648</v>
          </cell>
          <cell r="Z56">
            <v>14.823401708427365</v>
          </cell>
          <cell r="AA56">
            <v>14.839266613050079</v>
          </cell>
          <cell r="AB56">
            <v>14.855131517672794</v>
          </cell>
          <cell r="AC56">
            <v>14.870996422295507</v>
          </cell>
          <cell r="AD56">
            <v>14.88686132691822</v>
          </cell>
          <cell r="AE56">
            <v>14.902726231540937</v>
          </cell>
          <cell r="AF56">
            <v>14.918591136163652</v>
          </cell>
          <cell r="AG56">
            <v>14.934456040786365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"/>
      <sheetName val="LNG"/>
    </sheetNames>
    <sheetDataSet>
      <sheetData sheetId="0">
        <row r="8">
          <cell r="F8">
            <v>64.37</v>
          </cell>
          <cell r="G8">
            <v>41.76</v>
          </cell>
          <cell r="H8">
            <v>71.599999999999994</v>
          </cell>
          <cell r="I8">
            <v>80.900000000000006</v>
          </cell>
          <cell r="J8">
            <v>76.599999999999994</v>
          </cell>
          <cell r="K8">
            <v>73.153481132066688</v>
          </cell>
          <cell r="L8">
            <v>69.706962264133381</v>
          </cell>
          <cell r="M8">
            <v>70.256559538766624</v>
          </cell>
          <cell r="N8">
            <v>70.806156813399866</v>
          </cell>
          <cell r="O8">
            <v>71.355754088032882</v>
          </cell>
          <cell r="P8">
            <v>71.905351362665897</v>
          </cell>
          <cell r="Q8">
            <v>72.45494863729914</v>
          </cell>
          <cell r="R8">
            <v>73.004545911932382</v>
          </cell>
          <cell r="S8">
            <v>73.554143186565398</v>
          </cell>
          <cell r="T8">
            <v>74.103740461198413</v>
          </cell>
          <cell r="U8">
            <v>74.653337735831656</v>
          </cell>
          <cell r="V8">
            <v>75.202935010464898</v>
          </cell>
          <cell r="W8">
            <v>75.752532285098141</v>
          </cell>
          <cell r="X8">
            <v>76.302129559731384</v>
          </cell>
          <cell r="Y8">
            <v>76.851726834364626</v>
          </cell>
          <cell r="Z8">
            <v>77.401324108997869</v>
          </cell>
          <cell r="AA8">
            <v>77.950921383631112</v>
          </cell>
          <cell r="AB8">
            <v>78.500518658264355</v>
          </cell>
          <cell r="AC8">
            <v>79.050115932897597</v>
          </cell>
          <cell r="AD8">
            <v>79.59971320753084</v>
          </cell>
          <cell r="AE8">
            <v>80.149310482164083</v>
          </cell>
          <cell r="AF8">
            <v>80.698907756797325</v>
          </cell>
          <cell r="AG8">
            <v>81.248505031430568</v>
          </cell>
          <cell r="AH8">
            <v>81.798102306063811</v>
          </cell>
          <cell r="AI8">
            <v>82.347699580697054</v>
          </cell>
          <cell r="AJ8">
            <v>82.897296855330296</v>
          </cell>
          <cell r="AK8">
            <v>83.446894129963539</v>
          </cell>
        </row>
        <row r="9">
          <cell r="F9">
            <v>64.37</v>
          </cell>
          <cell r="G9">
            <v>41.76</v>
          </cell>
          <cell r="H9">
            <v>71.599999999999994</v>
          </cell>
          <cell r="I9">
            <v>80.900000000000006</v>
          </cell>
          <cell r="J9">
            <v>84.682330874753745</v>
          </cell>
          <cell r="K9">
            <v>87.348997657734117</v>
          </cell>
          <cell r="L9">
            <v>89.461583287688072</v>
          </cell>
          <cell r="M9">
            <v>91.581948685115378</v>
          </cell>
          <cell r="N9">
            <v>93.145906891513619</v>
          </cell>
          <cell r="O9">
            <v>94.715715857589174</v>
          </cell>
          <cell r="P9">
            <v>96.290641256695437</v>
          </cell>
          <cell r="Q9">
            <v>97.870063855821414</v>
          </cell>
          <cell r="R9">
            <v>99.453458345978618</v>
          </cell>
          <cell r="S9">
            <v>101.04037656496966</v>
          </cell>
          <cell r="T9">
            <v>102.63043411359253</v>
          </cell>
          <cell r="U9">
            <v>104.22329960862001</v>
          </cell>
          <cell r="V9">
            <v>105.8186859990647</v>
          </cell>
          <cell r="W9">
            <v>107.41407238950939</v>
          </cell>
          <cell r="X9">
            <v>109.00945877995407</v>
          </cell>
          <cell r="Y9">
            <v>110.60484517039876</v>
          </cell>
          <cell r="Z9">
            <v>112.20023156084345</v>
          </cell>
          <cell r="AA9">
            <v>113.79561795128814</v>
          </cell>
          <cell r="AB9">
            <v>115.39100434173282</v>
          </cell>
          <cell r="AC9">
            <v>116.98639073217751</v>
          </cell>
          <cell r="AD9">
            <v>118.5817771226222</v>
          </cell>
          <cell r="AE9">
            <v>120.17716351306689</v>
          </cell>
          <cell r="AF9">
            <v>121.77254990351157</v>
          </cell>
          <cell r="AG9">
            <v>123.36793629395626</v>
          </cell>
          <cell r="AH9">
            <v>124.96332268440095</v>
          </cell>
          <cell r="AI9">
            <v>126.55870907484564</v>
          </cell>
          <cell r="AJ9">
            <v>128.15409546529031</v>
          </cell>
          <cell r="AK9">
            <v>129.74948185573498</v>
          </cell>
        </row>
        <row r="10">
          <cell r="F10">
            <v>64.37</v>
          </cell>
          <cell r="G10">
            <v>41.76</v>
          </cell>
          <cell r="H10">
            <v>71.599999999999994</v>
          </cell>
          <cell r="I10">
            <v>80.900000000000006</v>
          </cell>
          <cell r="J10">
            <v>65.375034114746853</v>
          </cell>
          <cell r="K10">
            <v>57.386647101149563</v>
          </cell>
          <cell r="L10">
            <v>49.389206975937462</v>
          </cell>
          <cell r="M10">
            <v>48.931170392417876</v>
          </cell>
          <cell r="N10">
            <v>48.466406735286107</v>
          </cell>
          <cell r="O10">
            <v>47.995792318476589</v>
          </cell>
          <cell r="P10">
            <v>47.520061468636349</v>
          </cell>
          <cell r="Q10">
            <v>47.039833418776865</v>
          </cell>
          <cell r="R10">
            <v>46.555633477886147</v>
          </cell>
          <cell r="S10">
            <v>46.067909808161133</v>
          </cell>
          <cell r="T10">
            <v>45.577046808804297</v>
          </cell>
          <cell r="U10">
            <v>45.083375863043308</v>
          </cell>
          <cell r="V10">
            <v>44.587184021865099</v>
          </cell>
          <cell r="W10">
            <v>44.090992180686889</v>
          </cell>
          <cell r="X10">
            <v>43.59480033950868</v>
          </cell>
          <cell r="Y10">
            <v>43.098608498330471</v>
          </cell>
          <cell r="Z10">
            <v>42.602416657152261</v>
          </cell>
          <cell r="AA10">
            <v>42.106224815974052</v>
          </cell>
          <cell r="AB10">
            <v>41.610032974795843</v>
          </cell>
          <cell r="AC10">
            <v>41.113841133617633</v>
          </cell>
          <cell r="AD10">
            <v>40.617649292439424</v>
          </cell>
          <cell r="AE10">
            <v>40.121457451261215</v>
          </cell>
          <cell r="AF10">
            <v>39.625265610083005</v>
          </cell>
          <cell r="AG10">
            <v>39.129073768904796</v>
          </cell>
          <cell r="AH10">
            <v>38.632881927726586</v>
          </cell>
          <cell r="AI10">
            <v>38.136690086548377</v>
          </cell>
          <cell r="AJ10">
            <v>37.640498245370168</v>
          </cell>
          <cell r="AK10">
            <v>37.144306404191958</v>
          </cell>
        </row>
        <row r="11">
          <cell r="F11">
            <v>64.37</v>
          </cell>
          <cell r="G11">
            <v>41.76</v>
          </cell>
          <cell r="H11">
            <v>71.599999999999994</v>
          </cell>
          <cell r="I11">
            <v>80.900000000000006</v>
          </cell>
          <cell r="J11">
            <v>80.528660213596794</v>
          </cell>
          <cell r="K11">
            <v>80.903054551707058</v>
          </cell>
          <cell r="L11">
            <v>81.652452950061331</v>
          </cell>
          <cell r="M11">
            <v>82.406283719067375</v>
          </cell>
          <cell r="N11">
            <v>83.533793333571225</v>
          </cell>
          <cell r="O11">
            <v>84.664636304190381</v>
          </cell>
          <cell r="P11">
            <v>85.798394262652607</v>
          </cell>
          <cell r="Q11">
            <v>86.93471441303781</v>
          </cell>
          <cell r="R11">
            <v>88.073297470804093</v>
          </cell>
          <cell r="S11">
            <v>89.213888104287818</v>
          </cell>
          <cell r="T11">
            <v>90.356267309547462</v>
          </cell>
          <cell r="U11">
            <v>91.500246287458253</v>
          </cell>
          <cell r="V11">
            <v>92.645661496323427</v>
          </cell>
          <cell r="W11">
            <v>93.791076705188601</v>
          </cell>
          <cell r="X11">
            <v>94.936491914053775</v>
          </cell>
          <cell r="Y11">
            <v>96.081907122918949</v>
          </cell>
          <cell r="Z11">
            <v>97.227322331784123</v>
          </cell>
          <cell r="AA11">
            <v>98.372737540649297</v>
          </cell>
          <cell r="AB11">
            <v>99.518152749514471</v>
          </cell>
          <cell r="AC11">
            <v>100.66356795837964</v>
          </cell>
          <cell r="AD11">
            <v>101.80898316724482</v>
          </cell>
          <cell r="AE11">
            <v>102.95439837610999</v>
          </cell>
          <cell r="AF11">
            <v>104.09981358497517</v>
          </cell>
          <cell r="AG11">
            <v>105.24522879384034</v>
          </cell>
          <cell r="AH11">
            <v>106.39064400270551</v>
          </cell>
          <cell r="AI11">
            <v>107.53605921157069</v>
          </cell>
          <cell r="AJ11">
            <v>108.68147442043586</v>
          </cell>
          <cell r="AK11">
            <v>109.82688962930104</v>
          </cell>
        </row>
        <row r="12">
          <cell r="F12">
            <v>64.37</v>
          </cell>
          <cell r="G12">
            <v>41.76</v>
          </cell>
          <cell r="H12">
            <v>71.599999999999994</v>
          </cell>
          <cell r="I12">
            <v>80.900000000000006</v>
          </cell>
          <cell r="J12">
            <v>69.528704775903805</v>
          </cell>
          <cell r="K12">
            <v>63.832590207176622</v>
          </cell>
          <cell r="L12">
            <v>60.971928968146912</v>
          </cell>
          <cell r="M12">
            <v>58.106835358465879</v>
          </cell>
          <cell r="N12">
            <v>58.078520293228507</v>
          </cell>
          <cell r="O12">
            <v>58.046871871875382</v>
          </cell>
          <cell r="P12">
            <v>58.012308462679187</v>
          </cell>
          <cell r="Q12">
            <v>57.975182861560469</v>
          </cell>
          <cell r="R12">
            <v>57.935794353060672</v>
          </cell>
          <cell r="S12">
            <v>57.894398268842977</v>
          </cell>
          <cell r="T12">
            <v>57.851213612849364</v>
          </cell>
          <cell r="U12">
            <v>57.806429184205058</v>
          </cell>
          <cell r="V12">
            <v>57.760208524606369</v>
          </cell>
          <cell r="W12">
            <v>57.713987865007681</v>
          </cell>
          <cell r="X12">
            <v>57.667767205408992</v>
          </cell>
          <cell r="Y12">
            <v>57.621546545810304</v>
          </cell>
          <cell r="Z12">
            <v>57.575325886211616</v>
          </cell>
          <cell r="AA12">
            <v>57.529105226612927</v>
          </cell>
          <cell r="AB12">
            <v>57.482884567014239</v>
          </cell>
          <cell r="AC12">
            <v>57.43666390741555</v>
          </cell>
          <cell r="AD12">
            <v>57.390443247816862</v>
          </cell>
          <cell r="AE12">
            <v>57.344222588218173</v>
          </cell>
          <cell r="AF12">
            <v>57.298001928619485</v>
          </cell>
          <cell r="AG12">
            <v>57.251781269020796</v>
          </cell>
          <cell r="AH12">
            <v>57.205560609422108</v>
          </cell>
          <cell r="AI12">
            <v>57.159339949823419</v>
          </cell>
          <cell r="AJ12">
            <v>57.113119290224731</v>
          </cell>
          <cell r="AK12">
            <v>57.066898630626042</v>
          </cell>
        </row>
        <row r="22">
          <cell r="G22">
            <v>42</v>
          </cell>
          <cell r="H22">
            <v>71.599999999999994</v>
          </cell>
          <cell r="I22">
            <v>72.199999999999989</v>
          </cell>
          <cell r="J22">
            <v>72.799999999999983</v>
          </cell>
          <cell r="K22">
            <v>73.399999999999977</v>
          </cell>
          <cell r="L22">
            <v>73.999999999999972</v>
          </cell>
          <cell r="M22">
            <v>74.599999999999966</v>
          </cell>
          <cell r="N22">
            <v>75.19999999999996</v>
          </cell>
          <cell r="O22">
            <v>75.799999999999955</v>
          </cell>
          <cell r="P22">
            <v>76.399999999999949</v>
          </cell>
          <cell r="Q22">
            <v>77</v>
          </cell>
          <cell r="R22">
            <v>77.55</v>
          </cell>
          <cell r="S22">
            <v>78.099999999999994</v>
          </cell>
          <cell r="T22">
            <v>78.649999999999991</v>
          </cell>
          <cell r="U22">
            <v>79.199999999999989</v>
          </cell>
          <cell r="V22">
            <v>79.749999999999986</v>
          </cell>
          <cell r="W22">
            <v>80.299999999999983</v>
          </cell>
          <cell r="X22">
            <v>80.84999999999998</v>
          </cell>
          <cell r="Y22">
            <v>81.399999999999977</v>
          </cell>
          <cell r="Z22">
            <v>81.949999999999974</v>
          </cell>
          <cell r="AA22">
            <v>82.499999999999972</v>
          </cell>
          <cell r="AB22">
            <v>83.049999999999969</v>
          </cell>
          <cell r="AC22">
            <v>83.599999999999966</v>
          </cell>
          <cell r="AD22">
            <v>84.149999999999963</v>
          </cell>
          <cell r="AE22">
            <v>84.69999999999996</v>
          </cell>
          <cell r="AF22">
            <v>85.249999999999957</v>
          </cell>
          <cell r="AG22">
            <v>85.799999999999955</v>
          </cell>
          <cell r="AH22">
            <v>86.349999999999952</v>
          </cell>
          <cell r="AI22">
            <v>86.899999999999949</v>
          </cell>
          <cell r="AJ22">
            <v>87.449999999999946</v>
          </cell>
          <cell r="AK22">
            <v>88</v>
          </cell>
        </row>
        <row r="23">
          <cell r="G23">
            <v>42</v>
          </cell>
          <cell r="H23">
            <v>71.599999999999994</v>
          </cell>
          <cell r="I23">
            <v>71.088888888888889</v>
          </cell>
          <cell r="J23">
            <v>70.577777777777783</v>
          </cell>
          <cell r="K23">
            <v>70.066666666666677</v>
          </cell>
          <cell r="L23">
            <v>69.555555555555571</v>
          </cell>
          <cell r="M23">
            <v>69.044444444444466</v>
          </cell>
          <cell r="N23">
            <v>68.53333333333336</v>
          </cell>
          <cell r="O23">
            <v>68.022222222222254</v>
          </cell>
          <cell r="P23">
            <v>67.511111111111148</v>
          </cell>
          <cell r="Q23">
            <v>67</v>
          </cell>
          <cell r="R23">
            <v>66.849999999999994</v>
          </cell>
          <cell r="S23">
            <v>66.699999999999989</v>
          </cell>
          <cell r="T23">
            <v>66.549999999999983</v>
          </cell>
          <cell r="U23">
            <v>66.399999999999977</v>
          </cell>
          <cell r="V23">
            <v>66.249999999999972</v>
          </cell>
          <cell r="W23">
            <v>66.099999999999966</v>
          </cell>
          <cell r="X23">
            <v>65.94999999999996</v>
          </cell>
          <cell r="Y23">
            <v>65.799999999999955</v>
          </cell>
          <cell r="Z23">
            <v>65.649999999999949</v>
          </cell>
          <cell r="AA23">
            <v>65.499999999999943</v>
          </cell>
          <cell r="AB23">
            <v>65.349999999999937</v>
          </cell>
          <cell r="AC23">
            <v>65.199999999999932</v>
          </cell>
          <cell r="AD23">
            <v>65.049999999999926</v>
          </cell>
          <cell r="AE23">
            <v>64.89999999999992</v>
          </cell>
          <cell r="AF23">
            <v>64.749999999999915</v>
          </cell>
          <cell r="AG23">
            <v>64.599999999999909</v>
          </cell>
          <cell r="AH23">
            <v>64.449999999999903</v>
          </cell>
          <cell r="AI23">
            <v>64.299999999999898</v>
          </cell>
          <cell r="AJ23">
            <v>64.149999999999892</v>
          </cell>
          <cell r="AK23">
            <v>64</v>
          </cell>
        </row>
        <row r="24">
          <cell r="G24">
            <v>42</v>
          </cell>
          <cell r="H24">
            <v>71.599999999999994</v>
          </cell>
          <cell r="I24">
            <v>67.644444444444446</v>
          </cell>
          <cell r="J24">
            <v>63.68888888888889</v>
          </cell>
          <cell r="K24">
            <v>59.733333333333334</v>
          </cell>
          <cell r="L24">
            <v>55.777777777777779</v>
          </cell>
          <cell r="M24">
            <v>51.822222222222223</v>
          </cell>
          <cell r="N24">
            <v>47.866666666666667</v>
          </cell>
          <cell r="O24">
            <v>43.911111111111111</v>
          </cell>
          <cell r="P24">
            <v>39.955555555555556</v>
          </cell>
          <cell r="Q24">
            <v>36</v>
          </cell>
          <cell r="R24">
            <v>35.4</v>
          </cell>
          <cell r="S24">
            <v>34.799999999999997</v>
          </cell>
          <cell r="T24">
            <v>34.199999999999996</v>
          </cell>
          <cell r="U24">
            <v>33.599999999999994</v>
          </cell>
          <cell r="V24">
            <v>32.999999999999993</v>
          </cell>
          <cell r="W24">
            <v>32.399999999999991</v>
          </cell>
          <cell r="X24">
            <v>31.79999999999999</v>
          </cell>
          <cell r="Y24">
            <v>31.199999999999989</v>
          </cell>
          <cell r="Z24">
            <v>30.599999999999987</v>
          </cell>
          <cell r="AA24">
            <v>29.999999999999986</v>
          </cell>
          <cell r="AB24">
            <v>29.399999999999984</v>
          </cell>
          <cell r="AC24">
            <v>28.799999999999983</v>
          </cell>
          <cell r="AD24">
            <v>28.199999999999982</v>
          </cell>
          <cell r="AE24">
            <v>27.59999999999998</v>
          </cell>
          <cell r="AF24">
            <v>26.999999999999979</v>
          </cell>
          <cell r="AG24">
            <v>26.399999999999977</v>
          </cell>
          <cell r="AH24">
            <v>25.799999999999976</v>
          </cell>
          <cell r="AI24">
            <v>25.199999999999974</v>
          </cell>
          <cell r="AJ24">
            <v>24.599999999999973</v>
          </cell>
          <cell r="AK24">
            <v>24</v>
          </cell>
        </row>
        <row r="25">
          <cell r="G25">
            <v>42</v>
          </cell>
          <cell r="H25">
            <v>71.599999999999994</v>
          </cell>
          <cell r="I25">
            <v>69.86666666666666</v>
          </cell>
          <cell r="J25">
            <v>68.133333333333326</v>
          </cell>
          <cell r="K25">
            <v>66.399999999999991</v>
          </cell>
          <cell r="L25">
            <v>64.666666666666657</v>
          </cell>
          <cell r="M25">
            <v>62.933333333333323</v>
          </cell>
          <cell r="N25">
            <v>61.199999999999989</v>
          </cell>
          <cell r="O25">
            <v>59.466666666666654</v>
          </cell>
          <cell r="P25">
            <v>57.73333333333332</v>
          </cell>
          <cell r="Q25">
            <v>56</v>
          </cell>
          <cell r="R25">
            <v>55.7</v>
          </cell>
          <cell r="S25">
            <v>55.400000000000006</v>
          </cell>
          <cell r="T25">
            <v>55.100000000000009</v>
          </cell>
          <cell r="U25">
            <v>54.800000000000011</v>
          </cell>
          <cell r="V25">
            <v>54.500000000000014</v>
          </cell>
          <cell r="W25">
            <v>54.200000000000017</v>
          </cell>
          <cell r="X25">
            <v>53.90000000000002</v>
          </cell>
          <cell r="Y25">
            <v>53.600000000000023</v>
          </cell>
          <cell r="Z25">
            <v>53.300000000000026</v>
          </cell>
          <cell r="AA25">
            <v>53.000000000000028</v>
          </cell>
          <cell r="AB25">
            <v>52.700000000000031</v>
          </cell>
          <cell r="AC25">
            <v>52.400000000000034</v>
          </cell>
          <cell r="AD25">
            <v>52.100000000000037</v>
          </cell>
          <cell r="AE25">
            <v>51.80000000000004</v>
          </cell>
          <cell r="AF25">
            <v>51.500000000000043</v>
          </cell>
          <cell r="AG25">
            <v>51.200000000000045</v>
          </cell>
          <cell r="AH25">
            <v>50.900000000000048</v>
          </cell>
          <cell r="AI25">
            <v>50.600000000000051</v>
          </cell>
          <cell r="AJ25">
            <v>50.300000000000054</v>
          </cell>
          <cell r="AK25">
            <v>50</v>
          </cell>
        </row>
        <row r="28">
          <cell r="G28">
            <v>42</v>
          </cell>
          <cell r="H28">
            <v>71.599999999999994</v>
          </cell>
          <cell r="I28">
            <v>71.599999999999994</v>
          </cell>
          <cell r="J28">
            <v>71.599999999999994</v>
          </cell>
          <cell r="K28">
            <v>71.599999999999994</v>
          </cell>
          <cell r="L28">
            <v>71.599999999999994</v>
          </cell>
          <cell r="M28">
            <v>71.599999999999994</v>
          </cell>
          <cell r="N28">
            <v>71.599999999999994</v>
          </cell>
          <cell r="O28">
            <v>71.599999999999994</v>
          </cell>
          <cell r="P28">
            <v>71.599999999999994</v>
          </cell>
          <cell r="Q28">
            <v>71.599999999999994</v>
          </cell>
          <cell r="R28">
            <v>71.599999999999994</v>
          </cell>
          <cell r="S28">
            <v>71.599999999999994</v>
          </cell>
          <cell r="T28">
            <v>71.599999999999994</v>
          </cell>
          <cell r="U28">
            <v>71.599999999999994</v>
          </cell>
          <cell r="V28">
            <v>71.599999999999994</v>
          </cell>
          <cell r="W28">
            <v>71.599999999999994</v>
          </cell>
          <cell r="X28">
            <v>71.599999999999994</v>
          </cell>
          <cell r="Y28">
            <v>71.599999999999994</v>
          </cell>
          <cell r="Z28">
            <v>71.599999999999994</v>
          </cell>
          <cell r="AA28">
            <v>71.599999999999994</v>
          </cell>
          <cell r="AB28">
            <v>71.599999999999994</v>
          </cell>
          <cell r="AC28">
            <v>71.599999999999994</v>
          </cell>
          <cell r="AD28">
            <v>71.599999999999994</v>
          </cell>
          <cell r="AE28">
            <v>71.599999999999994</v>
          </cell>
          <cell r="AF28">
            <v>71.599999999999994</v>
          </cell>
          <cell r="AG28">
            <v>71.599999999999994</v>
          </cell>
          <cell r="AH28">
            <v>71.599999999999994</v>
          </cell>
          <cell r="AI28">
            <v>71.599999999999994</v>
          </cell>
          <cell r="AJ28">
            <v>71.599999999999994</v>
          </cell>
          <cell r="AK28">
            <v>71.599999999999994</v>
          </cell>
        </row>
        <row r="29">
          <cell r="G29">
            <v>42</v>
          </cell>
          <cell r="H29">
            <v>71.599999999999994</v>
          </cell>
          <cell r="I29">
            <v>64</v>
          </cell>
          <cell r="J29">
            <v>62</v>
          </cell>
          <cell r="K29">
            <v>60</v>
          </cell>
          <cell r="L29">
            <v>58</v>
          </cell>
          <cell r="M29">
            <v>57.68</v>
          </cell>
          <cell r="N29">
            <v>57.36</v>
          </cell>
          <cell r="O29">
            <v>57.04</v>
          </cell>
          <cell r="P29">
            <v>56.72</v>
          </cell>
          <cell r="Q29">
            <v>56.4</v>
          </cell>
          <cell r="R29">
            <v>56.08</v>
          </cell>
          <cell r="S29">
            <v>55.76</v>
          </cell>
          <cell r="T29">
            <v>55.44</v>
          </cell>
          <cell r="U29">
            <v>55.12</v>
          </cell>
          <cell r="V29">
            <v>54.8</v>
          </cell>
          <cell r="W29">
            <v>54.48</v>
          </cell>
          <cell r="X29">
            <v>54.16</v>
          </cell>
          <cell r="Y29">
            <v>53.839999999999996</v>
          </cell>
          <cell r="Z29">
            <v>53.519999999999996</v>
          </cell>
          <cell r="AA29">
            <v>53.199999999999996</v>
          </cell>
          <cell r="AB29">
            <v>52.879999999999995</v>
          </cell>
          <cell r="AC29">
            <v>52.559999999999995</v>
          </cell>
          <cell r="AD29">
            <v>52.239999999999995</v>
          </cell>
          <cell r="AE29">
            <v>51.919999999999995</v>
          </cell>
          <cell r="AF29">
            <v>51.599999999999994</v>
          </cell>
          <cell r="AG29">
            <v>51.279999999999994</v>
          </cell>
          <cell r="AH29">
            <v>50.959999999999994</v>
          </cell>
          <cell r="AI29">
            <v>50.639999999999993</v>
          </cell>
          <cell r="AJ29">
            <v>50.319999999999993</v>
          </cell>
          <cell r="AK29">
            <v>49.999999999999993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"/>
      <sheetName val="LNG"/>
    </sheetNames>
    <sheetDataSet>
      <sheetData sheetId="0">
        <row r="22">
          <cell r="E22" t="str">
            <v>STEPS</v>
          </cell>
        </row>
        <row r="23">
          <cell r="E23" t="str">
            <v>APS</v>
          </cell>
        </row>
        <row r="24">
          <cell r="E24" t="str">
            <v>NZE</v>
          </cell>
        </row>
        <row r="25">
          <cell r="E25" t="str">
            <v>Sust Devel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2CD0C-D684-42AD-BB24-124779E0F4CE}">
  <dimension ref="A2:V46"/>
  <sheetViews>
    <sheetView zoomScaleNormal="100" workbookViewId="0"/>
  </sheetViews>
  <sheetFormatPr defaultRowHeight="15"/>
  <sheetData>
    <row r="2" spans="1:10">
      <c r="A2" t="s">
        <v>0</v>
      </c>
    </row>
    <row r="4" spans="1:10">
      <c r="B4">
        <v>1</v>
      </c>
      <c r="C4" t="s">
        <v>1</v>
      </c>
      <c r="J4" t="s">
        <v>2</v>
      </c>
    </row>
    <row r="6" spans="1:10">
      <c r="B6">
        <v>2</v>
      </c>
      <c r="C6" t="s">
        <v>3</v>
      </c>
    </row>
    <row r="8" spans="1:10">
      <c r="B8">
        <v>3</v>
      </c>
      <c r="C8" t="s">
        <v>4</v>
      </c>
      <c r="J8" t="s">
        <v>5</v>
      </c>
    </row>
    <row r="10" spans="1:10">
      <c r="B10">
        <v>4</v>
      </c>
      <c r="C10" t="s">
        <v>6</v>
      </c>
      <c r="J10" t="s">
        <v>7</v>
      </c>
    </row>
    <row r="12" spans="1:10">
      <c r="B12">
        <v>5</v>
      </c>
      <c r="C12" t="s">
        <v>8</v>
      </c>
    </row>
    <row r="15" spans="1:10">
      <c r="A15" t="s">
        <v>9</v>
      </c>
    </row>
    <row r="17" spans="1:20">
      <c r="B17">
        <v>1</v>
      </c>
      <c r="C17" t="s">
        <v>10</v>
      </c>
    </row>
    <row r="18" spans="1:20">
      <c r="C18" t="s">
        <v>11</v>
      </c>
    </row>
    <row r="19" spans="1:20">
      <c r="B19">
        <v>2</v>
      </c>
      <c r="C19" t="s">
        <v>12</v>
      </c>
    </row>
    <row r="20" spans="1:20">
      <c r="B20">
        <v>3</v>
      </c>
      <c r="C20" t="s">
        <v>13</v>
      </c>
    </row>
    <row r="22" spans="1:20">
      <c r="A22" t="s">
        <v>14</v>
      </c>
    </row>
    <row r="23" spans="1:20">
      <c r="G23" t="s">
        <v>15</v>
      </c>
      <c r="K23" t="s">
        <v>16</v>
      </c>
      <c r="N23" t="s">
        <v>17</v>
      </c>
    </row>
    <row r="25" spans="1:20">
      <c r="C25" t="s">
        <v>18</v>
      </c>
      <c r="G25" t="s">
        <v>19</v>
      </c>
      <c r="K25" t="s">
        <v>20</v>
      </c>
      <c r="N25" t="s">
        <v>21</v>
      </c>
    </row>
    <row r="27" spans="1:20">
      <c r="C27" t="s">
        <v>22</v>
      </c>
      <c r="G27" t="s">
        <v>23</v>
      </c>
      <c r="K27" t="s">
        <v>24</v>
      </c>
      <c r="N27" t="s">
        <v>21</v>
      </c>
    </row>
    <row r="29" spans="1:20">
      <c r="C29" t="s">
        <v>25</v>
      </c>
      <c r="G29" t="s">
        <v>26</v>
      </c>
      <c r="K29" t="s">
        <v>27</v>
      </c>
      <c r="N29" t="s">
        <v>28</v>
      </c>
    </row>
    <row r="31" spans="1:20">
      <c r="C31" t="s">
        <v>29</v>
      </c>
      <c r="G31" t="s">
        <v>30</v>
      </c>
      <c r="K31" t="s">
        <v>31</v>
      </c>
      <c r="N31" t="s">
        <v>32</v>
      </c>
      <c r="T31" t="s">
        <v>33</v>
      </c>
    </row>
    <row r="33" spans="1:22">
      <c r="C33" t="s">
        <v>34</v>
      </c>
      <c r="G33" t="s">
        <v>35</v>
      </c>
      <c r="K33" t="s">
        <v>31</v>
      </c>
      <c r="N33" t="s">
        <v>32</v>
      </c>
      <c r="T33" t="s">
        <v>36</v>
      </c>
      <c r="V33" t="s">
        <v>37</v>
      </c>
    </row>
    <row r="36" spans="1:22">
      <c r="A36" t="s">
        <v>38</v>
      </c>
    </row>
    <row r="38" spans="1:22">
      <c r="C38" t="s">
        <v>18</v>
      </c>
      <c r="F38" t="s">
        <v>39</v>
      </c>
      <c r="H38" t="s">
        <v>40</v>
      </c>
    </row>
    <row r="40" spans="1:22">
      <c r="C40" t="s">
        <v>22</v>
      </c>
      <c r="F40" t="s">
        <v>39</v>
      </c>
      <c r="H40" t="s">
        <v>41</v>
      </c>
    </row>
    <row r="42" spans="1:22">
      <c r="C42" t="s">
        <v>25</v>
      </c>
      <c r="F42" t="s">
        <v>39</v>
      </c>
      <c r="H42" t="s">
        <v>42</v>
      </c>
    </row>
    <row r="44" spans="1:22">
      <c r="C44" t="s">
        <v>29</v>
      </c>
      <c r="F44" t="s">
        <v>39</v>
      </c>
      <c r="H44" t="s">
        <v>43</v>
      </c>
    </row>
    <row r="46" spans="1:22">
      <c r="C46" t="s">
        <v>34</v>
      </c>
      <c r="F46" t="s">
        <v>39</v>
      </c>
      <c r="H46" t="s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2507-44FD-43B0-8288-E3DEFB58C3E6}">
  <dimension ref="A2:AM155"/>
  <sheetViews>
    <sheetView workbookViewId="0">
      <selection activeCell="C9" sqref="C9"/>
    </sheetView>
  </sheetViews>
  <sheetFormatPr defaultRowHeight="15"/>
  <cols>
    <col min="2" max="2" width="44.28515625" bestFit="1" customWidth="1"/>
    <col min="3" max="3" width="27.140625" bestFit="1" customWidth="1"/>
  </cols>
  <sheetData>
    <row r="2" spans="2:39">
      <c r="B2" s="2" t="s">
        <v>150</v>
      </c>
    </row>
    <row r="3" spans="2:39">
      <c r="B3" t="s">
        <v>151</v>
      </c>
    </row>
    <row r="4" spans="2:39">
      <c r="B4" s="2" t="s">
        <v>73</v>
      </c>
    </row>
    <row r="5" spans="2:39">
      <c r="B5" s="2" t="s">
        <v>74</v>
      </c>
    </row>
    <row r="6" spans="2:39">
      <c r="B6" s="2"/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  <c r="O6">
        <v>2031</v>
      </c>
      <c r="P6">
        <v>2032</v>
      </c>
      <c r="Q6">
        <v>2033</v>
      </c>
      <c r="R6">
        <v>2034</v>
      </c>
      <c r="S6">
        <v>2035</v>
      </c>
      <c r="T6">
        <v>2036</v>
      </c>
      <c r="U6">
        <v>2037</v>
      </c>
      <c r="V6">
        <v>2038</v>
      </c>
      <c r="W6">
        <v>2039</v>
      </c>
      <c r="X6">
        <v>2040</v>
      </c>
      <c r="Y6">
        <v>2041</v>
      </c>
      <c r="Z6">
        <v>2042</v>
      </c>
      <c r="AA6">
        <v>2043</v>
      </c>
      <c r="AB6">
        <v>2044</v>
      </c>
      <c r="AC6">
        <v>2045</v>
      </c>
      <c r="AD6">
        <v>2046</v>
      </c>
      <c r="AE6">
        <v>2047</v>
      </c>
      <c r="AF6">
        <v>2048</v>
      </c>
      <c r="AG6">
        <v>2049</v>
      </c>
      <c r="AH6">
        <v>2050</v>
      </c>
      <c r="AI6">
        <v>2051</v>
      </c>
      <c r="AJ6">
        <v>2052</v>
      </c>
    </row>
    <row r="7" spans="2:39">
      <c r="B7" s="1" t="s">
        <v>75</v>
      </c>
      <c r="C7" s="4">
        <v>0</v>
      </c>
      <c r="D7" s="4">
        <v>8.7150018219367364</v>
      </c>
      <c r="E7" s="4">
        <v>8.934650135015282</v>
      </c>
      <c r="F7" s="4">
        <v>9.7307250542501578</v>
      </c>
      <c r="G7" s="4">
        <v>10.897440074189214</v>
      </c>
      <c r="H7" s="4">
        <v>11.122592370798428</v>
      </c>
      <c r="I7" s="4">
        <v>10.270838365995276</v>
      </c>
      <c r="J7" s="4">
        <v>9.267470160563807</v>
      </c>
      <c r="K7" s="4">
        <v>8.953216809048449</v>
      </c>
      <c r="L7" s="4">
        <v>9.1152823803365273</v>
      </c>
      <c r="M7" s="4">
        <v>9.2618369676633403</v>
      </c>
      <c r="N7" s="4">
        <v>9.384330966547024</v>
      </c>
      <c r="O7" s="4">
        <v>9.4643695967127428</v>
      </c>
      <c r="P7" s="4">
        <v>9.5047034451706551</v>
      </c>
      <c r="Q7" s="4">
        <v>9.4654487264505018</v>
      </c>
      <c r="R7" s="4">
        <v>9.1960551521465685</v>
      </c>
      <c r="S7" s="4">
        <v>8.7881309421940035</v>
      </c>
      <c r="T7" s="4">
        <v>8.5704279353438828</v>
      </c>
      <c r="U7" s="4">
        <v>8.4154260071502716</v>
      </c>
      <c r="V7" s="4">
        <v>8.1922196504893812</v>
      </c>
      <c r="W7" s="4">
        <v>8.0022260203481537</v>
      </c>
      <c r="X7" s="4">
        <v>8.0585075842517693</v>
      </c>
      <c r="Y7" s="4">
        <v>8.028312681046156</v>
      </c>
      <c r="Z7" s="4">
        <v>7.6224509274087868</v>
      </c>
      <c r="AA7" s="4">
        <v>7.4407154443487409</v>
      </c>
      <c r="AB7" s="4">
        <v>7.5283257626536466</v>
      </c>
      <c r="AC7" s="4">
        <v>7.517145649212492</v>
      </c>
      <c r="AD7" s="4">
        <v>7.4861084887583562</v>
      </c>
      <c r="AE7" s="4">
        <v>7.5451328302196075</v>
      </c>
      <c r="AF7" s="4">
        <v>7.5884409121194292</v>
      </c>
      <c r="AG7" s="4">
        <v>7.6040106712710598</v>
      </c>
      <c r="AH7" s="4">
        <v>7.585208255107017</v>
      </c>
      <c r="AI7" s="4">
        <v>7.7850225173172563</v>
      </c>
      <c r="AJ7" s="4">
        <v>7.7022472015665882</v>
      </c>
    </row>
    <row r="8" spans="2:39">
      <c r="B8" s="1" t="s">
        <v>76</v>
      </c>
      <c r="C8" s="4">
        <v>0</v>
      </c>
      <c r="D8" s="4">
        <v>8.5543465822826157</v>
      </c>
      <c r="E8" s="4">
        <v>8.617484331635751</v>
      </c>
      <c r="F8" s="4">
        <v>8.8258714032743804</v>
      </c>
      <c r="G8" s="4">
        <v>9.2308347255611505</v>
      </c>
      <c r="H8" s="4">
        <v>9.286147709627711</v>
      </c>
      <c r="I8" s="4">
        <v>8.7395631081645533</v>
      </c>
      <c r="J8" s="4">
        <v>7.9983059977884245</v>
      </c>
      <c r="K8" s="4">
        <v>7.6145205078353113</v>
      </c>
      <c r="L8" s="4">
        <v>7.563165931091266</v>
      </c>
      <c r="M8" s="4">
        <v>7.5891242490581634</v>
      </c>
      <c r="N8" s="4">
        <v>7.631442589816448</v>
      </c>
      <c r="O8" s="4">
        <v>7.6343881988964597</v>
      </c>
      <c r="P8" s="4">
        <v>7.6018623768018596</v>
      </c>
      <c r="Q8" s="4">
        <v>7.5273493058492882</v>
      </c>
      <c r="R8" s="4">
        <v>7.3433344180936153</v>
      </c>
      <c r="S8" s="4">
        <v>7.0566631849319759</v>
      </c>
      <c r="T8" s="4">
        <v>6.8008650585275952</v>
      </c>
      <c r="U8" s="4">
        <v>6.5958512487444043</v>
      </c>
      <c r="V8" s="4">
        <v>6.4602797153420113</v>
      </c>
      <c r="W8" s="4">
        <v>6.437145615520893</v>
      </c>
      <c r="X8" s="4">
        <v>6.4756444270546272</v>
      </c>
      <c r="Y8" s="4">
        <v>6.4640546525252578</v>
      </c>
      <c r="Z8" s="4">
        <v>6.3830096174969082</v>
      </c>
      <c r="AA8" s="4">
        <v>6.3499220344139067</v>
      </c>
      <c r="AB8" s="4">
        <v>6.3654925254914101</v>
      </c>
      <c r="AC8" s="4">
        <v>6.3538297035372269</v>
      </c>
      <c r="AD8" s="4">
        <v>6.2862324783792811</v>
      </c>
      <c r="AE8" s="4">
        <v>6.1847094433753647</v>
      </c>
      <c r="AF8" s="4">
        <v>6.1338877349503891</v>
      </c>
      <c r="AG8" s="4">
        <v>6.2612407362366191</v>
      </c>
      <c r="AH8" s="4">
        <v>6.4182476682995935</v>
      </c>
      <c r="AI8" s="4">
        <v>6.3651389757450954</v>
      </c>
      <c r="AJ8" s="4">
        <v>6.2646946142813631</v>
      </c>
    </row>
    <row r="9" spans="2:39">
      <c r="B9" s="1" t="s">
        <v>77</v>
      </c>
      <c r="C9" s="4">
        <v>0</v>
      </c>
      <c r="D9" s="4">
        <v>8.4119706282298825</v>
      </c>
      <c r="E9" s="4">
        <v>8.4068644043876795</v>
      </c>
      <c r="F9" s="4">
        <v>8.3453438592131359</v>
      </c>
      <c r="G9" s="4">
        <v>8.29191230110718</v>
      </c>
      <c r="H9" s="4">
        <v>8.1321778569601051</v>
      </c>
      <c r="I9" s="4">
        <v>7.8212140923860085</v>
      </c>
      <c r="J9" s="4">
        <v>7.5018987391649734</v>
      </c>
      <c r="K9" s="4">
        <v>7.3554975845925687</v>
      </c>
      <c r="L9" s="4">
        <v>7.3240308710980058</v>
      </c>
      <c r="M9" s="4">
        <v>7.327021400271259</v>
      </c>
      <c r="N9" s="4">
        <v>7.3638920170658793</v>
      </c>
      <c r="O9" s="4">
        <v>7.4042303128889557</v>
      </c>
      <c r="P9" s="4">
        <v>7.4248789806943609</v>
      </c>
      <c r="Q9" s="4">
        <v>7.3815545958900088</v>
      </c>
      <c r="R9" s="4">
        <v>7.2656079895740699</v>
      </c>
      <c r="S9" s="4">
        <v>7.1277902058984708</v>
      </c>
      <c r="T9" s="4">
        <v>7.0687065543139269</v>
      </c>
      <c r="U9" s="4">
        <v>7.0418045446614297</v>
      </c>
      <c r="V9" s="4">
        <v>7.0053296006936776</v>
      </c>
      <c r="W9" s="4">
        <v>7.0097110467697838</v>
      </c>
      <c r="X9" s="4">
        <v>7.065758405491307</v>
      </c>
      <c r="Y9" s="4">
        <v>7.2271592189937683</v>
      </c>
      <c r="Z9" s="4">
        <v>7.3765354856885885</v>
      </c>
      <c r="AA9" s="4">
        <v>7.376251788128422</v>
      </c>
      <c r="AB9" s="4">
        <v>7.4146852010728139</v>
      </c>
      <c r="AC9" s="4">
        <v>7.499208319822773</v>
      </c>
      <c r="AD9" s="4">
        <v>7.4722358693405937</v>
      </c>
      <c r="AE9" s="4">
        <v>7.3910405569116788</v>
      </c>
      <c r="AF9" s="4">
        <v>7.3037267215903432</v>
      </c>
      <c r="AG9" s="4">
        <v>7.2923977855403095</v>
      </c>
      <c r="AH9" s="4">
        <v>7.4728358351761033</v>
      </c>
      <c r="AI9" s="4">
        <v>7.8518114319730152</v>
      </c>
      <c r="AJ9" s="4">
        <v>7.8617868866697806</v>
      </c>
    </row>
    <row r="10" spans="2:39">
      <c r="B10" s="1" t="s">
        <v>78</v>
      </c>
      <c r="C10" s="4">
        <v>0</v>
      </c>
      <c r="D10" s="4">
        <v>8.0541352915289117</v>
      </c>
      <c r="E10" s="4">
        <v>8.0365841345211777</v>
      </c>
      <c r="F10" s="4">
        <v>8.3329725017626313</v>
      </c>
      <c r="G10" s="4">
        <v>8.8704535996890002</v>
      </c>
      <c r="H10" s="4">
        <v>8.9446177944873533</v>
      </c>
      <c r="I10" s="4">
        <v>8.5082144894941791</v>
      </c>
      <c r="J10" s="4">
        <v>7.925079158352812</v>
      </c>
      <c r="K10" s="4">
        <v>7.6157449320636399</v>
      </c>
      <c r="L10" s="4">
        <v>7.5843382469994971</v>
      </c>
      <c r="M10" s="4">
        <v>7.5806842925538263</v>
      </c>
      <c r="N10" s="4">
        <v>7.5818218909164798</v>
      </c>
      <c r="O10" s="4">
        <v>7.5392756533626457</v>
      </c>
      <c r="P10" s="4">
        <v>7.4761813658537219</v>
      </c>
      <c r="Q10" s="4">
        <v>7.4375582718165649</v>
      </c>
      <c r="R10" s="4">
        <v>7.4410996061951433</v>
      </c>
      <c r="S10" s="4">
        <v>7.390426628467929</v>
      </c>
      <c r="T10" s="4">
        <v>7.2394157070131087</v>
      </c>
      <c r="U10" s="4">
        <v>7.1479957572547717</v>
      </c>
      <c r="V10" s="4">
        <v>6.9676938172302592</v>
      </c>
      <c r="W10" s="4">
        <v>6.605044113743757</v>
      </c>
      <c r="X10" s="4">
        <v>6.3992818759179029</v>
      </c>
      <c r="Y10" s="4">
        <v>6.5124519769622955</v>
      </c>
      <c r="Z10" s="4">
        <v>6.7757337524760137</v>
      </c>
      <c r="AA10" s="4">
        <v>6.8966129504147613</v>
      </c>
      <c r="AB10" s="4">
        <v>6.7975363429545812</v>
      </c>
      <c r="AC10" s="4">
        <v>6.6197243238476293</v>
      </c>
      <c r="AD10" s="4">
        <v>6.5256447722501756</v>
      </c>
      <c r="AE10" s="4">
        <v>6.6234785819169577</v>
      </c>
      <c r="AF10" s="4">
        <v>6.8240843443131673</v>
      </c>
      <c r="AG10" s="4">
        <v>6.9216039101112878</v>
      </c>
      <c r="AH10" s="4">
        <v>6.8676285615007799</v>
      </c>
      <c r="AI10" s="4">
        <v>6.7856393851736874</v>
      </c>
      <c r="AJ10" s="4">
        <v>6.721972710238612</v>
      </c>
    </row>
    <row r="11" spans="2:39">
      <c r="B11" s="1" t="s">
        <v>79</v>
      </c>
      <c r="C11" s="4">
        <v>0</v>
      </c>
      <c r="D11" s="4">
        <v>8.5543465822826157</v>
      </c>
      <c r="E11" s="4">
        <v>8.617484331635751</v>
      </c>
      <c r="F11" s="4">
        <v>8.8258714032743804</v>
      </c>
      <c r="G11" s="4">
        <v>9.2308347255611505</v>
      </c>
      <c r="H11" s="4">
        <v>9.286147709627711</v>
      </c>
      <c r="I11" s="4">
        <v>8.7395631081645533</v>
      </c>
      <c r="J11" s="4">
        <v>7.9983059977884245</v>
      </c>
      <c r="K11" s="4">
        <v>7.6145205078353113</v>
      </c>
      <c r="L11" s="4">
        <v>7.563165931091266</v>
      </c>
      <c r="M11" s="4">
        <v>7.5891242490581634</v>
      </c>
      <c r="N11" s="4">
        <v>7.631442589816448</v>
      </c>
      <c r="O11" s="4">
        <v>7.6343881988964597</v>
      </c>
      <c r="P11" s="4">
        <v>7.6018623768018596</v>
      </c>
      <c r="Q11" s="4">
        <v>7.5273493058492882</v>
      </c>
      <c r="R11" s="4">
        <v>7.3433344180936153</v>
      </c>
      <c r="S11" s="4">
        <v>7.0566631849319759</v>
      </c>
      <c r="T11" s="4">
        <v>6.8008650585275952</v>
      </c>
      <c r="U11" s="4">
        <v>6.5958512487444043</v>
      </c>
      <c r="V11" s="4">
        <v>6.4602797153420113</v>
      </c>
      <c r="W11" s="4">
        <v>6.437145615520893</v>
      </c>
      <c r="X11" s="4">
        <v>6.4756444270546272</v>
      </c>
      <c r="Y11" s="4">
        <v>6.4640546525252578</v>
      </c>
      <c r="Z11" s="4">
        <v>6.3830096174969082</v>
      </c>
      <c r="AA11" s="4">
        <v>6.3499220344139067</v>
      </c>
      <c r="AB11" s="4">
        <v>6.3654925254914101</v>
      </c>
      <c r="AC11" s="4">
        <v>6.3538297035372269</v>
      </c>
      <c r="AD11" s="4">
        <v>6.2862324783792811</v>
      </c>
      <c r="AE11" s="4">
        <v>6.1847094433753647</v>
      </c>
      <c r="AF11" s="4">
        <v>6.1338877349503891</v>
      </c>
      <c r="AG11" s="4">
        <v>6.2612407362366191</v>
      </c>
      <c r="AH11" s="4">
        <v>6.4182476682995935</v>
      </c>
      <c r="AI11" s="4">
        <v>6.3651389757450954</v>
      </c>
      <c r="AJ11" s="4">
        <v>6.2646946142813631</v>
      </c>
    </row>
    <row r="12" spans="2:39">
      <c r="B12" s="1" t="s">
        <v>80</v>
      </c>
      <c r="C12" s="4">
        <v>0</v>
      </c>
      <c r="D12" s="4">
        <v>8.7133547631132053</v>
      </c>
      <c r="E12" s="4">
        <v>8.9330030761917527</v>
      </c>
      <c r="F12" s="4">
        <v>9.6901505963126215</v>
      </c>
      <c r="G12" s="4">
        <v>10.84886772877541</v>
      </c>
      <c r="H12" s="4">
        <v>11.067782174636942</v>
      </c>
      <c r="I12" s="4">
        <v>10.195355577908035</v>
      </c>
      <c r="J12" s="4">
        <v>9.2440600689691372</v>
      </c>
      <c r="K12" s="4">
        <v>8.9232171921743877</v>
      </c>
      <c r="L12" s="4">
        <v>9.0988539104343857</v>
      </c>
      <c r="M12" s="4">
        <v>9.2601899088398092</v>
      </c>
      <c r="N12" s="4">
        <v>9.3826839077234929</v>
      </c>
      <c r="O12" s="4">
        <v>9.4627225378892117</v>
      </c>
      <c r="P12" s="4">
        <v>9.503056386347124</v>
      </c>
      <c r="Q12" s="4">
        <v>9.4638016676269707</v>
      </c>
      <c r="R12" s="4">
        <v>9.1944080933230374</v>
      </c>
      <c r="S12" s="4">
        <v>8.7864838833704724</v>
      </c>
      <c r="T12" s="4">
        <v>8.5687808765203517</v>
      </c>
      <c r="U12" s="4">
        <v>8.4137789483267404</v>
      </c>
      <c r="V12" s="4">
        <v>8.1905725916658501</v>
      </c>
      <c r="W12" s="4">
        <v>8.0005789615246243</v>
      </c>
      <c r="X12" s="4">
        <v>8.0568605254282399</v>
      </c>
      <c r="Y12" s="4">
        <v>8.0266656222226249</v>
      </c>
      <c r="Z12" s="4">
        <v>7.6208038685852566</v>
      </c>
      <c r="AA12" s="4">
        <v>7.4390683855252107</v>
      </c>
      <c r="AB12" s="4">
        <v>7.5266787038301164</v>
      </c>
      <c r="AC12" s="4">
        <v>7.5154985903889617</v>
      </c>
      <c r="AD12" s="4">
        <v>7.4844614299348269</v>
      </c>
      <c r="AE12" s="4">
        <v>7.5434857713960781</v>
      </c>
      <c r="AF12" s="4">
        <v>7.5867938532958989</v>
      </c>
      <c r="AG12" s="4">
        <v>7.6023636124475296</v>
      </c>
      <c r="AH12" s="4">
        <v>7.5835611962834868</v>
      </c>
      <c r="AI12" s="4">
        <v>7.783375458493726</v>
      </c>
      <c r="AJ12" s="4">
        <v>7.7006001427430579</v>
      </c>
    </row>
    <row r="13" spans="2:39">
      <c r="B13" s="1" t="s">
        <v>81</v>
      </c>
      <c r="C13" s="4">
        <v>0</v>
      </c>
      <c r="D13" s="4">
        <v>8.0541352915289117</v>
      </c>
      <c r="E13" s="4">
        <v>8.0365841345211777</v>
      </c>
      <c r="F13" s="4">
        <v>8.3329725017626313</v>
      </c>
      <c r="G13" s="4">
        <v>8.8704535996890002</v>
      </c>
      <c r="H13" s="4">
        <v>8.9446177944873533</v>
      </c>
      <c r="I13" s="4">
        <v>8.5082144894941791</v>
      </c>
      <c r="J13" s="4">
        <v>7.925079158352812</v>
      </c>
      <c r="K13" s="4">
        <v>7.6157449320636399</v>
      </c>
      <c r="L13" s="4">
        <v>7.5843382469994971</v>
      </c>
      <c r="M13" s="4">
        <v>7.5806842925538263</v>
      </c>
      <c r="N13" s="4">
        <v>7.5818218909164798</v>
      </c>
      <c r="O13" s="4">
        <v>7.5392756533626457</v>
      </c>
      <c r="P13" s="4">
        <v>7.4761813658537219</v>
      </c>
      <c r="Q13" s="4">
        <v>7.4375582718165649</v>
      </c>
      <c r="R13" s="4">
        <v>7.4410996061951433</v>
      </c>
      <c r="S13" s="4">
        <v>7.390426628467929</v>
      </c>
      <c r="T13" s="4">
        <v>7.2394157070131087</v>
      </c>
      <c r="U13" s="4">
        <v>7.1479957572547717</v>
      </c>
      <c r="V13" s="4">
        <v>6.9676938172302592</v>
      </c>
      <c r="W13" s="4">
        <v>6.605044113743757</v>
      </c>
      <c r="X13" s="4">
        <v>6.3992818759179029</v>
      </c>
      <c r="Y13" s="4">
        <v>6.5124519769622955</v>
      </c>
      <c r="Z13" s="4">
        <v>6.7757337524760137</v>
      </c>
      <c r="AA13" s="4">
        <v>6.8966129504147613</v>
      </c>
      <c r="AB13" s="4">
        <v>6.7975363429545812</v>
      </c>
      <c r="AC13" s="4">
        <v>6.6197243238476293</v>
      </c>
      <c r="AD13" s="4">
        <v>6.5256447722501756</v>
      </c>
      <c r="AE13" s="4">
        <v>6.6234785819169577</v>
      </c>
      <c r="AF13" s="4">
        <v>6.8240843443131673</v>
      </c>
      <c r="AG13" s="4">
        <v>6.9216039101112878</v>
      </c>
      <c r="AH13" s="4">
        <v>6.8676285615007799</v>
      </c>
      <c r="AI13" s="4">
        <v>6.7856393851736874</v>
      </c>
      <c r="AJ13" s="4">
        <v>6.721972710238612</v>
      </c>
    </row>
    <row r="14" spans="2:39">
      <c r="B14" s="2"/>
    </row>
    <row r="15" spans="2:39">
      <c r="B15" s="2" t="s">
        <v>82</v>
      </c>
      <c r="AL15" t="s">
        <v>83</v>
      </c>
      <c r="AM15" t="s">
        <v>84</v>
      </c>
    </row>
    <row r="16" spans="2:39">
      <c r="C16">
        <v>2019</v>
      </c>
      <c r="D16">
        <v>2020</v>
      </c>
      <c r="E16">
        <v>2021</v>
      </c>
      <c r="F16">
        <v>2022</v>
      </c>
      <c r="G16">
        <v>2023</v>
      </c>
      <c r="H16">
        <v>2024</v>
      </c>
      <c r="I16">
        <v>2025</v>
      </c>
      <c r="J16">
        <v>2026</v>
      </c>
      <c r="K16">
        <v>2027</v>
      </c>
      <c r="L16">
        <v>2028</v>
      </c>
      <c r="M16">
        <v>2029</v>
      </c>
      <c r="N16">
        <v>2030</v>
      </c>
      <c r="O16">
        <v>2031</v>
      </c>
      <c r="P16">
        <v>2032</v>
      </c>
      <c r="Q16">
        <v>2033</v>
      </c>
      <c r="R16">
        <v>2034</v>
      </c>
      <c r="S16">
        <v>2035</v>
      </c>
      <c r="T16">
        <v>2036</v>
      </c>
      <c r="U16">
        <v>2037</v>
      </c>
      <c r="V16">
        <v>2038</v>
      </c>
      <c r="W16">
        <v>2039</v>
      </c>
      <c r="X16">
        <v>2040</v>
      </c>
      <c r="Y16">
        <v>2041</v>
      </c>
      <c r="Z16">
        <v>2042</v>
      </c>
      <c r="AA16">
        <v>2043</v>
      </c>
      <c r="AB16">
        <v>2044</v>
      </c>
      <c r="AC16">
        <v>2045</v>
      </c>
      <c r="AD16">
        <v>2046</v>
      </c>
      <c r="AE16">
        <v>2047</v>
      </c>
      <c r="AF16">
        <v>2048</v>
      </c>
      <c r="AG16">
        <v>2049</v>
      </c>
      <c r="AH16">
        <v>2050</v>
      </c>
      <c r="AI16">
        <v>2051</v>
      </c>
      <c r="AJ16">
        <v>2052</v>
      </c>
      <c r="AL16" s="4"/>
      <c r="AM16" s="4"/>
    </row>
    <row r="17" spans="1:39">
      <c r="B17" t="s">
        <v>75</v>
      </c>
      <c r="C17" s="4">
        <v>0</v>
      </c>
      <c r="D17" s="4">
        <v>0.45008760407139764</v>
      </c>
      <c r="E17" s="4">
        <v>0.45787496074999734</v>
      </c>
      <c r="F17" s="4">
        <v>0.51958151163131272</v>
      </c>
      <c r="G17" s="4">
        <v>0.58102140933979141</v>
      </c>
      <c r="H17" s="4">
        <v>0.61348165523181009</v>
      </c>
      <c r="I17" s="4">
        <v>0.6972745428752819</v>
      </c>
      <c r="J17" s="4">
        <v>0.82357087140809782</v>
      </c>
      <c r="K17" s="4">
        <v>0.96412101896419689</v>
      </c>
      <c r="L17" s="4">
        <v>1.0743532046894726</v>
      </c>
      <c r="M17" s="4">
        <v>1.1117056835682444</v>
      </c>
      <c r="N17" s="4">
        <v>1.1277897286907153</v>
      </c>
      <c r="O17" s="4">
        <v>1.1221169848641892</v>
      </c>
      <c r="P17" s="4">
        <v>1.145211655616369</v>
      </c>
      <c r="Q17" s="4">
        <v>1.2432011848035784</v>
      </c>
      <c r="R17" s="4">
        <v>1.4822549398186016</v>
      </c>
      <c r="S17" s="4">
        <v>1.8204868712096476</v>
      </c>
      <c r="T17" s="4">
        <v>2.0812575907036757</v>
      </c>
      <c r="U17" s="4">
        <v>2.3367180759079709</v>
      </c>
      <c r="V17" s="4">
        <v>2.5768798339264576</v>
      </c>
      <c r="W17" s="4">
        <v>2.6684523810624299</v>
      </c>
      <c r="X17" s="4">
        <v>2.5598615167118566</v>
      </c>
      <c r="Y17" s="4">
        <v>2.6039116495318333</v>
      </c>
      <c r="Z17" s="4">
        <v>2.9866967974848304</v>
      </c>
      <c r="AA17" s="4">
        <v>3.1899453991663789</v>
      </c>
      <c r="AB17" s="4">
        <v>3.278718731986964</v>
      </c>
      <c r="AC17" s="4">
        <v>3.5611293586485955</v>
      </c>
      <c r="AD17" s="4">
        <v>3.7323587318833993</v>
      </c>
      <c r="AE17" s="4">
        <v>3.7348761300666644</v>
      </c>
      <c r="AF17" s="4">
        <v>3.8162107291903524</v>
      </c>
      <c r="AG17" s="4">
        <v>3.9046576915530222</v>
      </c>
      <c r="AH17" s="4">
        <v>3.8888808540494546</v>
      </c>
      <c r="AI17" s="4">
        <v>3.5309702771231128</v>
      </c>
      <c r="AJ17" s="4">
        <v>3.508601197098959</v>
      </c>
      <c r="AL17" s="4">
        <v>0.45008760407139764</v>
      </c>
      <c r="AM17" s="4">
        <v>3.9046576915530222</v>
      </c>
    </row>
    <row r="18" spans="1:39">
      <c r="B18" t="s">
        <v>76</v>
      </c>
      <c r="C18" s="4">
        <v>0</v>
      </c>
      <c r="D18" s="4">
        <v>1.7444632414686221</v>
      </c>
      <c r="E18" s="4">
        <v>1.7872343017498025</v>
      </c>
      <c r="F18" s="4">
        <v>1.9256215751519603</v>
      </c>
      <c r="G18" s="4">
        <v>2.0806586590533072</v>
      </c>
      <c r="H18" s="4">
        <v>2.1520654560717296</v>
      </c>
      <c r="I18" s="4">
        <v>2.1504435581326087</v>
      </c>
      <c r="J18" s="4">
        <v>2.1502687633331941</v>
      </c>
      <c r="K18" s="4">
        <v>2.2287941194449283</v>
      </c>
      <c r="L18" s="4">
        <v>2.3008245630883355</v>
      </c>
      <c r="M18" s="4">
        <v>2.3046694955615044</v>
      </c>
      <c r="N18" s="4">
        <v>2.3158861917546432</v>
      </c>
      <c r="O18" s="4">
        <v>2.3302604804443336</v>
      </c>
      <c r="P18" s="4">
        <v>2.3486879580747644</v>
      </c>
      <c r="Q18" s="4">
        <v>2.404163780345522</v>
      </c>
      <c r="R18" s="4">
        <v>2.416780182834533</v>
      </c>
      <c r="S18" s="4">
        <v>2.3742532852069362</v>
      </c>
      <c r="T18" s="4">
        <v>2.3816822426221851</v>
      </c>
      <c r="U18" s="4">
        <v>2.423136859214301</v>
      </c>
      <c r="V18" s="4">
        <v>2.4237955495728016</v>
      </c>
      <c r="W18" s="4">
        <v>2.3891931352169165</v>
      </c>
      <c r="X18" s="4">
        <v>2.3737540224345266</v>
      </c>
      <c r="Y18" s="4">
        <v>2.3835615026623436</v>
      </c>
      <c r="Z18" s="4">
        <v>2.3952536093311054</v>
      </c>
      <c r="AA18" s="4">
        <v>2.4011189237278154</v>
      </c>
      <c r="AB18" s="4">
        <v>2.397837413064591</v>
      </c>
      <c r="AC18" s="4">
        <v>2.3999813424077265</v>
      </c>
      <c r="AD18" s="4">
        <v>2.4075540448673274</v>
      </c>
      <c r="AE18" s="4">
        <v>2.4102802687670035</v>
      </c>
      <c r="AF18" s="4">
        <v>2.4120944876660309</v>
      </c>
      <c r="AG18" s="4">
        <v>2.4139231659985807</v>
      </c>
      <c r="AH18" s="4">
        <v>2.4120978742402288</v>
      </c>
      <c r="AI18" s="4">
        <v>2.3901336753377245</v>
      </c>
      <c r="AJ18" s="4">
        <v>2.3893185995407373</v>
      </c>
      <c r="AL18" s="4">
        <v>1.7444632414686221</v>
      </c>
      <c r="AM18" s="4">
        <v>2.4237955495728016</v>
      </c>
    </row>
    <row r="19" spans="1:39">
      <c r="B19" t="s">
        <v>77</v>
      </c>
      <c r="C19" s="4">
        <v>0</v>
      </c>
      <c r="D19" s="4">
        <v>1.7408711006903803</v>
      </c>
      <c r="E19" s="4">
        <v>1.8137839445832606</v>
      </c>
      <c r="F19" s="4">
        <v>1.9528096665258192</v>
      </c>
      <c r="G19" s="4">
        <v>2.0289210655449619</v>
      </c>
      <c r="H19" s="4">
        <v>2.0259121004841445</v>
      </c>
      <c r="I19" s="4">
        <v>2.0163380691619546</v>
      </c>
      <c r="J19" s="4">
        <v>2.0105912606249241</v>
      </c>
      <c r="K19" s="4">
        <v>2.0424484229264666</v>
      </c>
      <c r="L19" s="4">
        <v>2.0621765120454283</v>
      </c>
      <c r="M19" s="4">
        <v>2.0505842434602437</v>
      </c>
      <c r="N19" s="4">
        <v>2.0684898106340874</v>
      </c>
      <c r="O19" s="4">
        <v>2.0813136817965403</v>
      </c>
      <c r="P19" s="4">
        <v>2.113140595661767</v>
      </c>
      <c r="Q19" s="4">
        <v>2.2202438737274832</v>
      </c>
      <c r="R19" s="4">
        <v>2.3212271001116154</v>
      </c>
      <c r="S19" s="4">
        <v>2.3547662242502891</v>
      </c>
      <c r="T19" s="4">
        <v>2.4248649906377509</v>
      </c>
      <c r="U19" s="4">
        <v>2.650545312835165</v>
      </c>
      <c r="V19" s="4">
        <v>2.9246332407468074</v>
      </c>
      <c r="W19" s="4">
        <v>3.0625506573580576</v>
      </c>
      <c r="X19" s="4">
        <v>3.1458949192524557</v>
      </c>
      <c r="Y19" s="4">
        <v>3.191934625815775</v>
      </c>
      <c r="Z19" s="4">
        <v>3.2243895629165937</v>
      </c>
      <c r="AA19" s="4">
        <v>3.3869335116284178</v>
      </c>
      <c r="AB19" s="4">
        <v>3.4618713208116709</v>
      </c>
      <c r="AC19" s="4">
        <v>3.4000215822551274</v>
      </c>
      <c r="AD19" s="4">
        <v>3.4195317896595605</v>
      </c>
      <c r="AE19" s="4">
        <v>3.4490364943273102</v>
      </c>
      <c r="AF19" s="4">
        <v>3.4435442294084462</v>
      </c>
      <c r="AG19" s="4">
        <v>3.4676492235973986</v>
      </c>
      <c r="AH19" s="4">
        <v>3.4670670774142378</v>
      </c>
      <c r="AI19" s="4">
        <v>3.3003651246633758</v>
      </c>
      <c r="AJ19" s="4">
        <v>3.3575279110356258</v>
      </c>
      <c r="AL19" s="4">
        <v>1.7408711006903803</v>
      </c>
      <c r="AM19" s="4">
        <v>3.4676492235973986</v>
      </c>
    </row>
    <row r="20" spans="1:39">
      <c r="B20" t="s">
        <v>78</v>
      </c>
      <c r="C20" s="4">
        <v>0</v>
      </c>
      <c r="D20" s="4">
        <v>1.1563627438937867</v>
      </c>
      <c r="E20" s="4">
        <v>1.3307766882058791</v>
      </c>
      <c r="F20" s="4">
        <v>1.2907798849874812</v>
      </c>
      <c r="G20" s="4">
        <v>1.0890977261973871</v>
      </c>
      <c r="H20" s="4">
        <v>0.92762631664899453</v>
      </c>
      <c r="I20" s="4">
        <v>0.86306557847268117</v>
      </c>
      <c r="J20" s="4">
        <v>0.87830552993086497</v>
      </c>
      <c r="K20" s="4">
        <v>0.8993892205752656</v>
      </c>
      <c r="L20" s="4">
        <v>0.92190416239425899</v>
      </c>
      <c r="M20" s="4">
        <v>0.93743656394855712</v>
      </c>
      <c r="N20" s="4">
        <v>0.94742225150932713</v>
      </c>
      <c r="O20" s="4">
        <v>0.96310415005927263</v>
      </c>
      <c r="P20" s="4">
        <v>0.98240459443562611</v>
      </c>
      <c r="Q20" s="4">
        <v>1.0258317749846912</v>
      </c>
      <c r="R20" s="4">
        <v>1.0952668004591684</v>
      </c>
      <c r="S20" s="4">
        <v>1.1652530001327197</v>
      </c>
      <c r="T20" s="4">
        <v>1.2403748729300808</v>
      </c>
      <c r="U20" s="4">
        <v>1.3431921712786847</v>
      </c>
      <c r="V20" s="4">
        <v>1.444058059032018</v>
      </c>
      <c r="W20" s="4">
        <v>1.5070532793435181</v>
      </c>
      <c r="X20" s="4">
        <v>1.5799626333929373</v>
      </c>
      <c r="Y20" s="4">
        <v>1.6319600350055756</v>
      </c>
      <c r="Z20" s="4">
        <v>1.6142335410774562</v>
      </c>
      <c r="AA20" s="4">
        <v>1.6235226936044214</v>
      </c>
      <c r="AB20" s="4">
        <v>1.6555498965767677</v>
      </c>
      <c r="AC20" s="4">
        <v>1.6539144748072925</v>
      </c>
      <c r="AD20" s="4">
        <v>1.6621532707720938</v>
      </c>
      <c r="AE20" s="4">
        <v>1.6812522205952407</v>
      </c>
      <c r="AF20" s="4">
        <v>1.7031115741025431</v>
      </c>
      <c r="AG20" s="4">
        <v>1.7377805366044907</v>
      </c>
      <c r="AH20" s="4">
        <v>1.7598036940405044</v>
      </c>
      <c r="AI20" s="4">
        <v>1.7242535157016061</v>
      </c>
      <c r="AJ20" s="4">
        <v>1.7054806260102739</v>
      </c>
      <c r="AL20" s="4">
        <v>0.86306557847268117</v>
      </c>
      <c r="AM20" s="4">
        <v>1.7598036940405044</v>
      </c>
    </row>
    <row r="21" spans="1:39">
      <c r="B21" t="s">
        <v>79</v>
      </c>
      <c r="C21" s="4">
        <v>0</v>
      </c>
      <c r="D21" s="4">
        <v>1.7444632414686221</v>
      </c>
      <c r="E21" s="4">
        <v>1.7872343017498025</v>
      </c>
      <c r="F21" s="4">
        <v>1.9256215751519603</v>
      </c>
      <c r="G21" s="4">
        <v>2.0806586590533072</v>
      </c>
      <c r="H21" s="4">
        <v>2.1520654560717296</v>
      </c>
      <c r="I21" s="4">
        <v>2.1504435581326087</v>
      </c>
      <c r="J21" s="4">
        <v>2.1502687633331941</v>
      </c>
      <c r="K21" s="4">
        <v>2.2287941194449283</v>
      </c>
      <c r="L21" s="4">
        <v>2.3008245630883355</v>
      </c>
      <c r="M21" s="4">
        <v>2.3046694955615044</v>
      </c>
      <c r="N21" s="4">
        <v>2.3158861917546432</v>
      </c>
      <c r="O21" s="4">
        <v>2.3302604804443336</v>
      </c>
      <c r="P21" s="4">
        <v>2.3486879580747644</v>
      </c>
      <c r="Q21" s="4">
        <v>2.404163780345522</v>
      </c>
      <c r="R21" s="4">
        <v>2.416780182834533</v>
      </c>
      <c r="S21" s="4">
        <v>2.3742532852069362</v>
      </c>
      <c r="T21" s="4">
        <v>2.3816822426221851</v>
      </c>
      <c r="U21" s="4">
        <v>2.423136859214301</v>
      </c>
      <c r="V21" s="4">
        <v>2.4237955495728016</v>
      </c>
      <c r="W21" s="4">
        <v>2.3891931352169165</v>
      </c>
      <c r="X21" s="4">
        <v>2.3737540224345266</v>
      </c>
      <c r="Y21" s="4">
        <v>2.3835615026623436</v>
      </c>
      <c r="Z21" s="4">
        <v>2.3952536093311054</v>
      </c>
      <c r="AA21" s="4">
        <v>2.4011189237278154</v>
      </c>
      <c r="AB21" s="4">
        <v>2.397837413064591</v>
      </c>
      <c r="AC21" s="4">
        <v>2.3999813424077265</v>
      </c>
      <c r="AD21" s="4">
        <v>2.4075540448673274</v>
      </c>
      <c r="AE21" s="4">
        <v>2.4102802687670035</v>
      </c>
      <c r="AF21" s="4">
        <v>2.4120944876660309</v>
      </c>
      <c r="AG21" s="4">
        <v>2.4139231659985807</v>
      </c>
      <c r="AH21" s="4">
        <v>2.4120978742402288</v>
      </c>
      <c r="AI21" s="4">
        <v>2.3901336753377245</v>
      </c>
      <c r="AJ21" s="4">
        <v>2.3893185995407373</v>
      </c>
      <c r="AL21" s="4">
        <v>1.7444632414686221</v>
      </c>
      <c r="AM21" s="4">
        <v>2.4237955495728016</v>
      </c>
    </row>
    <row r="22" spans="1:39">
      <c r="B22" t="s">
        <v>80</v>
      </c>
      <c r="C22" s="4">
        <v>0</v>
      </c>
      <c r="D22" s="4">
        <v>2.3200876040713978</v>
      </c>
      <c r="E22" s="4">
        <v>2.3278749607499973</v>
      </c>
      <c r="F22" s="4">
        <v>2.4285089107453186</v>
      </c>
      <c r="G22" s="4">
        <v>2.4979466959300654</v>
      </c>
      <c r="H22" s="4">
        <v>2.5366447925697662</v>
      </c>
      <c r="I22" s="4">
        <v>2.6411102721389925</v>
      </c>
      <c r="J22" s="4">
        <v>2.7153339041792366</v>
      </c>
      <c r="K22" s="4">
        <v>2.8624735770147289</v>
      </c>
      <c r="L22" s="4">
        <v>2.9591346157680833</v>
      </c>
      <c r="M22" s="4">
        <v>2.9817056835682445</v>
      </c>
      <c r="N22" s="4">
        <v>2.9977897286907154</v>
      </c>
      <c r="O22" s="4">
        <v>2.9921169848641895</v>
      </c>
      <c r="P22" s="4">
        <v>3.0152116556163691</v>
      </c>
      <c r="Q22" s="4">
        <v>3.1132011848035788</v>
      </c>
      <c r="R22" s="4">
        <v>3.3522549398186019</v>
      </c>
      <c r="S22" s="4">
        <v>3.6904868712096475</v>
      </c>
      <c r="T22" s="4">
        <v>3.9512575907036758</v>
      </c>
      <c r="U22" s="4">
        <v>4.206718075907971</v>
      </c>
      <c r="V22" s="4">
        <v>4.4468798339264577</v>
      </c>
      <c r="W22" s="4">
        <v>4.53845238106243</v>
      </c>
      <c r="X22" s="4">
        <v>4.4298615167118562</v>
      </c>
      <c r="Y22" s="4">
        <v>4.4739116495318338</v>
      </c>
      <c r="Z22" s="4">
        <v>4.8566967974848305</v>
      </c>
      <c r="AA22" s="4">
        <v>5.059945399166379</v>
      </c>
      <c r="AB22" s="4">
        <v>5.1487187319869641</v>
      </c>
      <c r="AC22" s="4">
        <v>5.4311293586485956</v>
      </c>
      <c r="AD22" s="4">
        <v>5.6023587318833989</v>
      </c>
      <c r="AE22" s="4">
        <v>5.6048761300666641</v>
      </c>
      <c r="AF22" s="4">
        <v>5.6862107291903525</v>
      </c>
      <c r="AG22" s="4">
        <v>5.7746576915530223</v>
      </c>
      <c r="AH22" s="4">
        <v>5.7588808540494547</v>
      </c>
      <c r="AI22" s="4">
        <v>5.400970277123113</v>
      </c>
      <c r="AJ22" s="4">
        <v>5.3786011970989591</v>
      </c>
      <c r="AL22" s="4">
        <v>2.3200876040713978</v>
      </c>
      <c r="AM22" s="4">
        <v>5.7746576915530223</v>
      </c>
    </row>
    <row r="23" spans="1:39">
      <c r="B23" t="s">
        <v>81</v>
      </c>
      <c r="C23" s="4">
        <v>0</v>
      </c>
      <c r="D23" s="4">
        <v>1.1563627438937867</v>
      </c>
      <c r="E23" s="4">
        <v>1.3307766882058791</v>
      </c>
      <c r="F23" s="4">
        <v>1.2907798849874812</v>
      </c>
      <c r="G23" s="4">
        <v>1.0890977261973871</v>
      </c>
      <c r="H23" s="4">
        <v>0.92762631664899453</v>
      </c>
      <c r="I23" s="4">
        <v>0.86306557847268117</v>
      </c>
      <c r="J23" s="4">
        <v>0.87830552993086497</v>
      </c>
      <c r="K23" s="4">
        <v>0.8993892205752656</v>
      </c>
      <c r="L23" s="4">
        <v>0.92190416239425899</v>
      </c>
      <c r="M23" s="4">
        <v>0.93743656394855712</v>
      </c>
      <c r="N23" s="4">
        <v>0.94742225150932713</v>
      </c>
      <c r="O23" s="4">
        <v>0.96310415005927263</v>
      </c>
      <c r="P23" s="4">
        <v>0.98240459443562611</v>
      </c>
      <c r="Q23" s="4">
        <v>1.0258317749846912</v>
      </c>
      <c r="R23" s="4">
        <v>1.0952668004591684</v>
      </c>
      <c r="S23" s="4">
        <v>1.1652530001327197</v>
      </c>
      <c r="T23" s="4">
        <v>1.2403748729300808</v>
      </c>
      <c r="U23" s="4">
        <v>1.3431921712786847</v>
      </c>
      <c r="V23" s="4">
        <v>1.444058059032018</v>
      </c>
      <c r="W23" s="4">
        <v>1.5070532793435181</v>
      </c>
      <c r="X23" s="4">
        <v>1.5799626333929373</v>
      </c>
      <c r="Y23" s="4">
        <v>1.6319600350055756</v>
      </c>
      <c r="Z23" s="4">
        <v>1.6142335410774562</v>
      </c>
      <c r="AA23" s="4">
        <v>1.6235226936044214</v>
      </c>
      <c r="AB23" s="4">
        <v>1.6555498965767677</v>
      </c>
      <c r="AC23" s="4">
        <v>1.6539144748072925</v>
      </c>
      <c r="AD23" s="4">
        <v>1.6621532707720938</v>
      </c>
      <c r="AE23" s="4">
        <v>1.6812522205952407</v>
      </c>
      <c r="AF23" s="4">
        <v>1.7031115741025431</v>
      </c>
      <c r="AG23" s="4">
        <v>1.7377805366044907</v>
      </c>
      <c r="AH23" s="4">
        <v>1.7598036940405044</v>
      </c>
      <c r="AI23" s="4">
        <v>1.7242535157016061</v>
      </c>
      <c r="AJ23" s="4">
        <v>1.7054806260102739</v>
      </c>
      <c r="AL23" s="4">
        <v>0.86306557847268117</v>
      </c>
      <c r="AM23" s="4">
        <v>1.7598036940405044</v>
      </c>
    </row>
    <row r="25" spans="1:39">
      <c r="B25" s="2"/>
    </row>
    <row r="26" spans="1:39">
      <c r="B26" s="2" t="s">
        <v>46</v>
      </c>
    </row>
    <row r="28" spans="1:39">
      <c r="A28" s="12"/>
      <c r="B28" s="13" t="s">
        <v>74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9">
      <c r="A29" s="12"/>
      <c r="B29" s="14" t="s">
        <v>85</v>
      </c>
      <c r="C29" s="12">
        <v>2019</v>
      </c>
      <c r="D29" s="12">
        <v>2020</v>
      </c>
      <c r="E29" s="12">
        <v>2021</v>
      </c>
      <c r="F29" s="12">
        <v>2022</v>
      </c>
      <c r="G29" s="12">
        <v>2023</v>
      </c>
      <c r="H29" s="12">
        <v>2024</v>
      </c>
      <c r="I29" s="12">
        <v>2025</v>
      </c>
      <c r="J29" s="12">
        <v>2026</v>
      </c>
      <c r="K29" s="12">
        <v>2027</v>
      </c>
      <c r="L29" s="12">
        <v>2028</v>
      </c>
      <c r="M29" s="12">
        <v>2029</v>
      </c>
      <c r="N29" s="12">
        <v>2030</v>
      </c>
      <c r="O29" s="12">
        <v>2031</v>
      </c>
      <c r="P29" s="12">
        <v>2032</v>
      </c>
      <c r="Q29" s="12">
        <v>2033</v>
      </c>
      <c r="R29" s="12">
        <v>2034</v>
      </c>
      <c r="S29" s="12">
        <v>2035</v>
      </c>
      <c r="T29" s="12">
        <v>2036</v>
      </c>
      <c r="U29" s="12">
        <v>2037</v>
      </c>
      <c r="V29" s="12">
        <v>2038</v>
      </c>
      <c r="W29" s="12">
        <v>2039</v>
      </c>
      <c r="X29" s="12">
        <v>2040</v>
      </c>
      <c r="Y29" s="12">
        <v>2041</v>
      </c>
      <c r="Z29" s="12">
        <v>2042</v>
      </c>
      <c r="AA29" s="12">
        <v>2043</v>
      </c>
      <c r="AB29" s="12">
        <v>2044</v>
      </c>
      <c r="AC29" s="12">
        <v>2045</v>
      </c>
      <c r="AD29" s="12">
        <v>2046</v>
      </c>
      <c r="AE29" s="12">
        <v>2047</v>
      </c>
      <c r="AF29" s="12">
        <v>2048</v>
      </c>
      <c r="AG29" s="12">
        <v>2049</v>
      </c>
      <c r="AH29" s="12">
        <v>2050</v>
      </c>
      <c r="AI29" s="12">
        <v>2051</v>
      </c>
      <c r="AJ29" s="12">
        <v>2052</v>
      </c>
    </row>
    <row r="30" spans="1:39">
      <c r="A30" s="12"/>
      <c r="B30" s="15" t="s">
        <v>75</v>
      </c>
      <c r="C30" s="16">
        <v>0</v>
      </c>
      <c r="D30" s="16">
        <v>9.1650894260081337</v>
      </c>
      <c r="E30" s="16">
        <v>9.3925250957652793</v>
      </c>
      <c r="F30" s="16">
        <v>10.25030656588147</v>
      </c>
      <c r="G30" s="16">
        <v>11.478461483529006</v>
      </c>
      <c r="H30" s="16">
        <v>11.736074026030238</v>
      </c>
      <c r="I30" s="16">
        <v>10.968112908870559</v>
      </c>
      <c r="J30" s="16">
        <v>10.091041031971905</v>
      </c>
      <c r="K30" s="16">
        <v>9.9173378280126467</v>
      </c>
      <c r="L30" s="16">
        <v>10.189635585026</v>
      </c>
      <c r="M30" s="16">
        <v>10.373542651231585</v>
      </c>
      <c r="N30" s="16">
        <v>10.512120695237739</v>
      </c>
      <c r="O30" s="16">
        <v>10.586486581576931</v>
      </c>
      <c r="P30" s="16">
        <v>10.649915100787023</v>
      </c>
      <c r="Q30" s="16">
        <v>10.70864991125408</v>
      </c>
      <c r="R30" s="16">
        <v>10.678310091965169</v>
      </c>
      <c r="S30" s="16">
        <v>10.608617813403651</v>
      </c>
      <c r="T30" s="16">
        <v>10.651685526047558</v>
      </c>
      <c r="U30" s="16">
        <v>10.752144083058242</v>
      </c>
      <c r="V30" s="16">
        <v>10.769099484415838</v>
      </c>
      <c r="W30" s="16">
        <v>10.670678401410584</v>
      </c>
      <c r="X30" s="16">
        <v>10.618369100963626</v>
      </c>
      <c r="Y30" s="16">
        <v>10.632224330577989</v>
      </c>
      <c r="Z30" s="16">
        <v>10.609147724893617</v>
      </c>
      <c r="AA30" s="16">
        <v>10.63066084351512</v>
      </c>
      <c r="AB30" s="16">
        <v>10.807044494640611</v>
      </c>
      <c r="AC30" s="16">
        <v>11.078275007861087</v>
      </c>
      <c r="AD30" s="16">
        <v>11.218467220641756</v>
      </c>
      <c r="AE30" s="16">
        <v>11.280008960286272</v>
      </c>
      <c r="AF30" s="16">
        <v>11.404651641309782</v>
      </c>
      <c r="AG30" s="16">
        <v>11.508668362824082</v>
      </c>
      <c r="AH30" s="16">
        <v>11.474089109156472</v>
      </c>
      <c r="AI30" s="16">
        <v>11.315992794440369</v>
      </c>
      <c r="AJ30" s="16">
        <v>11.210848398665547</v>
      </c>
    </row>
    <row r="31" spans="1:39">
      <c r="A31" s="12"/>
      <c r="B31" s="15" t="s">
        <v>76</v>
      </c>
      <c r="C31" s="16">
        <v>0</v>
      </c>
      <c r="D31" s="16">
        <v>10.298809823751238</v>
      </c>
      <c r="E31" s="16">
        <v>10.404718633385553</v>
      </c>
      <c r="F31" s="16">
        <v>10.751492978426342</v>
      </c>
      <c r="G31" s="16">
        <v>11.311493384614458</v>
      </c>
      <c r="H31" s="16">
        <v>11.438213165699441</v>
      </c>
      <c r="I31" s="16">
        <v>10.890006666297163</v>
      </c>
      <c r="J31" s="16">
        <v>10.148574761121619</v>
      </c>
      <c r="K31" s="16">
        <v>9.8433146272802396</v>
      </c>
      <c r="L31" s="16">
        <v>9.8639904941796015</v>
      </c>
      <c r="M31" s="16">
        <v>9.8937937446196678</v>
      </c>
      <c r="N31" s="16">
        <v>9.9473287815710911</v>
      </c>
      <c r="O31" s="16">
        <v>9.9646486793407938</v>
      </c>
      <c r="P31" s="16">
        <v>9.950550334876624</v>
      </c>
      <c r="Q31" s="16">
        <v>9.9315130861948102</v>
      </c>
      <c r="R31" s="16">
        <v>9.7601146009281479</v>
      </c>
      <c r="S31" s="16">
        <v>9.4309164701389125</v>
      </c>
      <c r="T31" s="16">
        <v>9.1825473011497802</v>
      </c>
      <c r="U31" s="16">
        <v>9.0189881079587053</v>
      </c>
      <c r="V31" s="16">
        <v>8.8840752649148129</v>
      </c>
      <c r="W31" s="16">
        <v>8.8263387507378095</v>
      </c>
      <c r="X31" s="16">
        <v>8.8493984494891542</v>
      </c>
      <c r="Y31" s="16">
        <v>8.8476161551876018</v>
      </c>
      <c r="Z31" s="16">
        <v>8.7782632268280132</v>
      </c>
      <c r="AA31" s="16">
        <v>8.7510409581417221</v>
      </c>
      <c r="AB31" s="16">
        <v>8.7633299385560015</v>
      </c>
      <c r="AC31" s="16">
        <v>8.7538110459449534</v>
      </c>
      <c r="AD31" s="16">
        <v>8.6937865232466081</v>
      </c>
      <c r="AE31" s="16">
        <v>8.5949897121423682</v>
      </c>
      <c r="AF31" s="16">
        <v>8.5459822226164199</v>
      </c>
      <c r="AG31" s="16">
        <v>8.6751639022351998</v>
      </c>
      <c r="AH31" s="16">
        <v>8.8303455425398223</v>
      </c>
      <c r="AI31" s="16">
        <v>8.7552726510828194</v>
      </c>
      <c r="AJ31" s="16">
        <v>8.6540132138221004</v>
      </c>
    </row>
    <row r="32" spans="1:39">
      <c r="A32" s="12"/>
      <c r="B32" s="15" t="s">
        <v>77</v>
      </c>
      <c r="C32" s="16">
        <v>0</v>
      </c>
      <c r="D32" s="16">
        <v>10.152841728920263</v>
      </c>
      <c r="E32" s="16">
        <v>10.22064834897094</v>
      </c>
      <c r="F32" s="16">
        <v>10.298153525738956</v>
      </c>
      <c r="G32" s="16">
        <v>10.320833366652142</v>
      </c>
      <c r="H32" s="16">
        <v>10.158089957444249</v>
      </c>
      <c r="I32" s="16">
        <v>9.8375521615479631</v>
      </c>
      <c r="J32" s="16">
        <v>9.5124899997898975</v>
      </c>
      <c r="K32" s="16">
        <v>9.3979460075190353</v>
      </c>
      <c r="L32" s="16">
        <v>9.3862073831434341</v>
      </c>
      <c r="M32" s="16">
        <v>9.3776056437315027</v>
      </c>
      <c r="N32" s="16">
        <v>9.4323818276999667</v>
      </c>
      <c r="O32" s="16">
        <v>9.4855439946854965</v>
      </c>
      <c r="P32" s="16">
        <v>9.5380195763561275</v>
      </c>
      <c r="Q32" s="16">
        <v>9.6017984696174921</v>
      </c>
      <c r="R32" s="16">
        <v>9.5868350896856853</v>
      </c>
      <c r="S32" s="16">
        <v>9.4825564301487599</v>
      </c>
      <c r="T32" s="16">
        <v>9.4935715449516778</v>
      </c>
      <c r="U32" s="16">
        <v>9.6923498574965947</v>
      </c>
      <c r="V32" s="16">
        <v>9.929962841440485</v>
      </c>
      <c r="W32" s="16">
        <v>10.072261704127841</v>
      </c>
      <c r="X32" s="16">
        <v>10.211653324743763</v>
      </c>
      <c r="Y32" s="16">
        <v>10.419093844809543</v>
      </c>
      <c r="Z32" s="16">
        <v>10.600925048605182</v>
      </c>
      <c r="AA32" s="16">
        <v>10.76318529975684</v>
      </c>
      <c r="AB32" s="16">
        <v>10.876556521884485</v>
      </c>
      <c r="AC32" s="16">
        <v>10.8992299020779</v>
      </c>
      <c r="AD32" s="16">
        <v>10.891767659000154</v>
      </c>
      <c r="AE32" s="16">
        <v>10.840077051238989</v>
      </c>
      <c r="AF32" s="16">
        <v>10.747270950998789</v>
      </c>
      <c r="AG32" s="16">
        <v>10.760047009137708</v>
      </c>
      <c r="AH32" s="16">
        <v>10.939902912590341</v>
      </c>
      <c r="AI32" s="16">
        <v>11.152176556636391</v>
      </c>
      <c r="AJ32" s="16">
        <v>11.219314797705406</v>
      </c>
    </row>
    <row r="33" spans="1:36">
      <c r="A33" s="12"/>
      <c r="B33" s="15" t="s">
        <v>78</v>
      </c>
      <c r="C33" s="16">
        <v>0</v>
      </c>
      <c r="D33" s="16">
        <v>9.2104980354226988</v>
      </c>
      <c r="E33" s="16">
        <v>9.3673608227270559</v>
      </c>
      <c r="F33" s="16">
        <v>9.6237523867501125</v>
      </c>
      <c r="G33" s="16">
        <v>9.9595513258863875</v>
      </c>
      <c r="H33" s="16">
        <v>9.8722441111363484</v>
      </c>
      <c r="I33" s="16">
        <v>9.3712800679668611</v>
      </c>
      <c r="J33" s="16">
        <v>8.8033846882836766</v>
      </c>
      <c r="K33" s="16">
        <v>8.5151341526389057</v>
      </c>
      <c r="L33" s="16">
        <v>8.5062424093937565</v>
      </c>
      <c r="M33" s="16">
        <v>8.5181208565023834</v>
      </c>
      <c r="N33" s="16">
        <v>8.5292441424258065</v>
      </c>
      <c r="O33" s="16">
        <v>8.5023798034219187</v>
      </c>
      <c r="P33" s="16">
        <v>8.4585859602893478</v>
      </c>
      <c r="Q33" s="16">
        <v>8.4633900468012566</v>
      </c>
      <c r="R33" s="16">
        <v>8.5363664066543112</v>
      </c>
      <c r="S33" s="16">
        <v>8.5556796286006485</v>
      </c>
      <c r="T33" s="16">
        <v>8.4797905799431899</v>
      </c>
      <c r="U33" s="16">
        <v>8.4911879285334564</v>
      </c>
      <c r="V33" s="16">
        <v>8.4117518762622776</v>
      </c>
      <c r="W33" s="16">
        <v>8.1120973930872751</v>
      </c>
      <c r="X33" s="16">
        <v>7.9792445093108402</v>
      </c>
      <c r="Y33" s="16">
        <v>8.1444120119678711</v>
      </c>
      <c r="Z33" s="16">
        <v>8.3899672935534699</v>
      </c>
      <c r="AA33" s="16">
        <v>8.5201356440191827</v>
      </c>
      <c r="AB33" s="16">
        <v>8.4530862395313484</v>
      </c>
      <c r="AC33" s="16">
        <v>8.2736387986549218</v>
      </c>
      <c r="AD33" s="16">
        <v>8.1877980430222692</v>
      </c>
      <c r="AE33" s="16">
        <v>8.3047308025121982</v>
      </c>
      <c r="AF33" s="16">
        <v>8.5271959184157105</v>
      </c>
      <c r="AG33" s="16">
        <v>8.6593844467157783</v>
      </c>
      <c r="AH33" s="16">
        <v>8.6274322555412848</v>
      </c>
      <c r="AI33" s="16">
        <v>8.5098929008752933</v>
      </c>
      <c r="AJ33" s="16">
        <v>8.4274533362488864</v>
      </c>
    </row>
    <row r="34" spans="1:36">
      <c r="A34" s="12"/>
      <c r="B34" s="15" t="s">
        <v>79</v>
      </c>
      <c r="C34" s="16">
        <v>0</v>
      </c>
      <c r="D34" s="16">
        <v>10.298809823751238</v>
      </c>
      <c r="E34" s="16">
        <v>10.404718633385553</v>
      </c>
      <c r="F34" s="16">
        <v>10.751492978426342</v>
      </c>
      <c r="G34" s="16">
        <v>11.311493384614458</v>
      </c>
      <c r="H34" s="16">
        <v>11.438213165699441</v>
      </c>
      <c r="I34" s="16">
        <v>10.890006666297163</v>
      </c>
      <c r="J34" s="16">
        <v>10.148574761121619</v>
      </c>
      <c r="K34" s="16">
        <v>9.8433146272802396</v>
      </c>
      <c r="L34" s="16">
        <v>9.8639904941796015</v>
      </c>
      <c r="M34" s="16">
        <v>9.8937937446196678</v>
      </c>
      <c r="N34" s="16">
        <v>9.9473287815710911</v>
      </c>
      <c r="O34" s="16">
        <v>9.9646486793407938</v>
      </c>
      <c r="P34" s="16">
        <v>9.950550334876624</v>
      </c>
      <c r="Q34" s="16">
        <v>9.9315130861948102</v>
      </c>
      <c r="R34" s="16">
        <v>9.7601146009281479</v>
      </c>
      <c r="S34" s="16">
        <v>9.4309164701389125</v>
      </c>
      <c r="T34" s="16">
        <v>9.1825473011497802</v>
      </c>
      <c r="U34" s="16">
        <v>9.0189881079587053</v>
      </c>
      <c r="V34" s="16">
        <v>8.8840752649148129</v>
      </c>
      <c r="W34" s="16">
        <v>8.8263387507378095</v>
      </c>
      <c r="X34" s="16">
        <v>8.8493984494891542</v>
      </c>
      <c r="Y34" s="16">
        <v>8.8476161551876018</v>
      </c>
      <c r="Z34" s="16">
        <v>8.7782632268280132</v>
      </c>
      <c r="AA34" s="16">
        <v>8.7510409581417221</v>
      </c>
      <c r="AB34" s="16">
        <v>8.7633299385560015</v>
      </c>
      <c r="AC34" s="16">
        <v>8.7538110459449534</v>
      </c>
      <c r="AD34" s="16">
        <v>8.6937865232466081</v>
      </c>
      <c r="AE34" s="16">
        <v>8.5949897121423682</v>
      </c>
      <c r="AF34" s="16">
        <v>8.5459822226164199</v>
      </c>
      <c r="AG34" s="16">
        <v>8.6751639022351998</v>
      </c>
      <c r="AH34" s="16">
        <v>8.8303455425398223</v>
      </c>
      <c r="AI34" s="16">
        <v>8.7552726510828194</v>
      </c>
      <c r="AJ34" s="16">
        <v>8.6540132138221004</v>
      </c>
    </row>
    <row r="35" spans="1:36">
      <c r="A35" s="12"/>
      <c r="B35" s="15" t="s">
        <v>80</v>
      </c>
      <c r="C35" s="16">
        <v>0</v>
      </c>
      <c r="D35" s="16">
        <v>11.033442367184604</v>
      </c>
      <c r="E35" s="16">
        <v>11.260878036941749</v>
      </c>
      <c r="F35" s="16">
        <v>12.11865950705794</v>
      </c>
      <c r="G35" s="16">
        <v>13.346814424705476</v>
      </c>
      <c r="H35" s="16">
        <v>13.604426967206708</v>
      </c>
      <c r="I35" s="16">
        <v>12.836465850047029</v>
      </c>
      <c r="J35" s="16">
        <v>11.959393973148375</v>
      </c>
      <c r="K35" s="16">
        <v>11.785690769189117</v>
      </c>
      <c r="L35" s="16">
        <v>12.05798852620247</v>
      </c>
      <c r="M35" s="16">
        <v>12.241895592408055</v>
      </c>
      <c r="N35" s="16">
        <v>12.380473636414209</v>
      </c>
      <c r="O35" s="16">
        <v>12.454839522753401</v>
      </c>
      <c r="P35" s="16">
        <v>12.518268041963493</v>
      </c>
      <c r="Q35" s="16">
        <v>12.577002852430549</v>
      </c>
      <c r="R35" s="16">
        <v>12.546663033141639</v>
      </c>
      <c r="S35" s="16">
        <v>12.476970754580121</v>
      </c>
      <c r="T35" s="16">
        <v>12.520038467224028</v>
      </c>
      <c r="U35" s="16">
        <v>12.620497024234712</v>
      </c>
      <c r="V35" s="16">
        <v>12.637452425592308</v>
      </c>
      <c r="W35" s="16">
        <v>12.539031342587053</v>
      </c>
      <c r="X35" s="16">
        <v>12.486722042140096</v>
      </c>
      <c r="Y35" s="16">
        <v>12.500577271754459</v>
      </c>
      <c r="Z35" s="16">
        <v>12.477500666070087</v>
      </c>
      <c r="AA35" s="16">
        <v>12.49901378469159</v>
      </c>
      <c r="AB35" s="16">
        <v>12.67539743581708</v>
      </c>
      <c r="AC35" s="16">
        <v>12.946627949037557</v>
      </c>
      <c r="AD35" s="16">
        <v>13.086820161818226</v>
      </c>
      <c r="AE35" s="16">
        <v>13.148361901462742</v>
      </c>
      <c r="AF35" s="16">
        <v>13.273004582486251</v>
      </c>
      <c r="AG35" s="16">
        <v>13.377021304000552</v>
      </c>
      <c r="AH35" s="16">
        <v>13.342442050332942</v>
      </c>
      <c r="AI35" s="16">
        <v>13.184345735616839</v>
      </c>
      <c r="AJ35" s="16">
        <v>13.079201339842017</v>
      </c>
    </row>
    <row r="36" spans="1:36">
      <c r="A36" s="12"/>
      <c r="B36" s="15" t="s">
        <v>81</v>
      </c>
      <c r="C36" s="16">
        <v>0</v>
      </c>
      <c r="D36" s="16">
        <v>9.2104980354226988</v>
      </c>
      <c r="E36" s="16">
        <v>9.3673608227270559</v>
      </c>
      <c r="F36" s="16">
        <v>9.6237523867501125</v>
      </c>
      <c r="G36" s="16">
        <v>9.9595513258863875</v>
      </c>
      <c r="H36" s="16">
        <v>9.8722441111363484</v>
      </c>
      <c r="I36" s="16">
        <v>9.3712800679668611</v>
      </c>
      <c r="J36" s="16">
        <v>8.8033846882836766</v>
      </c>
      <c r="K36" s="16">
        <v>8.5151341526389057</v>
      </c>
      <c r="L36" s="16">
        <v>8.5062424093937565</v>
      </c>
      <c r="M36" s="16">
        <v>8.5181208565023834</v>
      </c>
      <c r="N36" s="16">
        <v>8.5292441424258065</v>
      </c>
      <c r="O36" s="16">
        <v>8.5023798034219187</v>
      </c>
      <c r="P36" s="16">
        <v>8.4585859602893478</v>
      </c>
      <c r="Q36" s="16">
        <v>8.4633900468012566</v>
      </c>
      <c r="R36" s="16">
        <v>8.5363664066543112</v>
      </c>
      <c r="S36" s="16">
        <v>8.5556796286006485</v>
      </c>
      <c r="T36" s="16">
        <v>8.4797905799431899</v>
      </c>
      <c r="U36" s="16">
        <v>8.4911879285334564</v>
      </c>
      <c r="V36" s="16">
        <v>8.4117518762622776</v>
      </c>
      <c r="W36" s="16">
        <v>8.1120973930872751</v>
      </c>
      <c r="X36" s="16">
        <v>7.9792445093108402</v>
      </c>
      <c r="Y36" s="16">
        <v>8.1444120119678711</v>
      </c>
      <c r="Z36" s="16">
        <v>8.3899672935534699</v>
      </c>
      <c r="AA36" s="16">
        <v>8.5201356440191827</v>
      </c>
      <c r="AB36" s="16">
        <v>8.4530862395313484</v>
      </c>
      <c r="AC36" s="16">
        <v>8.2736387986549218</v>
      </c>
      <c r="AD36" s="16">
        <v>8.1877980430222692</v>
      </c>
      <c r="AE36" s="16">
        <v>8.3047308025121982</v>
      </c>
      <c r="AF36" s="16">
        <v>8.5271959184157105</v>
      </c>
      <c r="AG36" s="16">
        <v>8.6593844467157783</v>
      </c>
      <c r="AH36" s="16">
        <v>8.6274322555412848</v>
      </c>
      <c r="AI36" s="16">
        <v>8.5098929008752933</v>
      </c>
      <c r="AJ36" s="16">
        <v>8.4274533362488864</v>
      </c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8" t="s">
        <v>86</v>
      </c>
      <c r="C38" s="17">
        <v>2019</v>
      </c>
      <c r="D38" s="17">
        <v>2020</v>
      </c>
      <c r="E38" s="17">
        <v>2021</v>
      </c>
      <c r="F38" s="17">
        <v>2022</v>
      </c>
      <c r="G38" s="17">
        <v>2023</v>
      </c>
      <c r="H38" s="17">
        <v>2024</v>
      </c>
      <c r="I38" s="17">
        <v>2025</v>
      </c>
      <c r="J38" s="17">
        <v>2026</v>
      </c>
      <c r="K38" s="17">
        <v>2027</v>
      </c>
      <c r="L38" s="17">
        <v>2028</v>
      </c>
      <c r="M38" s="17">
        <v>2029</v>
      </c>
      <c r="N38" s="17">
        <v>2030</v>
      </c>
      <c r="O38" s="17">
        <v>2031</v>
      </c>
      <c r="P38" s="17">
        <v>2032</v>
      </c>
      <c r="Q38" s="17">
        <v>2033</v>
      </c>
      <c r="R38" s="17">
        <v>2034</v>
      </c>
      <c r="S38" s="17">
        <v>2035</v>
      </c>
      <c r="T38" s="17">
        <v>2036</v>
      </c>
      <c r="U38" s="17">
        <v>2037</v>
      </c>
      <c r="V38" s="17">
        <v>2038</v>
      </c>
      <c r="W38" s="17">
        <v>2039</v>
      </c>
      <c r="X38" s="17">
        <v>2040</v>
      </c>
      <c r="Y38" s="17">
        <v>2041</v>
      </c>
      <c r="Z38" s="17">
        <v>2042</v>
      </c>
      <c r="AA38" s="17">
        <v>2043</v>
      </c>
      <c r="AB38" s="17">
        <v>2044</v>
      </c>
      <c r="AC38" s="17">
        <v>2045</v>
      </c>
      <c r="AD38" s="17">
        <v>2046</v>
      </c>
      <c r="AE38" s="17">
        <v>2047</v>
      </c>
      <c r="AF38" s="17">
        <v>2048</v>
      </c>
      <c r="AG38" s="17">
        <v>2049</v>
      </c>
      <c r="AH38" s="17">
        <v>2050</v>
      </c>
      <c r="AI38" s="17">
        <v>2051</v>
      </c>
      <c r="AJ38" s="17">
        <v>2052</v>
      </c>
    </row>
    <row r="39" spans="1:36">
      <c r="A39" s="17"/>
      <c r="B39" s="20" t="s">
        <v>75</v>
      </c>
      <c r="C39" s="19">
        <v>0</v>
      </c>
      <c r="D39" s="19">
        <v>10.245683213798758</v>
      </c>
      <c r="E39" s="19">
        <v>10.480824861159579</v>
      </c>
      <c r="F39" s="19">
        <v>11.399668039210411</v>
      </c>
      <c r="G39" s="19">
        <v>12.688620798186417</v>
      </c>
      <c r="H39" s="19">
        <v>12.978354372017975</v>
      </c>
      <c r="I39" s="19">
        <v>12.293310493939233</v>
      </c>
      <c r="J39" s="19">
        <v>11.541215129516882</v>
      </c>
      <c r="K39" s="19">
        <v>11.506593302456295</v>
      </c>
      <c r="L39" s="19">
        <v>11.887971301901286</v>
      </c>
      <c r="M39" s="19">
        <v>12.108840507836854</v>
      </c>
      <c r="N39" s="19">
        <v>12.263334516220354</v>
      </c>
      <c r="O39" s="19">
        <v>12.33208693977843</v>
      </c>
      <c r="P39" s="19">
        <v>12.41836878687957</v>
      </c>
      <c r="Q39" s="19">
        <v>12.57406912088384</v>
      </c>
      <c r="R39" s="19">
        <v>12.78028490810553</v>
      </c>
      <c r="S39" s="19">
        <v>13.04528998523471</v>
      </c>
      <c r="T39" s="19">
        <v>13.346403323249527</v>
      </c>
      <c r="U39" s="19">
        <v>13.699652764106384</v>
      </c>
      <c r="V39" s="19">
        <v>13.954260196176255</v>
      </c>
      <c r="W39" s="19">
        <v>13.946454713106293</v>
      </c>
      <c r="X39" s="19">
        <v>13.786689339541613</v>
      </c>
      <c r="Y39" s="19">
        <v>13.844134371313434</v>
      </c>
      <c r="Z39" s="19">
        <v>14.199842749916719</v>
      </c>
      <c r="AA39" s="19">
        <v>14.422480491074223</v>
      </c>
      <c r="AB39" s="19">
        <v>14.68670978003971</v>
      </c>
      <c r="AC39" s="19">
        <v>15.237399685440755</v>
      </c>
      <c r="AD39" s="19">
        <v>15.547031898172245</v>
      </c>
      <c r="AE39" s="19">
        <v>15.611064728801855</v>
      </c>
      <c r="AF39" s="19">
        <v>15.816192049879612</v>
      </c>
      <c r="AG39" s="19">
        <v>16.007731449397472</v>
      </c>
      <c r="AH39" s="19">
        <v>15.957540228604556</v>
      </c>
      <c r="AI39" s="19">
        <v>15.445273557534717</v>
      </c>
      <c r="AJ39" s="19">
        <v>15.317993842062174</v>
      </c>
    </row>
    <row r="40" spans="1:36">
      <c r="A40" s="17"/>
      <c r="B40" s="20" t="s">
        <v>76</v>
      </c>
      <c r="C40" s="19">
        <v>0</v>
      </c>
      <c r="D40" s="19">
        <v>11.544391443754416</v>
      </c>
      <c r="E40" s="19">
        <v>11.669840752527833</v>
      </c>
      <c r="F40" s="19">
        <v>12.079839071419165</v>
      </c>
      <c r="G40" s="19">
        <v>12.710670127691401</v>
      </c>
      <c r="H40" s="19">
        <v>12.870013005947495</v>
      </c>
      <c r="I40" s="19">
        <v>12.321065521985219</v>
      </c>
      <c r="J40" s="19">
        <v>11.579553759597696</v>
      </c>
      <c r="K40" s="19">
        <v>11.310168926565122</v>
      </c>
      <c r="L40" s="19">
        <v>11.363752811473624</v>
      </c>
      <c r="M40" s="19">
        <v>11.395312667880154</v>
      </c>
      <c r="N40" s="19">
        <v>11.453972194167701</v>
      </c>
      <c r="O40" s="19">
        <v>11.477859167289743</v>
      </c>
      <c r="P40" s="19">
        <v>11.472179648742118</v>
      </c>
      <c r="Q40" s="19">
        <v>11.478487230190682</v>
      </c>
      <c r="R40" s="19">
        <v>11.312852707761378</v>
      </c>
      <c r="S40" s="19">
        <v>10.964225626625396</v>
      </c>
      <c r="T40" s="19">
        <v>10.719250470668037</v>
      </c>
      <c r="U40" s="19">
        <v>10.574630342688456</v>
      </c>
      <c r="V40" s="19">
        <v>10.440018430654892</v>
      </c>
      <c r="W40" s="19">
        <v>10.366473366409526</v>
      </c>
      <c r="X40" s="19">
        <v>10.382479511471777</v>
      </c>
      <c r="Y40" s="19">
        <v>10.385177888392507</v>
      </c>
      <c r="Z40" s="19">
        <v>10.321166646649834</v>
      </c>
      <c r="AA40" s="19">
        <v>10.296624020931615</v>
      </c>
      <c r="AB40" s="19">
        <v>10.307413801749995</v>
      </c>
      <c r="AC40" s="19">
        <v>10.298874390339751</v>
      </c>
      <c r="AD40" s="19">
        <v>10.242309552412364</v>
      </c>
      <c r="AE40" s="19">
        <v>10.144758251132158</v>
      </c>
      <c r="AF40" s="19">
        <v>10.096579610425986</v>
      </c>
      <c r="AG40" s="19">
        <v>10.226596744839384</v>
      </c>
      <c r="AH40" s="19">
        <v>10.380944477548587</v>
      </c>
      <c r="AI40" s="19">
        <v>10.295836964388874</v>
      </c>
      <c r="AJ40" s="19">
        <v>10.19420514945492</v>
      </c>
    </row>
    <row r="41" spans="1:36">
      <c r="A41" s="17"/>
      <c r="B41" s="20" t="s">
        <v>77</v>
      </c>
      <c r="C41" s="19">
        <v>0</v>
      </c>
      <c r="D41" s="19">
        <v>12.759316038147748</v>
      </c>
      <c r="E41" s="19">
        <v>12.896920744196807</v>
      </c>
      <c r="F41" s="19">
        <v>13.107512614310508</v>
      </c>
      <c r="G41" s="19">
        <v>13.20305245753001</v>
      </c>
      <c r="H41" s="19">
        <v>13.037428622996922</v>
      </c>
      <c r="I41" s="19">
        <v>12.707725788049913</v>
      </c>
      <c r="J41" s="19">
        <v>12.377162315204968</v>
      </c>
      <c r="K41" s="19">
        <v>12.293114581690027</v>
      </c>
      <c r="L41" s="19">
        <v>12.300261283786289</v>
      </c>
      <c r="M41" s="19">
        <v>12.280562484975416</v>
      </c>
      <c r="N41" s="19">
        <v>12.352479329638529</v>
      </c>
      <c r="O41" s="19">
        <v>12.417917545869155</v>
      </c>
      <c r="P41" s="19">
        <v>12.500860430039904</v>
      </c>
      <c r="Q41" s="19">
        <v>12.667167265074079</v>
      </c>
      <c r="R41" s="19">
        <v>12.748873217227423</v>
      </c>
      <c r="S41" s="19">
        <v>12.676700926691558</v>
      </c>
      <c r="T41" s="19">
        <v>12.754820264337308</v>
      </c>
      <c r="U41" s="19">
        <v>13.169638079607143</v>
      </c>
      <c r="V41" s="19">
        <v>13.669630251387963</v>
      </c>
      <c r="W41" s="19">
        <v>13.943954847695711</v>
      </c>
      <c r="X41" s="19">
        <v>14.163130353407695</v>
      </c>
      <c r="Y41" s="19">
        <v>14.414643813527327</v>
      </c>
      <c r="Z41" s="19">
        <v>14.627543514584751</v>
      </c>
      <c r="AA41" s="19">
        <v>14.945404012619827</v>
      </c>
      <c r="AB41" s="19">
        <v>15.130511781707392</v>
      </c>
      <c r="AC41" s="19">
        <v>15.093977577334648</v>
      </c>
      <c r="AD41" s="19">
        <v>15.105192086685616</v>
      </c>
      <c r="AE41" s="19">
        <v>15.081745774494404</v>
      </c>
      <c r="AF41" s="19">
        <v>14.983682032957208</v>
      </c>
      <c r="AG41" s="19">
        <v>15.019533345983493</v>
      </c>
      <c r="AH41" s="19">
        <v>15.198831971908787</v>
      </c>
      <c r="AI41" s="19">
        <v>15.251524990471392</v>
      </c>
      <c r="AJ41" s="19">
        <v>15.373384085454417</v>
      </c>
    </row>
    <row r="42" spans="1:36">
      <c r="A42" s="17"/>
      <c r="B42" s="20" t="s">
        <v>78</v>
      </c>
      <c r="C42" s="19">
        <v>0</v>
      </c>
      <c r="D42" s="19">
        <v>10.434398776716874</v>
      </c>
      <c r="E42" s="19">
        <v>10.691091941996971</v>
      </c>
      <c r="F42" s="19">
        <v>10.924590290693338</v>
      </c>
      <c r="G42" s="19">
        <v>11.144951176855185</v>
      </c>
      <c r="H42" s="19">
        <v>10.965221582053656</v>
      </c>
      <c r="I42" s="19">
        <v>10.427304513597376</v>
      </c>
      <c r="J42" s="19">
        <v>9.8681321183086048</v>
      </c>
      <c r="K42" s="19">
        <v>9.591949383862044</v>
      </c>
      <c r="L42" s="19">
        <v>9.5959446558194745</v>
      </c>
      <c r="M42" s="19">
        <v>9.6167134787759299</v>
      </c>
      <c r="N42" s="19">
        <v>9.6335523338728564</v>
      </c>
      <c r="O42" s="19">
        <v>9.6156639392281917</v>
      </c>
      <c r="P42" s="19">
        <v>9.5829172097010762</v>
      </c>
      <c r="Q42" s="19">
        <v>9.6125779776310498</v>
      </c>
      <c r="R42" s="19">
        <v>9.7252972884575026</v>
      </c>
      <c r="S42" s="19">
        <v>9.7846689403307163</v>
      </c>
      <c r="T42" s="19">
        <v>9.7517778582933268</v>
      </c>
      <c r="U42" s="19">
        <v>9.8220253739219512</v>
      </c>
      <c r="V42" s="19">
        <v>9.8003225478500244</v>
      </c>
      <c r="W42" s="19">
        <v>9.5367250249092859</v>
      </c>
      <c r="X42" s="19">
        <v>9.4456037148406065</v>
      </c>
      <c r="Y42" s="19">
        <v>9.6405332888573536</v>
      </c>
      <c r="Z42" s="19">
        <v>9.8759423484994695</v>
      </c>
      <c r="AA42" s="19">
        <v>10.011427588113575</v>
      </c>
      <c r="AB42" s="19">
        <v>9.9627097900282298</v>
      </c>
      <c r="AC42" s="19">
        <v>9.7823262727730462</v>
      </c>
      <c r="AD42" s="19">
        <v>9.70120120726755</v>
      </c>
      <c r="AE42" s="19">
        <v>9.8290657496909173</v>
      </c>
      <c r="AF42" s="19">
        <v>10.064042637698124</v>
      </c>
      <c r="AG42" s="19">
        <v>10.216074852489239</v>
      </c>
      <c r="AH42" s="19">
        <v>10.196728190876776</v>
      </c>
      <c r="AI42" s="19">
        <v>10.058840762811753</v>
      </c>
      <c r="AJ42" s="19">
        <v>9.9656560442873907</v>
      </c>
    </row>
    <row r="43" spans="1:36">
      <c r="A43" s="17"/>
      <c r="B43" s="20" t="s">
        <v>79</v>
      </c>
      <c r="C43" s="19">
        <v>0</v>
      </c>
      <c r="D43" s="19">
        <v>11.544391443754416</v>
      </c>
      <c r="E43" s="19">
        <v>11.669840752527833</v>
      </c>
      <c r="F43" s="19">
        <v>12.079839071419165</v>
      </c>
      <c r="G43" s="19">
        <v>12.710670127691401</v>
      </c>
      <c r="H43" s="19">
        <v>12.870013005947495</v>
      </c>
      <c r="I43" s="19">
        <v>12.321065521985219</v>
      </c>
      <c r="J43" s="19">
        <v>11.579553759597696</v>
      </c>
      <c r="K43" s="19">
        <v>11.310168926565122</v>
      </c>
      <c r="L43" s="19">
        <v>11.363752811473624</v>
      </c>
      <c r="M43" s="19">
        <v>11.395312667880154</v>
      </c>
      <c r="N43" s="19">
        <v>11.453972194167701</v>
      </c>
      <c r="O43" s="19">
        <v>11.477859167289743</v>
      </c>
      <c r="P43" s="19">
        <v>11.472179648742118</v>
      </c>
      <c r="Q43" s="19">
        <v>11.478487230190682</v>
      </c>
      <c r="R43" s="19">
        <v>11.312852707761378</v>
      </c>
      <c r="S43" s="19">
        <v>10.964225626625396</v>
      </c>
      <c r="T43" s="19">
        <v>10.719250470668037</v>
      </c>
      <c r="U43" s="19">
        <v>10.574630342688456</v>
      </c>
      <c r="V43" s="19">
        <v>10.440018430654892</v>
      </c>
      <c r="W43" s="19">
        <v>10.366473366409526</v>
      </c>
      <c r="X43" s="19">
        <v>10.382479511471777</v>
      </c>
      <c r="Y43" s="19">
        <v>10.385177888392507</v>
      </c>
      <c r="Z43" s="19">
        <v>10.321166646649834</v>
      </c>
      <c r="AA43" s="19">
        <v>10.296624020931615</v>
      </c>
      <c r="AB43" s="19">
        <v>10.307413801749995</v>
      </c>
      <c r="AC43" s="19">
        <v>10.298874390339751</v>
      </c>
      <c r="AD43" s="19">
        <v>10.242309552412364</v>
      </c>
      <c r="AE43" s="19">
        <v>10.144758251132158</v>
      </c>
      <c r="AF43" s="19">
        <v>10.096579610425986</v>
      </c>
      <c r="AG43" s="19">
        <v>10.226596744839384</v>
      </c>
      <c r="AH43" s="19">
        <v>10.380944477548587</v>
      </c>
      <c r="AI43" s="19">
        <v>10.295836964388874</v>
      </c>
      <c r="AJ43" s="19">
        <v>10.19420514945492</v>
      </c>
    </row>
    <row r="44" spans="1:36">
      <c r="A44" s="17"/>
      <c r="B44" s="20" t="s">
        <v>80</v>
      </c>
      <c r="C44" s="19">
        <v>0</v>
      </c>
      <c r="D44" s="19">
        <v>13.022978581242558</v>
      </c>
      <c r="E44" s="19">
        <v>13.254307929339005</v>
      </c>
      <c r="F44" s="19">
        <v>14.162406374452855</v>
      </c>
      <c r="G44" s="19">
        <v>15.425280184692765</v>
      </c>
      <c r="H44" s="19">
        <v>15.702241775513848</v>
      </c>
      <c r="I44" s="19">
        <v>14.986513398138781</v>
      </c>
      <c r="J44" s="19">
        <v>14.146553337260249</v>
      </c>
      <c r="K44" s="19">
        <v>14.046419969718736</v>
      </c>
      <c r="L44" s="19">
        <v>14.367048246108768</v>
      </c>
      <c r="M44" s="19">
        <v>14.562240846214431</v>
      </c>
      <c r="N44" s="19">
        <v>14.708860912781821</v>
      </c>
      <c r="O44" s="19">
        <v>14.780390427207751</v>
      </c>
      <c r="P44" s="19">
        <v>14.855366281793932</v>
      </c>
      <c r="Q44" s="19">
        <v>14.963095856854595</v>
      </c>
      <c r="R44" s="19">
        <v>15.052282915073196</v>
      </c>
      <c r="S44" s="19">
        <v>15.1517066022072</v>
      </c>
      <c r="T44" s="19">
        <v>15.325159674598121</v>
      </c>
      <c r="U44" s="19">
        <v>15.553348474210951</v>
      </c>
      <c r="V44" s="19">
        <v>15.690384754577792</v>
      </c>
      <c r="W44" s="19">
        <v>15.637749945140525</v>
      </c>
      <c r="X44" s="19">
        <v>15.531145212518281</v>
      </c>
      <c r="Y44" s="19">
        <v>15.567025508542631</v>
      </c>
      <c r="Z44" s="19">
        <v>15.735341476834757</v>
      </c>
      <c r="AA44" s="19">
        <v>15.858478896297035</v>
      </c>
      <c r="AB44" s="19">
        <v>16.079249213832821</v>
      </c>
      <c r="AC44" s="19">
        <v>16.491685040384112</v>
      </c>
      <c r="AD44" s="19">
        <v>16.717491939782182</v>
      </c>
      <c r="AE44" s="19">
        <v>16.780292378518329</v>
      </c>
      <c r="AF44" s="19">
        <v>16.945602359103685</v>
      </c>
      <c r="AG44" s="19">
        <v>17.09384256179932</v>
      </c>
      <c r="AH44" s="19">
        <v>17.051374889379925</v>
      </c>
      <c r="AI44" s="19">
        <v>16.714323286200653</v>
      </c>
      <c r="AJ44" s="19">
        <v>16.597994350413753</v>
      </c>
    </row>
    <row r="45" spans="1:36">
      <c r="A45" s="17"/>
      <c r="B45" s="20" t="s">
        <v>81</v>
      </c>
      <c r="C45" s="19">
        <v>0</v>
      </c>
      <c r="D45" s="19">
        <v>9.2104980354226988</v>
      </c>
      <c r="E45" s="19">
        <v>9.3673608227270577</v>
      </c>
      <c r="F45" s="19">
        <v>9.6237523867501125</v>
      </c>
      <c r="G45" s="19">
        <v>9.9595513258863875</v>
      </c>
      <c r="H45" s="19">
        <v>9.8722441111363484</v>
      </c>
      <c r="I45" s="19">
        <v>9.3712800679668611</v>
      </c>
      <c r="J45" s="19">
        <v>8.8033846882836766</v>
      </c>
      <c r="K45" s="19">
        <v>8.5151341526389057</v>
      </c>
      <c r="L45" s="19">
        <v>8.5062424093937565</v>
      </c>
      <c r="M45" s="19">
        <v>8.5181208565023834</v>
      </c>
      <c r="N45" s="19">
        <v>8.5292441424258065</v>
      </c>
      <c r="O45" s="19">
        <v>8.5023798034219187</v>
      </c>
      <c r="P45" s="19">
        <v>8.4585859602893478</v>
      </c>
      <c r="Q45" s="19">
        <v>8.4633900468012566</v>
      </c>
      <c r="R45" s="19">
        <v>8.5363664066543112</v>
      </c>
      <c r="S45" s="19">
        <v>8.5556796286006485</v>
      </c>
      <c r="T45" s="19">
        <v>8.4797905799431899</v>
      </c>
      <c r="U45" s="19">
        <v>8.4911879285334564</v>
      </c>
      <c r="V45" s="19">
        <v>8.4117518762622776</v>
      </c>
      <c r="W45" s="19">
        <v>8.1120973930872751</v>
      </c>
      <c r="X45" s="19">
        <v>7.9792445093108402</v>
      </c>
      <c r="Y45" s="19">
        <v>8.1444120119678711</v>
      </c>
      <c r="Z45" s="19">
        <v>8.3899672935534699</v>
      </c>
      <c r="AA45" s="19">
        <v>8.5201356440191827</v>
      </c>
      <c r="AB45" s="19">
        <v>8.4530862395313484</v>
      </c>
      <c r="AC45" s="19">
        <v>8.2736387986549218</v>
      </c>
      <c r="AD45" s="19">
        <v>8.1877980430222692</v>
      </c>
      <c r="AE45" s="19">
        <v>8.3047308025121982</v>
      </c>
      <c r="AF45" s="19">
        <v>8.5271959184157105</v>
      </c>
      <c r="AG45" s="19">
        <v>8.6593844467157783</v>
      </c>
      <c r="AH45" s="19">
        <v>8.6274322555412848</v>
      </c>
      <c r="AI45" s="19">
        <v>8.5098929008752933</v>
      </c>
      <c r="AJ45" s="19">
        <v>8.4274533362488864</v>
      </c>
    </row>
    <row r="46" spans="1:36">
      <c r="B46" s="1"/>
    </row>
    <row r="48" spans="1:36">
      <c r="B48" s="2" t="s">
        <v>87</v>
      </c>
      <c r="D48" s="3" t="s">
        <v>88</v>
      </c>
      <c r="I48" s="9">
        <v>0.75</v>
      </c>
    </row>
    <row r="49" spans="1:36">
      <c r="C49">
        <v>2019</v>
      </c>
      <c r="D49">
        <v>2020</v>
      </c>
      <c r="E49">
        <v>2021</v>
      </c>
      <c r="F49">
        <v>2022</v>
      </c>
      <c r="G49">
        <v>2023</v>
      </c>
      <c r="H49">
        <v>2024</v>
      </c>
      <c r="I49">
        <v>2025</v>
      </c>
      <c r="J49">
        <v>2026</v>
      </c>
      <c r="K49">
        <v>2027</v>
      </c>
      <c r="L49">
        <v>2028</v>
      </c>
      <c r="M49">
        <v>2029</v>
      </c>
      <c r="N49">
        <v>2030</v>
      </c>
      <c r="O49">
        <v>2031</v>
      </c>
      <c r="P49">
        <v>2032</v>
      </c>
      <c r="Q49">
        <v>2033</v>
      </c>
      <c r="R49">
        <v>2034</v>
      </c>
      <c r="S49">
        <v>2035</v>
      </c>
      <c r="T49">
        <v>2036</v>
      </c>
      <c r="U49">
        <v>2037</v>
      </c>
      <c r="V49">
        <v>2038</v>
      </c>
      <c r="W49">
        <v>2039</v>
      </c>
      <c r="X49">
        <v>2040</v>
      </c>
      <c r="Y49">
        <v>2041</v>
      </c>
      <c r="Z49">
        <v>2042</v>
      </c>
      <c r="AA49">
        <v>2043</v>
      </c>
      <c r="AB49">
        <v>2044</v>
      </c>
      <c r="AC49">
        <v>2045</v>
      </c>
      <c r="AD49">
        <v>2046</v>
      </c>
      <c r="AE49">
        <v>2047</v>
      </c>
      <c r="AF49">
        <v>2048</v>
      </c>
      <c r="AG49">
        <v>2049</v>
      </c>
      <c r="AH49">
        <v>2050</v>
      </c>
      <c r="AI49">
        <v>2051</v>
      </c>
      <c r="AJ49">
        <v>2052</v>
      </c>
    </row>
    <row r="50" spans="1:36">
      <c r="A50" t="s">
        <v>89</v>
      </c>
      <c r="B50" s="1" t="s">
        <v>90</v>
      </c>
      <c r="C50" s="6">
        <v>64.37</v>
      </c>
      <c r="D50" s="6">
        <v>41.76</v>
      </c>
      <c r="E50" s="6">
        <v>71.599999999999994</v>
      </c>
      <c r="F50" s="6">
        <v>80.900000000000006</v>
      </c>
      <c r="G50" s="6">
        <v>69.528704775903805</v>
      </c>
      <c r="H50" s="6">
        <v>63.832590207176622</v>
      </c>
      <c r="I50" s="6">
        <v>60.971928968146912</v>
      </c>
      <c r="J50" s="6">
        <v>58.106835358465879</v>
      </c>
      <c r="K50" s="6">
        <v>58.078520293228507</v>
      </c>
      <c r="L50" s="6">
        <v>58.046871871875382</v>
      </c>
      <c r="M50" s="6">
        <v>58.012308462679187</v>
      </c>
      <c r="N50" s="6">
        <v>57.975182861560469</v>
      </c>
      <c r="O50" s="6">
        <v>57.935794353060672</v>
      </c>
      <c r="P50" s="6">
        <v>57.894398268842977</v>
      </c>
      <c r="Q50" s="6">
        <v>57.851213612849364</v>
      </c>
      <c r="R50" s="6">
        <v>57.806429184205058</v>
      </c>
      <c r="S50" s="6">
        <v>57.760208524606369</v>
      </c>
      <c r="T50" s="6">
        <v>57.713987865007681</v>
      </c>
      <c r="U50" s="6">
        <v>57.667767205408992</v>
      </c>
      <c r="V50" s="6">
        <v>57.621546545810304</v>
      </c>
      <c r="W50" s="6">
        <v>57.575325886211616</v>
      </c>
      <c r="X50" s="6">
        <v>57.529105226612927</v>
      </c>
      <c r="Y50" s="6">
        <v>57.482884567014239</v>
      </c>
      <c r="Z50" s="6">
        <v>57.43666390741555</v>
      </c>
      <c r="AA50" s="6">
        <v>57.390443247816862</v>
      </c>
      <c r="AB50" s="6">
        <v>57.344222588218173</v>
      </c>
      <c r="AC50" s="6">
        <v>57.298001928619485</v>
      </c>
      <c r="AD50" s="6">
        <v>57.251781269020796</v>
      </c>
      <c r="AE50" s="6">
        <v>57.205560609422108</v>
      </c>
      <c r="AF50" s="6">
        <v>57.159339949823419</v>
      </c>
      <c r="AG50" s="6">
        <v>57.113119290224731</v>
      </c>
      <c r="AH50" s="6">
        <v>57.066898630626042</v>
      </c>
      <c r="AI50" s="6">
        <v>57.020677971027354</v>
      </c>
      <c r="AJ50" s="6">
        <v>56.974457311428665</v>
      </c>
    </row>
    <row r="51" spans="1:36">
      <c r="A51" t="s">
        <v>91</v>
      </c>
      <c r="B51" s="1" t="s">
        <v>92</v>
      </c>
      <c r="C51" s="5">
        <v>1.3985539999999999</v>
      </c>
      <c r="D51" s="5">
        <v>1.4926649999999999</v>
      </c>
      <c r="E51" s="5">
        <v>1.3345407499999999</v>
      </c>
      <c r="F51" s="5">
        <v>1.2600640000000001</v>
      </c>
      <c r="G51" s="5">
        <v>1.23805425</v>
      </c>
      <c r="H51" s="5">
        <v>1.20784625</v>
      </c>
      <c r="I51" s="5">
        <v>1.1895530000000001</v>
      </c>
      <c r="J51" s="5">
        <v>1.1674955</v>
      </c>
      <c r="K51" s="5">
        <v>1.1529212499999999</v>
      </c>
      <c r="L51" s="5">
        <v>1.1499999999999999</v>
      </c>
      <c r="M51" s="5">
        <v>1.1499999999999999</v>
      </c>
      <c r="N51" s="5">
        <v>1.1499999999999999</v>
      </c>
      <c r="O51" s="5">
        <v>1.1499999999999999</v>
      </c>
      <c r="P51" s="5">
        <v>1.1499999999999999</v>
      </c>
      <c r="Q51" s="5">
        <v>1.1499999999999999</v>
      </c>
      <c r="R51" s="5">
        <v>1.1499999999999999</v>
      </c>
      <c r="S51" s="5">
        <v>1.1499999999999999</v>
      </c>
      <c r="T51" s="5">
        <v>1.1499999999999999</v>
      </c>
      <c r="U51" s="5">
        <v>1.1499999999999999</v>
      </c>
      <c r="V51" s="5">
        <v>1.1499999999999999</v>
      </c>
      <c r="W51" s="5">
        <v>1.1499999999999999</v>
      </c>
      <c r="X51" s="5">
        <v>1.1499999999999999</v>
      </c>
      <c r="Y51" s="5">
        <v>1.1499999999999999</v>
      </c>
      <c r="Z51" s="5">
        <v>1.1499999999999999</v>
      </c>
      <c r="AA51" s="5">
        <v>1.1499999999999999</v>
      </c>
      <c r="AB51" s="5">
        <v>1.1499999999999999</v>
      </c>
      <c r="AC51" s="5">
        <v>1.1499999999999999</v>
      </c>
      <c r="AD51" s="5">
        <v>1.1499999999999999</v>
      </c>
      <c r="AE51" s="5">
        <v>1.1499999999999999</v>
      </c>
      <c r="AF51" s="5">
        <v>1.1499999999999999</v>
      </c>
      <c r="AG51" s="5">
        <v>1.1499999999999999</v>
      </c>
      <c r="AH51" s="5">
        <v>1.1499999999999999</v>
      </c>
      <c r="AI51" s="5">
        <v>1.1499999999999999</v>
      </c>
      <c r="AJ51" s="5">
        <v>1.1499999999999999</v>
      </c>
    </row>
    <row r="52" spans="1:36">
      <c r="A52" t="s">
        <v>93</v>
      </c>
      <c r="B52" s="1" t="s">
        <v>90</v>
      </c>
      <c r="C52" s="6">
        <v>90.02492097999999</v>
      </c>
      <c r="D52" s="6">
        <v>62.333690399999995</v>
      </c>
      <c r="E52" s="6">
        <v>95.553117699999987</v>
      </c>
      <c r="F52" s="6">
        <v>101.93917760000001</v>
      </c>
      <c r="G52" s="6">
        <v>86.080308444803009</v>
      </c>
      <c r="H52" s="6">
        <v>77.099954709525008</v>
      </c>
      <c r="I52" s="6">
        <v>72.529341019846072</v>
      </c>
      <c r="J52" s="6">
        <v>67.839468800249804</v>
      </c>
      <c r="K52" s="6">
        <v>66.959960214619372</v>
      </c>
      <c r="L52" s="6">
        <v>66.753902652656677</v>
      </c>
      <c r="M52" s="6">
        <v>66.714154732081056</v>
      </c>
      <c r="N52" s="6">
        <v>66.671460290794528</v>
      </c>
      <c r="O52" s="6">
        <v>66.626163506019765</v>
      </c>
      <c r="P52" s="6">
        <v>66.578558009169413</v>
      </c>
      <c r="Q52" s="6">
        <v>66.528895654776761</v>
      </c>
      <c r="R52" s="6">
        <v>66.477393561835811</v>
      </c>
      <c r="S52" s="6">
        <v>66.424239803297326</v>
      </c>
      <c r="T52" s="6">
        <v>66.371086044758826</v>
      </c>
      <c r="U52" s="6">
        <v>66.317932286220341</v>
      </c>
      <c r="V52" s="6">
        <v>66.264778527681841</v>
      </c>
      <c r="W52" s="6">
        <v>66.211624769143356</v>
      </c>
      <c r="X52" s="6">
        <v>66.158471010604856</v>
      </c>
      <c r="Y52" s="6">
        <v>66.105317252066371</v>
      </c>
      <c r="Z52" s="6">
        <v>66.052163493527871</v>
      </c>
      <c r="AA52" s="6">
        <v>65.999009734989386</v>
      </c>
      <c r="AB52" s="6">
        <v>65.9458559764509</v>
      </c>
      <c r="AC52" s="6">
        <v>65.892702217912401</v>
      </c>
      <c r="AD52" s="6">
        <v>65.839548459373916</v>
      </c>
      <c r="AE52" s="6">
        <v>65.786394700835416</v>
      </c>
      <c r="AF52" s="6">
        <v>65.733240942296931</v>
      </c>
      <c r="AG52" s="6">
        <v>65.680087183758431</v>
      </c>
      <c r="AH52" s="6">
        <v>65.626933425219946</v>
      </c>
      <c r="AI52" s="6">
        <v>65.573779666681446</v>
      </c>
      <c r="AJ52" s="6">
        <v>65.520625908142961</v>
      </c>
    </row>
    <row r="53" spans="1:36">
      <c r="B53" s="1" t="s">
        <v>94</v>
      </c>
      <c r="E53" s="4">
        <v>8.355342384930232</v>
      </c>
    </row>
    <row r="54" spans="1:36">
      <c r="B54" s="1"/>
      <c r="E54" s="4"/>
    </row>
    <row r="55" spans="1:36">
      <c r="A55" s="30"/>
      <c r="B55" s="31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>
      <c r="A56" s="30"/>
      <c r="B56" s="32" t="s">
        <v>85</v>
      </c>
      <c r="C56" s="30">
        <v>2019</v>
      </c>
      <c r="D56" s="30">
        <v>2020</v>
      </c>
      <c r="E56" s="30">
        <v>2021</v>
      </c>
      <c r="F56" s="30">
        <v>2022</v>
      </c>
      <c r="G56" s="30">
        <v>2023</v>
      </c>
      <c r="H56" s="30">
        <v>2024</v>
      </c>
      <c r="I56" s="30">
        <v>2025</v>
      </c>
      <c r="J56" s="30">
        <v>2026</v>
      </c>
      <c r="K56" s="30">
        <v>2027</v>
      </c>
      <c r="L56" s="30">
        <v>2028</v>
      </c>
      <c r="M56" s="30">
        <v>2029</v>
      </c>
      <c r="N56" s="30">
        <v>2030</v>
      </c>
      <c r="O56" s="30">
        <v>2031</v>
      </c>
      <c r="P56" s="30">
        <v>2032</v>
      </c>
      <c r="Q56" s="30">
        <v>2033</v>
      </c>
      <c r="R56" s="30">
        <v>2034</v>
      </c>
      <c r="S56" s="30">
        <v>2035</v>
      </c>
      <c r="T56" s="30">
        <v>2036</v>
      </c>
      <c r="U56" s="30">
        <v>2037</v>
      </c>
      <c r="V56" s="30">
        <v>2038</v>
      </c>
      <c r="W56" s="30">
        <v>2039</v>
      </c>
      <c r="X56" s="30">
        <v>2040</v>
      </c>
      <c r="Y56" s="30">
        <v>2041</v>
      </c>
      <c r="Z56" s="30">
        <v>2042</v>
      </c>
      <c r="AA56" s="30">
        <v>2043</v>
      </c>
      <c r="AB56" s="30">
        <v>2044</v>
      </c>
      <c r="AC56" s="30">
        <v>2045</v>
      </c>
      <c r="AD56" s="30">
        <v>2046</v>
      </c>
      <c r="AE56" s="30">
        <v>2047</v>
      </c>
      <c r="AF56" s="30">
        <v>2048</v>
      </c>
      <c r="AG56" s="30">
        <v>2049</v>
      </c>
      <c r="AH56" s="30">
        <v>2050</v>
      </c>
      <c r="AI56" s="30">
        <v>2051</v>
      </c>
      <c r="AJ56" s="30">
        <v>2052</v>
      </c>
    </row>
    <row r="57" spans="1:36">
      <c r="A57" s="30"/>
      <c r="B57" s="33" t="s">
        <v>75</v>
      </c>
      <c r="C57" s="34">
        <v>0</v>
      </c>
      <c r="D57" s="34">
        <v>5.7666652413910748</v>
      </c>
      <c r="E57" s="34">
        <v>8.8132173456802292</v>
      </c>
      <c r="F57" s="34">
        <v>10.227545697813486</v>
      </c>
      <c r="G57" s="34">
        <v>9.7616018940655493</v>
      </c>
      <c r="H57" s="34">
        <v>9.0061871258180197</v>
      </c>
      <c r="I57" s="34">
        <v>7.9878442157252225</v>
      </c>
      <c r="J57" s="34">
        <v>6.9765504453444089</v>
      </c>
      <c r="K57" s="34">
        <v>6.8313917305619407</v>
      </c>
      <c r="L57" s="34">
        <v>7.0294472790143727</v>
      </c>
      <c r="M57" s="34">
        <v>7.1589422478054399</v>
      </c>
      <c r="N57" s="34">
        <v>7.2510838704647842</v>
      </c>
      <c r="O57" s="34">
        <v>7.2934408219496625</v>
      </c>
      <c r="P57" s="34">
        <v>7.3384072216565484</v>
      </c>
      <c r="Q57" s="34">
        <v>7.4062181056128242</v>
      </c>
      <c r="R57" s="34">
        <v>7.4652327061852688</v>
      </c>
      <c r="S57" s="34">
        <v>7.533496426066602</v>
      </c>
      <c r="T57" s="34">
        <v>7.6482838521748615</v>
      </c>
      <c r="U57" s="34">
        <v>7.7986831798697152</v>
      </c>
      <c r="V57" s="34">
        <v>7.8897129867071802</v>
      </c>
      <c r="W57" s="34">
        <v>7.8539077096705139</v>
      </c>
      <c r="X57" s="34">
        <v>7.7775953007869401</v>
      </c>
      <c r="Y57" s="34">
        <v>7.7979184145076221</v>
      </c>
      <c r="Z57" s="34">
        <v>7.9141615084601158</v>
      </c>
      <c r="AA57" s="34">
        <v>7.9960581359351188</v>
      </c>
      <c r="AB57" s="34">
        <v>8.1375045096616319</v>
      </c>
      <c r="AC57" s="34">
        <v>8.4087890162605454</v>
      </c>
      <c r="AD57" s="34">
        <v>8.5561088113366726</v>
      </c>
      <c r="AE57" s="34">
        <v>8.592734116221175</v>
      </c>
      <c r="AF57" s="34">
        <v>8.69800463219131</v>
      </c>
      <c r="AG57" s="34">
        <v>8.792512271933294</v>
      </c>
      <c r="AH57" s="34">
        <v>8.760703374892012</v>
      </c>
      <c r="AI57" s="34">
        <v>8.5270795498851761</v>
      </c>
      <c r="AJ57" s="34">
        <v>8.4475818958353539</v>
      </c>
    </row>
    <row r="58" spans="1:36">
      <c r="A58" s="30"/>
      <c r="B58" s="33" t="s">
        <v>76</v>
      </c>
      <c r="C58" s="34">
        <v>0</v>
      </c>
      <c r="D58" s="34">
        <v>7.155102363199429</v>
      </c>
      <c r="E58" s="34">
        <v>10.142576686680034</v>
      </c>
      <c r="F58" s="34">
        <v>11.054924287175673</v>
      </c>
      <c r="G58" s="34">
        <v>10.143417619326629</v>
      </c>
      <c r="H58" s="34">
        <v>9.4169480023002894</v>
      </c>
      <c r="I58" s="34">
        <v>8.5823888421989949</v>
      </c>
      <c r="J58" s="34">
        <v>7.6560549366494133</v>
      </c>
      <c r="K58" s="34">
        <v>7.402439227925373</v>
      </c>
      <c r="L58" s="34">
        <v>7.4237634681357019</v>
      </c>
      <c r="M58" s="34">
        <v>7.442130494415979</v>
      </c>
      <c r="N58" s="34">
        <v>7.4786885033222825</v>
      </c>
      <c r="O58" s="34">
        <v>7.4915465704251538</v>
      </c>
      <c r="P58" s="34">
        <v>7.4843126065251964</v>
      </c>
      <c r="Q58" s="34">
        <v>7.485656073449201</v>
      </c>
      <c r="R58" s="34">
        <v>7.3702118565494654</v>
      </c>
      <c r="S58" s="34">
        <v>7.1305054164922659</v>
      </c>
      <c r="T58" s="34">
        <v>6.961856155261672</v>
      </c>
      <c r="U58" s="34">
        <v>6.8616827721552971</v>
      </c>
      <c r="V58" s="34">
        <v>6.7676269466681997</v>
      </c>
      <c r="W58" s="34">
        <v>6.7139974889590723</v>
      </c>
      <c r="X58" s="34">
        <v>6.720931194603784</v>
      </c>
      <c r="Y58" s="34">
        <v>6.7194719158555074</v>
      </c>
      <c r="Z58" s="34">
        <v>6.6733585442892629</v>
      </c>
      <c r="AA58" s="34">
        <v>6.6536226144692376</v>
      </c>
      <c r="AB58" s="34">
        <v>6.6573353201637282</v>
      </c>
      <c r="AC58" s="34">
        <v>6.6482480645487669</v>
      </c>
      <c r="AD58" s="34">
        <v>6.6072337424714185</v>
      </c>
      <c r="AE58" s="34">
        <v>6.5387991452608034</v>
      </c>
      <c r="AF58" s="34">
        <v>6.5033796932560932</v>
      </c>
      <c r="AG58" s="34">
        <v>6.5867754343542897</v>
      </c>
      <c r="AH58" s="34">
        <v>6.6861269263583427</v>
      </c>
      <c r="AI58" s="34">
        <v>6.6253636182938749</v>
      </c>
      <c r="AJ58" s="34">
        <v>6.5543360915332833</v>
      </c>
    </row>
    <row r="59" spans="1:36">
      <c r="A59" s="30"/>
      <c r="B59" s="33" t="s">
        <v>77</v>
      </c>
      <c r="C59" s="34">
        <v>0</v>
      </c>
      <c r="D59" s="34">
        <v>7.194755569020808</v>
      </c>
      <c r="E59" s="34">
        <v>10.169126329513492</v>
      </c>
      <c r="F59" s="34">
        <v>10.801331119931625</v>
      </c>
      <c r="G59" s="34">
        <v>9.4530218910427095</v>
      </c>
      <c r="H59" s="34">
        <v>8.547394672884046</v>
      </c>
      <c r="I59" s="34">
        <v>7.9166266373538106</v>
      </c>
      <c r="J59" s="34">
        <v>7.3040433058042158</v>
      </c>
      <c r="K59" s="34">
        <v>7.1653096425505503</v>
      </c>
      <c r="L59" s="34">
        <v>7.1474249367351392</v>
      </c>
      <c r="M59" s="34">
        <v>7.1348798685955215</v>
      </c>
      <c r="N59" s="34">
        <v>7.1751002135323834</v>
      </c>
      <c r="O59" s="34">
        <v>7.2124088793251744</v>
      </c>
      <c r="P59" s="34">
        <v>7.2548687416551054</v>
      </c>
      <c r="Q59" s="34">
        <v>7.3281569419088237</v>
      </c>
      <c r="R59" s="34">
        <v>7.345014960396397</v>
      </c>
      <c r="S59" s="34">
        <v>7.2793195885740669</v>
      </c>
      <c r="T59" s="34">
        <v>7.3046897233535404</v>
      </c>
      <c r="U59" s="34">
        <v>7.507905290176808</v>
      </c>
      <c r="V59" s="34">
        <v>7.7529601959434995</v>
      </c>
      <c r="W59" s="34">
        <v>7.8900220379853989</v>
      </c>
      <c r="X59" s="34">
        <v>8.0080587708189661</v>
      </c>
      <c r="Y59" s="34">
        <v>8.1611676540974258</v>
      </c>
      <c r="Z59" s="34">
        <v>8.2922521406219154</v>
      </c>
      <c r="AA59" s="34">
        <v>8.4505231084903194</v>
      </c>
      <c r="AB59" s="34">
        <v>8.547745053676385</v>
      </c>
      <c r="AC59" s="34">
        <v>8.5397252793462535</v>
      </c>
      <c r="AD59" s="34">
        <v>8.5366183417617041</v>
      </c>
      <c r="AE59" s="34">
        <v>8.5064331662684154</v>
      </c>
      <c r="AF59" s="34">
        <v>8.4371575208740808</v>
      </c>
      <c r="AG59" s="34">
        <v>8.4494851220338241</v>
      </c>
      <c r="AH59" s="34">
        <v>8.5680386078624267</v>
      </c>
      <c r="AI59" s="34">
        <v>8.6556851027811916</v>
      </c>
      <c r="AJ59" s="34">
        <v>8.7153051287573984</v>
      </c>
    </row>
    <row r="60" spans="1:36">
      <c r="A60" s="30"/>
      <c r="B60" s="33" t="s">
        <v>78</v>
      </c>
      <c r="C60" s="34">
        <v>0</v>
      </c>
      <c r="D60" s="34">
        <v>6.6188401516900406</v>
      </c>
      <c r="E60" s="34">
        <v>9.686119073136112</v>
      </c>
      <c r="F60" s="34">
        <v>10.533269429138391</v>
      </c>
      <c r="G60" s="34">
        <v>9.3971177897247831</v>
      </c>
      <c r="H60" s="34">
        <v>8.4311248919341928</v>
      </c>
      <c r="I60" s="34">
        <v>7.5773549593925251</v>
      </c>
      <c r="J60" s="34">
        <v>6.7280102051621586</v>
      </c>
      <c r="K60" s="34">
        <v>6.4478876925586048</v>
      </c>
      <c r="L60" s="34">
        <v>6.4305169787467538</v>
      </c>
      <c r="M60" s="34">
        <v>6.4401169949300288</v>
      </c>
      <c r="N60" s="34">
        <v>6.4474064163727807</v>
      </c>
      <c r="O60" s="34">
        <v>6.4285088051585246</v>
      </c>
      <c r="P60" s="34">
        <v>6.398198221765707</v>
      </c>
      <c r="Q60" s="34">
        <v>6.409627700808505</v>
      </c>
      <c r="R60" s="34">
        <v>6.4774564292335963</v>
      </c>
      <c r="S60" s="34">
        <v>6.5065164101972277</v>
      </c>
      <c r="T60" s="34">
        <v>6.4683117301885282</v>
      </c>
      <c r="U60" s="34">
        <v>6.5009762437434233</v>
      </c>
      <c r="V60" s="34">
        <v>6.4677118567718654</v>
      </c>
      <c r="W60" s="34">
        <v>6.2654194732409669</v>
      </c>
      <c r="X60" s="34">
        <v>6.186393883132471</v>
      </c>
      <c r="Y60" s="34">
        <v>6.3160887586622003</v>
      </c>
      <c r="Z60" s="34">
        <v>6.4838109420972705</v>
      </c>
      <c r="AA60" s="34">
        <v>6.5759848582642269</v>
      </c>
      <c r="AB60" s="34">
        <v>6.5329338112598681</v>
      </c>
      <c r="AC60" s="34">
        <v>6.3998858610839395</v>
      </c>
      <c r="AD60" s="34">
        <v>6.336900860953671</v>
      </c>
      <c r="AE60" s="34">
        <v>6.4222539782735666</v>
      </c>
      <c r="AF60" s="34">
        <v>6.5837577573907939</v>
      </c>
      <c r="AG60" s="34">
        <v>6.6841705580424051</v>
      </c>
      <c r="AH60" s="34">
        <v>6.663649467314686</v>
      </c>
      <c r="AI60" s="34">
        <v>6.5656303369787326</v>
      </c>
      <c r="AJ60" s="34">
        <v>6.4975453607658533</v>
      </c>
    </row>
    <row r="61" spans="1:36">
      <c r="A61" s="30"/>
      <c r="B61" s="33" t="s">
        <v>79</v>
      </c>
      <c r="C61" s="34">
        <v>0</v>
      </c>
      <c r="D61" s="34">
        <v>7.155102363199429</v>
      </c>
      <c r="E61" s="34">
        <v>10.142576686680034</v>
      </c>
      <c r="F61" s="34">
        <v>11.054924287175673</v>
      </c>
      <c r="G61" s="34">
        <v>10.143417619326629</v>
      </c>
      <c r="H61" s="34">
        <v>9.4169480023002894</v>
      </c>
      <c r="I61" s="34">
        <v>8.5823888421989949</v>
      </c>
      <c r="J61" s="34">
        <v>7.6560549366494133</v>
      </c>
      <c r="K61" s="34">
        <v>7.402439227925373</v>
      </c>
      <c r="L61" s="34">
        <v>7.4237634681357019</v>
      </c>
      <c r="M61" s="34">
        <v>7.442130494415979</v>
      </c>
      <c r="N61" s="34">
        <v>7.4786885033222825</v>
      </c>
      <c r="O61" s="34">
        <v>7.4915465704251538</v>
      </c>
      <c r="P61" s="34">
        <v>7.4843126065251964</v>
      </c>
      <c r="Q61" s="34">
        <v>7.485656073449201</v>
      </c>
      <c r="R61" s="34">
        <v>7.3702118565494654</v>
      </c>
      <c r="S61" s="34">
        <v>7.1305054164922659</v>
      </c>
      <c r="T61" s="34">
        <v>6.961856155261672</v>
      </c>
      <c r="U61" s="34">
        <v>6.8616827721552971</v>
      </c>
      <c r="V61" s="34">
        <v>6.7676269466681997</v>
      </c>
      <c r="W61" s="34">
        <v>6.7139974889590723</v>
      </c>
      <c r="X61" s="34">
        <v>6.720931194603784</v>
      </c>
      <c r="Y61" s="34">
        <v>6.7194719158555074</v>
      </c>
      <c r="Z61" s="34">
        <v>6.6733585442892629</v>
      </c>
      <c r="AA61" s="34">
        <v>6.6536226144692376</v>
      </c>
      <c r="AB61" s="34">
        <v>6.6573353201637282</v>
      </c>
      <c r="AC61" s="34">
        <v>6.6482480645487669</v>
      </c>
      <c r="AD61" s="34">
        <v>6.6072337424714185</v>
      </c>
      <c r="AE61" s="34">
        <v>6.5387991452608034</v>
      </c>
      <c r="AF61" s="34">
        <v>6.5033796932560932</v>
      </c>
      <c r="AG61" s="34">
        <v>6.5867754343542897</v>
      </c>
      <c r="AH61" s="34">
        <v>6.6861269263583427</v>
      </c>
      <c r="AI61" s="34">
        <v>6.6253636182938749</v>
      </c>
      <c r="AJ61" s="34">
        <v>6.5543360915332833</v>
      </c>
    </row>
    <row r="62" spans="1:36">
      <c r="A62" s="30"/>
      <c r="B62" s="33" t="s">
        <v>80</v>
      </c>
      <c r="C62" s="34">
        <v>0</v>
      </c>
      <c r="D62" s="34">
        <v>7.6366405352921198</v>
      </c>
      <c r="E62" s="34">
        <v>10.68321734568023</v>
      </c>
      <c r="F62" s="34">
        <v>12.097776027427132</v>
      </c>
      <c r="G62" s="34">
        <v>11.63929242735124</v>
      </c>
      <c r="H62" s="34">
        <v>10.889532287468835</v>
      </c>
      <c r="I62" s="34">
        <v>9.8794341964685142</v>
      </c>
      <c r="J62" s="34">
        <v>8.8539023599086555</v>
      </c>
      <c r="K62" s="34">
        <v>8.7111629537263475</v>
      </c>
      <c r="L62" s="34">
        <v>8.9045918421580197</v>
      </c>
      <c r="M62" s="34">
        <v>9.0289816361084476</v>
      </c>
      <c r="N62" s="34">
        <v>9.1211379705323647</v>
      </c>
      <c r="O62" s="34">
        <v>9.1635045079830366</v>
      </c>
      <c r="P62" s="34">
        <v>9.2084757078962287</v>
      </c>
      <c r="Q62" s="34">
        <v>9.2762818282206645</v>
      </c>
      <c r="R62" s="34">
        <v>9.3352640636806399</v>
      </c>
      <c r="S62" s="34">
        <v>9.4034788640422455</v>
      </c>
      <c r="T62" s="34">
        <v>9.5182402308550138</v>
      </c>
      <c r="U62" s="34">
        <v>9.6686210444398384</v>
      </c>
      <c r="V62" s="34">
        <v>9.7596242114352059</v>
      </c>
      <c r="W62" s="34">
        <v>9.7237963055622068</v>
      </c>
      <c r="X62" s="34">
        <v>9.6474907051190879</v>
      </c>
      <c r="Y62" s="34">
        <v>9.6678103010427598</v>
      </c>
      <c r="Z62" s="34">
        <v>9.7840051071872729</v>
      </c>
      <c r="AA62" s="34">
        <v>9.8658802168665716</v>
      </c>
      <c r="AB62" s="34">
        <v>10.007337159368292</v>
      </c>
      <c r="AC62" s="34">
        <v>10.278620471512275</v>
      </c>
      <c r="AD62" s="34">
        <v>10.425936715131323</v>
      </c>
      <c r="AE62" s="34">
        <v>10.462569165768802</v>
      </c>
      <c r="AF62" s="34">
        <v>10.567844951989859</v>
      </c>
      <c r="AG62" s="34">
        <v>10.662354566162687</v>
      </c>
      <c r="AH62" s="34">
        <v>10.630543570113902</v>
      </c>
      <c r="AI62" s="34">
        <v>10.3969435179519</v>
      </c>
      <c r="AJ62" s="34">
        <v>10.317436187557346</v>
      </c>
    </row>
    <row r="63" spans="1:36">
      <c r="A63" s="30"/>
      <c r="B63" s="33" t="s">
        <v>81</v>
      </c>
      <c r="C63" s="34">
        <v>0</v>
      </c>
      <c r="D63" s="34">
        <v>6.6188401516900406</v>
      </c>
      <c r="E63" s="34">
        <v>9.686119073136112</v>
      </c>
      <c r="F63" s="34">
        <v>10.533269429138391</v>
      </c>
      <c r="G63" s="34">
        <v>9.3971177897247831</v>
      </c>
      <c r="H63" s="34">
        <v>8.4311248919341928</v>
      </c>
      <c r="I63" s="34">
        <v>7.5773549593925251</v>
      </c>
      <c r="J63" s="34">
        <v>6.7280102051621586</v>
      </c>
      <c r="K63" s="34">
        <v>6.4478876925586048</v>
      </c>
      <c r="L63" s="34">
        <v>6.4305169787467538</v>
      </c>
      <c r="M63" s="34">
        <v>6.4401169949300288</v>
      </c>
      <c r="N63" s="34">
        <v>6.4474064163727807</v>
      </c>
      <c r="O63" s="34">
        <v>6.4285088051585246</v>
      </c>
      <c r="P63" s="34">
        <v>6.398198221765707</v>
      </c>
      <c r="Q63" s="34">
        <v>6.409627700808505</v>
      </c>
      <c r="R63" s="34">
        <v>6.4774564292335963</v>
      </c>
      <c r="S63" s="34">
        <v>6.5065164101972277</v>
      </c>
      <c r="T63" s="34">
        <v>6.4683117301885282</v>
      </c>
      <c r="U63" s="34">
        <v>6.5009762437434233</v>
      </c>
      <c r="V63" s="34">
        <v>6.4677118567718654</v>
      </c>
      <c r="W63" s="34">
        <v>6.2654194732409669</v>
      </c>
      <c r="X63" s="34">
        <v>6.186393883132471</v>
      </c>
      <c r="Y63" s="34">
        <v>6.3160887586622003</v>
      </c>
      <c r="Z63" s="34">
        <v>6.4838109420972705</v>
      </c>
      <c r="AA63" s="34">
        <v>6.5759848582642269</v>
      </c>
      <c r="AB63" s="34">
        <v>6.5329338112598681</v>
      </c>
      <c r="AC63" s="34">
        <v>6.3998858610839395</v>
      </c>
      <c r="AD63" s="34">
        <v>6.336900860953671</v>
      </c>
      <c r="AE63" s="34">
        <v>6.4222539782735666</v>
      </c>
      <c r="AF63" s="34">
        <v>6.5837577573907939</v>
      </c>
      <c r="AG63" s="34">
        <v>6.6841705580424051</v>
      </c>
      <c r="AH63" s="34">
        <v>6.663649467314686</v>
      </c>
      <c r="AI63" s="34">
        <v>6.5656303369787326</v>
      </c>
      <c r="AJ63" s="34">
        <v>6.4975453607658533</v>
      </c>
    </row>
    <row r="64" spans="1:36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>
      <c r="A65" s="35"/>
      <c r="B65" s="37" t="s">
        <v>86</v>
      </c>
      <c r="C65" s="38">
        <v>2019</v>
      </c>
      <c r="D65" s="38">
        <v>2020</v>
      </c>
      <c r="E65" s="38">
        <v>2021</v>
      </c>
      <c r="F65" s="38">
        <v>2022</v>
      </c>
      <c r="G65" s="38">
        <v>2023</v>
      </c>
      <c r="H65" s="38">
        <v>2024</v>
      </c>
      <c r="I65" s="38">
        <v>2025</v>
      </c>
      <c r="J65" s="38">
        <v>2026</v>
      </c>
      <c r="K65" s="38">
        <v>2027</v>
      </c>
      <c r="L65" s="38">
        <v>2028</v>
      </c>
      <c r="M65" s="38">
        <v>2029</v>
      </c>
      <c r="N65" s="38">
        <v>2030</v>
      </c>
      <c r="O65" s="38">
        <v>2031</v>
      </c>
      <c r="P65" s="38">
        <v>2032</v>
      </c>
      <c r="Q65" s="38">
        <v>2033</v>
      </c>
      <c r="R65" s="38">
        <v>2034</v>
      </c>
      <c r="S65" s="38">
        <v>2035</v>
      </c>
      <c r="T65" s="38">
        <v>2036</v>
      </c>
      <c r="U65" s="38">
        <v>2037</v>
      </c>
      <c r="V65" s="38">
        <v>2038</v>
      </c>
      <c r="W65" s="38">
        <v>2039</v>
      </c>
      <c r="X65" s="38">
        <v>2040</v>
      </c>
      <c r="Y65" s="38">
        <v>2041</v>
      </c>
      <c r="Z65" s="38">
        <v>2042</v>
      </c>
      <c r="AA65" s="38">
        <v>2043</v>
      </c>
      <c r="AB65" s="38">
        <v>2044</v>
      </c>
      <c r="AC65" s="38">
        <v>2045</v>
      </c>
      <c r="AD65" s="38">
        <v>2046</v>
      </c>
      <c r="AE65" s="38">
        <v>2047</v>
      </c>
      <c r="AF65" s="38">
        <v>2048</v>
      </c>
      <c r="AG65" s="38">
        <v>2049</v>
      </c>
      <c r="AH65" s="38">
        <v>2050</v>
      </c>
      <c r="AI65" s="38">
        <v>2051</v>
      </c>
      <c r="AJ65" s="38">
        <v>2052</v>
      </c>
    </row>
    <row r="66" spans="1:36">
      <c r="A66" s="35"/>
      <c r="B66" s="36" t="s">
        <v>75</v>
      </c>
      <c r="C66" s="39">
        <v>0.63520966840156956</v>
      </c>
      <c r="D66" s="39">
        <v>6.8472590291816973</v>
      </c>
      <c r="E66" s="39">
        <v>9.9015171110745293</v>
      </c>
      <c r="F66" s="39">
        <v>11.376907171142427</v>
      </c>
      <c r="G66" s="39">
        <v>10.97176120872296</v>
      </c>
      <c r="H66" s="39">
        <v>10.248467471805757</v>
      </c>
      <c r="I66" s="39">
        <v>9.3130418007938971</v>
      </c>
      <c r="J66" s="39">
        <v>8.4267245428893869</v>
      </c>
      <c r="K66" s="39">
        <v>8.4206472050055901</v>
      </c>
      <c r="L66" s="39">
        <v>8.7277829958896582</v>
      </c>
      <c r="M66" s="39">
        <v>8.8942401044107076</v>
      </c>
      <c r="N66" s="39">
        <v>9.0022976914473993</v>
      </c>
      <c r="O66" s="39">
        <v>9.0390411801511608</v>
      </c>
      <c r="P66" s="39">
        <v>9.1068609077490947</v>
      </c>
      <c r="Q66" s="39">
        <v>9.2716373152425842</v>
      </c>
      <c r="R66" s="39">
        <v>9.5672075223256279</v>
      </c>
      <c r="S66" s="39">
        <v>9.9701685978976613</v>
      </c>
      <c r="T66" s="39">
        <v>10.343001649376829</v>
      </c>
      <c r="U66" s="39">
        <v>10.746191860917856</v>
      </c>
      <c r="V66" s="39">
        <v>11.074873698467597</v>
      </c>
      <c r="W66" s="39">
        <v>11.129684021366222</v>
      </c>
      <c r="X66" s="39">
        <v>10.945915539364927</v>
      </c>
      <c r="Y66" s="39">
        <v>11.009828455243067</v>
      </c>
      <c r="Z66" s="39">
        <v>11.504856533483219</v>
      </c>
      <c r="AA66" s="39">
        <v>11.787877783494222</v>
      </c>
      <c r="AB66" s="39">
        <v>12.017169795060731</v>
      </c>
      <c r="AC66" s="39">
        <v>12.567913693840213</v>
      </c>
      <c r="AD66" s="39">
        <v>12.884673488867163</v>
      </c>
      <c r="AE66" s="39">
        <v>12.923789884736758</v>
      </c>
      <c r="AF66" s="39">
        <v>13.109545040761143</v>
      </c>
      <c r="AG66" s="39">
        <v>13.291575358506686</v>
      </c>
      <c r="AH66" s="39">
        <v>13.244154494340096</v>
      </c>
      <c r="AI66" s="39">
        <v>12.656360312979523</v>
      </c>
      <c r="AJ66" s="39">
        <v>12.554727339231983</v>
      </c>
    </row>
    <row r="67" spans="1:36">
      <c r="A67" s="35"/>
      <c r="B67" s="36" t="s">
        <v>76</v>
      </c>
      <c r="C67" s="39">
        <v>0.44860155348118558</v>
      </c>
      <c r="D67" s="39">
        <v>8.4006839832026063</v>
      </c>
      <c r="E67" s="39">
        <v>11.407698805822314</v>
      </c>
      <c r="F67" s="39">
        <v>12.383270380168497</v>
      </c>
      <c r="G67" s="39">
        <v>11.54259436240357</v>
      </c>
      <c r="H67" s="39">
        <v>10.848747842548345</v>
      </c>
      <c r="I67" s="39">
        <v>10.013447697887052</v>
      </c>
      <c r="J67" s="39">
        <v>9.0870339351254898</v>
      </c>
      <c r="K67" s="39">
        <v>8.8692935272102567</v>
      </c>
      <c r="L67" s="39">
        <v>8.9235257854297245</v>
      </c>
      <c r="M67" s="39">
        <v>8.9436494176764647</v>
      </c>
      <c r="N67" s="39">
        <v>8.9853319159188914</v>
      </c>
      <c r="O67" s="39">
        <v>9.0047570583741035</v>
      </c>
      <c r="P67" s="39">
        <v>9.0059419203906899</v>
      </c>
      <c r="Q67" s="39">
        <v>9.0326302174450728</v>
      </c>
      <c r="R67" s="39">
        <v>8.9229499633826936</v>
      </c>
      <c r="S67" s="39">
        <v>8.663814572978751</v>
      </c>
      <c r="T67" s="39">
        <v>8.4985593247799294</v>
      </c>
      <c r="U67" s="39">
        <v>8.4173250068850489</v>
      </c>
      <c r="V67" s="39">
        <v>8.3235701124082784</v>
      </c>
      <c r="W67" s="39">
        <v>8.2541321046307896</v>
      </c>
      <c r="X67" s="39">
        <v>8.2540122565864067</v>
      </c>
      <c r="Y67" s="39">
        <v>8.2570336490604124</v>
      </c>
      <c r="Z67" s="39">
        <v>8.2162619641110819</v>
      </c>
      <c r="AA67" s="39">
        <v>8.1992056772591297</v>
      </c>
      <c r="AB67" s="39">
        <v>8.2014191833577215</v>
      </c>
      <c r="AC67" s="39">
        <v>8.1933114089435648</v>
      </c>
      <c r="AD67" s="39">
        <v>8.1557567716371739</v>
      </c>
      <c r="AE67" s="39">
        <v>8.0885676842505934</v>
      </c>
      <c r="AF67" s="39">
        <v>8.0539770810656588</v>
      </c>
      <c r="AG67" s="39">
        <v>8.1382082769584745</v>
      </c>
      <c r="AH67" s="39">
        <v>8.2367258613671073</v>
      </c>
      <c r="AI67" s="39">
        <v>8.1659279315999278</v>
      </c>
      <c r="AJ67" s="39">
        <v>8.0945280271661026</v>
      </c>
    </row>
    <row r="68" spans="1:36">
      <c r="A68" s="35"/>
      <c r="B68" s="36" t="s">
        <v>77</v>
      </c>
      <c r="C68" s="39">
        <v>0.939971340606508</v>
      </c>
      <c r="D68" s="39">
        <v>9.8012298782482947</v>
      </c>
      <c r="E68" s="39">
        <v>12.84539872473936</v>
      </c>
      <c r="F68" s="39">
        <v>13.610690208503177</v>
      </c>
      <c r="G68" s="39">
        <v>12.335240981920577</v>
      </c>
      <c r="H68" s="39">
        <v>11.426733338436717</v>
      </c>
      <c r="I68" s="39">
        <v>10.786800263855762</v>
      </c>
      <c r="J68" s="39">
        <v>10.168715621219286</v>
      </c>
      <c r="K68" s="39">
        <v>10.060478216721542</v>
      </c>
      <c r="L68" s="39">
        <v>10.061478837377994</v>
      </c>
      <c r="M68" s="39">
        <v>10.037836709839436</v>
      </c>
      <c r="N68" s="39">
        <v>10.095197715470945</v>
      </c>
      <c r="O68" s="39">
        <v>10.144782430508833</v>
      </c>
      <c r="P68" s="39">
        <v>10.217709595338881</v>
      </c>
      <c r="Q68" s="39">
        <v>10.393525737365412</v>
      </c>
      <c r="R68" s="39">
        <v>10.507053087938136</v>
      </c>
      <c r="S68" s="39">
        <v>10.473464085116865</v>
      </c>
      <c r="T68" s="39">
        <v>10.565938442739171</v>
      </c>
      <c r="U68" s="39">
        <v>10.985193512287356</v>
      </c>
      <c r="V68" s="39">
        <v>11.492627605890977</v>
      </c>
      <c r="W68" s="39">
        <v>11.761715181553267</v>
      </c>
      <c r="X68" s="39">
        <v>11.959535799482897</v>
      </c>
      <c r="Y68" s="39">
        <v>12.15671762281521</v>
      </c>
      <c r="Z68" s="39">
        <v>12.318870606601484</v>
      </c>
      <c r="AA68" s="39">
        <v>12.632741821353306</v>
      </c>
      <c r="AB68" s="39">
        <v>12.801700313499293</v>
      </c>
      <c r="AC68" s="39">
        <v>12.734472954603</v>
      </c>
      <c r="AD68" s="39">
        <v>12.750042769447166</v>
      </c>
      <c r="AE68" s="39">
        <v>12.748101889523831</v>
      </c>
      <c r="AF68" s="39">
        <v>12.673568602832498</v>
      </c>
      <c r="AG68" s="39">
        <v>12.708971458879608</v>
      </c>
      <c r="AH68" s="39">
        <v>12.82696766718087</v>
      </c>
      <c r="AI68" s="39">
        <v>12.755033536616191</v>
      </c>
      <c r="AJ68" s="39">
        <v>12.869374416506409</v>
      </c>
    </row>
    <row r="69" spans="1:36">
      <c r="A69" s="35"/>
      <c r="B69" s="36" t="s">
        <v>78</v>
      </c>
      <c r="C69" s="39">
        <v>0.56202631230119093</v>
      </c>
      <c r="D69" s="39">
        <v>7.8427408929842164</v>
      </c>
      <c r="E69" s="39">
        <v>11.009850192406025</v>
      </c>
      <c r="F69" s="39">
        <v>11.834107333081617</v>
      </c>
      <c r="G69" s="39">
        <v>10.582517640693581</v>
      </c>
      <c r="H69" s="39">
        <v>9.5241023628515009</v>
      </c>
      <c r="I69" s="39">
        <v>8.6333794050230406</v>
      </c>
      <c r="J69" s="39">
        <v>7.7927576351870869</v>
      </c>
      <c r="K69" s="39">
        <v>7.5247029237817431</v>
      </c>
      <c r="L69" s="39">
        <v>7.5202192251724727</v>
      </c>
      <c r="M69" s="39">
        <v>7.5387096172035744</v>
      </c>
      <c r="N69" s="39">
        <v>7.5517146078198296</v>
      </c>
      <c r="O69" s="39">
        <v>7.5417929409647986</v>
      </c>
      <c r="P69" s="39">
        <v>7.5225294711774353</v>
      </c>
      <c r="Q69" s="39">
        <v>7.5588156316382982</v>
      </c>
      <c r="R69" s="39">
        <v>7.6663873110367868</v>
      </c>
      <c r="S69" s="39">
        <v>7.7355057219272956</v>
      </c>
      <c r="T69" s="39">
        <v>7.740299008538666</v>
      </c>
      <c r="U69" s="39">
        <v>7.8318136891319181</v>
      </c>
      <c r="V69" s="39">
        <v>7.856282528359614</v>
      </c>
      <c r="W69" s="39">
        <v>7.6900471050629768</v>
      </c>
      <c r="X69" s="39">
        <v>7.6527530886622372</v>
      </c>
      <c r="Y69" s="39">
        <v>7.8122100355516828</v>
      </c>
      <c r="Z69" s="39">
        <v>7.9697859970432701</v>
      </c>
      <c r="AA69" s="39">
        <v>8.0672768023586183</v>
      </c>
      <c r="AB69" s="39">
        <v>8.0425573617567494</v>
      </c>
      <c r="AC69" s="39">
        <v>7.908573335202064</v>
      </c>
      <c r="AD69" s="39">
        <v>7.8503040251989527</v>
      </c>
      <c r="AE69" s="39">
        <v>7.9465889254522857</v>
      </c>
      <c r="AF69" s="39">
        <v>8.1206044766732077</v>
      </c>
      <c r="AG69" s="39">
        <v>8.2408609638158659</v>
      </c>
      <c r="AH69" s="39">
        <v>8.2329454026501772</v>
      </c>
      <c r="AI69" s="39">
        <v>8.1145781989151917</v>
      </c>
      <c r="AJ69" s="39">
        <v>8.0357480688043577</v>
      </c>
    </row>
    <row r="70" spans="1:36">
      <c r="A70" s="35"/>
      <c r="B70" s="36" t="s">
        <v>79</v>
      </c>
      <c r="C70" s="39">
        <v>0.44860155348118558</v>
      </c>
      <c r="D70" s="39">
        <v>8.4006839832026063</v>
      </c>
      <c r="E70" s="39">
        <v>11.407698805822314</v>
      </c>
      <c r="F70" s="39">
        <v>12.383270380168497</v>
      </c>
      <c r="G70" s="39">
        <v>11.54259436240357</v>
      </c>
      <c r="H70" s="39">
        <v>10.848747842548345</v>
      </c>
      <c r="I70" s="39">
        <v>10.013447697887052</v>
      </c>
      <c r="J70" s="39">
        <v>9.0870339351254898</v>
      </c>
      <c r="K70" s="39">
        <v>8.8692935272102567</v>
      </c>
      <c r="L70" s="39">
        <v>8.9235257854297245</v>
      </c>
      <c r="M70" s="39">
        <v>8.9436494176764647</v>
      </c>
      <c r="N70" s="39">
        <v>8.9853319159188914</v>
      </c>
      <c r="O70" s="39">
        <v>9.0047570583741035</v>
      </c>
      <c r="P70" s="39">
        <v>9.0059419203906899</v>
      </c>
      <c r="Q70" s="39">
        <v>9.0326302174450728</v>
      </c>
      <c r="R70" s="39">
        <v>8.9229499633826936</v>
      </c>
      <c r="S70" s="39">
        <v>8.663814572978751</v>
      </c>
      <c r="T70" s="39">
        <v>8.4985593247799294</v>
      </c>
      <c r="U70" s="39">
        <v>8.4173250068850489</v>
      </c>
      <c r="V70" s="39">
        <v>8.3235701124082784</v>
      </c>
      <c r="W70" s="39">
        <v>8.2541321046307896</v>
      </c>
      <c r="X70" s="39">
        <v>8.2540122565864067</v>
      </c>
      <c r="Y70" s="39">
        <v>8.2570336490604124</v>
      </c>
      <c r="Z70" s="39">
        <v>8.2162619641110819</v>
      </c>
      <c r="AA70" s="39">
        <v>8.1992056772591297</v>
      </c>
      <c r="AB70" s="39">
        <v>8.2014191833577215</v>
      </c>
      <c r="AC70" s="39">
        <v>8.1933114089435648</v>
      </c>
      <c r="AD70" s="39">
        <v>8.1557567716371739</v>
      </c>
      <c r="AE70" s="39">
        <v>8.0885676842505934</v>
      </c>
      <c r="AF70" s="39">
        <v>8.0539770810656588</v>
      </c>
      <c r="AG70" s="39">
        <v>8.1382082769584745</v>
      </c>
      <c r="AH70" s="39">
        <v>8.2367258613671073</v>
      </c>
      <c r="AI70" s="39">
        <v>8.1659279315999278</v>
      </c>
      <c r="AJ70" s="39">
        <v>8.0945280271661026</v>
      </c>
    </row>
    <row r="71" spans="1:36">
      <c r="A71" s="35"/>
      <c r="B71" s="36" t="s">
        <v>80</v>
      </c>
      <c r="C71" s="39">
        <v>0.82949241202225676</v>
      </c>
      <c r="D71" s="39">
        <v>9.6261767493500745</v>
      </c>
      <c r="E71" s="39">
        <v>12.676647238077484</v>
      </c>
      <c r="F71" s="39">
        <v>14.141522894822048</v>
      </c>
      <c r="G71" s="39">
        <v>13.71775818733853</v>
      </c>
      <c r="H71" s="39">
        <v>12.987347095775974</v>
      </c>
      <c r="I71" s="39">
        <v>12.029481744560266</v>
      </c>
      <c r="J71" s="39">
        <v>11.041061724020528</v>
      </c>
      <c r="K71" s="39">
        <v>10.971892154255967</v>
      </c>
      <c r="L71" s="39">
        <v>11.213651562064317</v>
      </c>
      <c r="M71" s="39">
        <v>11.349326889914826</v>
      </c>
      <c r="N71" s="39">
        <v>11.449525246899979</v>
      </c>
      <c r="O71" s="39">
        <v>11.489055412437386</v>
      </c>
      <c r="P71" s="39">
        <v>11.545573947726668</v>
      </c>
      <c r="Q71" s="39">
        <v>11.662374832644709</v>
      </c>
      <c r="R71" s="39">
        <v>11.840883945612196</v>
      </c>
      <c r="S71" s="39">
        <v>12.078214711669327</v>
      </c>
      <c r="T71" s="39">
        <v>12.323361438229107</v>
      </c>
      <c r="U71" s="39">
        <v>12.601472494416081</v>
      </c>
      <c r="V71" s="39">
        <v>12.81255654042069</v>
      </c>
      <c r="W71" s="39">
        <v>12.822514908115677</v>
      </c>
      <c r="X71" s="39">
        <v>12.691913875497272</v>
      </c>
      <c r="Y71" s="39">
        <v>12.734258537830932</v>
      </c>
      <c r="Z71" s="39">
        <v>13.041845917951944</v>
      </c>
      <c r="AA71" s="39">
        <v>13.225345328472017</v>
      </c>
      <c r="AB71" s="39">
        <v>13.411188937384031</v>
      </c>
      <c r="AC71" s="39">
        <v>13.823677562858828</v>
      </c>
      <c r="AD71" s="39">
        <v>14.056608493095277</v>
      </c>
      <c r="AE71" s="39">
        <v>14.09449964282439</v>
      </c>
      <c r="AF71" s="39">
        <v>14.240442728607292</v>
      </c>
      <c r="AG71" s="39">
        <v>14.379175823961454</v>
      </c>
      <c r="AH71" s="39">
        <v>14.339476409160884</v>
      </c>
      <c r="AI71" s="39">
        <v>13.926921068535714</v>
      </c>
      <c r="AJ71" s="39">
        <v>13.836229198129081</v>
      </c>
    </row>
    <row r="72" spans="1:36">
      <c r="A72" s="35"/>
      <c r="B72" s="36" t="s">
        <v>81</v>
      </c>
      <c r="C72" s="39">
        <v>0</v>
      </c>
      <c r="D72" s="39">
        <v>6.6188401516900406</v>
      </c>
      <c r="E72" s="39">
        <v>9.686119073136112</v>
      </c>
      <c r="F72" s="39">
        <v>10.533269429138391</v>
      </c>
      <c r="G72" s="39">
        <v>9.3971177897247831</v>
      </c>
      <c r="H72" s="39">
        <v>8.4311248919341928</v>
      </c>
      <c r="I72" s="39">
        <v>7.5773549593925251</v>
      </c>
      <c r="J72" s="39">
        <v>6.7280102051621586</v>
      </c>
      <c r="K72" s="39">
        <v>6.4478876925586048</v>
      </c>
      <c r="L72" s="39">
        <v>6.4305169787467538</v>
      </c>
      <c r="M72" s="39">
        <v>6.4401169949300288</v>
      </c>
      <c r="N72" s="39">
        <v>6.4474064163727807</v>
      </c>
      <c r="O72" s="39">
        <v>6.4285088051585246</v>
      </c>
      <c r="P72" s="39">
        <v>6.398198221765707</v>
      </c>
      <c r="Q72" s="39">
        <v>6.409627700808505</v>
      </c>
      <c r="R72" s="39">
        <v>6.4774564292335963</v>
      </c>
      <c r="S72" s="39">
        <v>6.5065164101972277</v>
      </c>
      <c r="T72" s="39">
        <v>6.4683117301885282</v>
      </c>
      <c r="U72" s="39">
        <v>6.5009762437434233</v>
      </c>
      <c r="V72" s="39">
        <v>6.4677118567718654</v>
      </c>
      <c r="W72" s="39">
        <v>6.2654194732409669</v>
      </c>
      <c r="X72" s="39">
        <v>6.186393883132471</v>
      </c>
      <c r="Y72" s="39">
        <v>6.3160887586622003</v>
      </c>
      <c r="Z72" s="39">
        <v>6.4838109420972705</v>
      </c>
      <c r="AA72" s="39">
        <v>6.5759848582642269</v>
      </c>
      <c r="AB72" s="39">
        <v>6.5329338112598681</v>
      </c>
      <c r="AC72" s="39">
        <v>6.3998858610839395</v>
      </c>
      <c r="AD72" s="39">
        <v>6.336900860953671</v>
      </c>
      <c r="AE72" s="39">
        <v>6.4222539782735666</v>
      </c>
      <c r="AF72" s="39">
        <v>6.5837577573907939</v>
      </c>
      <c r="AG72" s="39">
        <v>6.6841705580424051</v>
      </c>
      <c r="AH72" s="39">
        <v>6.663649467314686</v>
      </c>
      <c r="AI72" s="39">
        <v>6.5656303369787326</v>
      </c>
      <c r="AJ72" s="39">
        <v>6.4975453607658533</v>
      </c>
    </row>
    <row r="73" spans="1:36">
      <c r="B73" s="1"/>
    </row>
    <row r="74" spans="1:36">
      <c r="B74" s="2" t="s">
        <v>60</v>
      </c>
    </row>
    <row r="75" spans="1:36">
      <c r="B75" s="1" t="s">
        <v>96</v>
      </c>
      <c r="C75" s="7">
        <v>0.55000000000000004</v>
      </c>
      <c r="D75" s="7">
        <v>0.55000000000000004</v>
      </c>
      <c r="E75" s="7">
        <v>0.55000000000000004</v>
      </c>
      <c r="F75" s="7">
        <v>0.54767536235088354</v>
      </c>
      <c r="G75" s="7">
        <v>0.41078120997223622</v>
      </c>
      <c r="H75" s="7">
        <v>0.32130246612887503</v>
      </c>
      <c r="I75" s="7">
        <v>0.32291893841234387</v>
      </c>
      <c r="J75" s="7">
        <v>0.18116938239983796</v>
      </c>
      <c r="K75" s="7">
        <v>0.17142334590082561</v>
      </c>
      <c r="L75" s="7">
        <v>0.11797895988518234</v>
      </c>
      <c r="M75" s="7">
        <v>7.1578514679102506E-2</v>
      </c>
      <c r="N75" s="7">
        <v>7.2199866986986633E-2</v>
      </c>
      <c r="O75" s="7">
        <v>6.4511959696235688E-2</v>
      </c>
      <c r="P75" s="7">
        <v>6.3981165857115621E-2</v>
      </c>
      <c r="Q75" s="7">
        <v>6.6481867659859112E-2</v>
      </c>
      <c r="R75" s="7">
        <v>6.7719506731446139E-2</v>
      </c>
      <c r="S75" s="7">
        <v>1.175070186260143E-2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>
      <c r="B76" s="1" t="s">
        <v>97</v>
      </c>
      <c r="C76" s="7">
        <v>0.85</v>
      </c>
      <c r="D76" s="7">
        <v>0.85</v>
      </c>
      <c r="E76" s="7">
        <v>0.85</v>
      </c>
      <c r="F76" s="7">
        <v>0.84640737817863809</v>
      </c>
      <c r="G76" s="7">
        <v>0.63484368813891034</v>
      </c>
      <c r="H76" s="7">
        <v>0.49655835674462506</v>
      </c>
      <c r="I76" s="7">
        <v>0.4990565411827132</v>
      </c>
      <c r="J76" s="7">
        <v>0.27998904552702231</v>
      </c>
      <c r="K76" s="7">
        <v>0.26492698911945772</v>
      </c>
      <c r="L76" s="7">
        <v>0.18233111982255451</v>
      </c>
      <c r="M76" s="7">
        <v>0.11062134086770387</v>
      </c>
      <c r="N76" s="7">
        <v>0.11158161261625206</v>
      </c>
      <c r="O76" s="7">
        <v>9.9700301348727871E-2</v>
      </c>
      <c r="P76" s="7">
        <v>9.8879983597360499E-2</v>
      </c>
      <c r="Q76" s="7">
        <v>0.10274470456523682</v>
      </c>
      <c r="R76" s="7">
        <v>0.10465741949405312</v>
      </c>
      <c r="S76" s="7">
        <v>1.8160175605838571E-2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>
      <c r="B77" s="1"/>
    </row>
    <row r="78" spans="1:36">
      <c r="A78" s="26"/>
      <c r="B78" s="27" t="s">
        <v>85</v>
      </c>
      <c r="C78" s="40">
        <v>2019</v>
      </c>
      <c r="D78" s="40">
        <v>2020</v>
      </c>
      <c r="E78" s="40">
        <v>2021</v>
      </c>
      <c r="F78" s="40">
        <v>2022</v>
      </c>
      <c r="G78" s="40">
        <v>2023</v>
      </c>
      <c r="H78" s="40">
        <v>2024</v>
      </c>
      <c r="I78" s="40">
        <v>2025</v>
      </c>
      <c r="J78" s="40">
        <v>2026</v>
      </c>
      <c r="K78" s="40">
        <v>2027</v>
      </c>
      <c r="L78" s="40">
        <v>2028</v>
      </c>
      <c r="M78" s="40">
        <v>2029</v>
      </c>
      <c r="N78" s="40">
        <v>2030</v>
      </c>
      <c r="O78" s="40">
        <v>2031</v>
      </c>
      <c r="P78" s="40">
        <v>2032</v>
      </c>
      <c r="Q78" s="40">
        <v>2033</v>
      </c>
      <c r="R78" s="40">
        <v>2034</v>
      </c>
      <c r="S78" s="40">
        <v>2035</v>
      </c>
      <c r="T78" s="40">
        <v>2036</v>
      </c>
      <c r="U78" s="40">
        <v>2037</v>
      </c>
      <c r="V78" s="40">
        <v>2038</v>
      </c>
      <c r="W78" s="40">
        <v>2039</v>
      </c>
      <c r="X78" s="40">
        <v>2040</v>
      </c>
      <c r="Y78" s="40">
        <v>2041</v>
      </c>
      <c r="Z78" s="40">
        <v>2042</v>
      </c>
      <c r="AA78" s="40">
        <v>2043</v>
      </c>
      <c r="AB78" s="40">
        <v>2044</v>
      </c>
      <c r="AC78" s="40">
        <v>2045</v>
      </c>
      <c r="AD78" s="40">
        <v>2046</v>
      </c>
      <c r="AE78" s="40">
        <v>2047</v>
      </c>
      <c r="AF78" s="40">
        <v>2048</v>
      </c>
      <c r="AG78" s="40">
        <v>2049</v>
      </c>
      <c r="AH78" s="40">
        <v>2050</v>
      </c>
      <c r="AI78" s="40">
        <v>2051</v>
      </c>
      <c r="AJ78" s="40">
        <v>2052</v>
      </c>
    </row>
    <row r="79" spans="1:36">
      <c r="A79" s="26"/>
      <c r="B79" s="28" t="s">
        <v>75</v>
      </c>
      <c r="C79" s="29">
        <v>0</v>
      </c>
      <c r="D79" s="29">
        <v>6.2764288690836345</v>
      </c>
      <c r="E79" s="29">
        <v>8.9001135081929874</v>
      </c>
      <c r="F79" s="29">
        <v>10.231041599214977</v>
      </c>
      <c r="G79" s="29">
        <v>10.38852400973737</v>
      </c>
      <c r="H79" s="29">
        <v>10.380525872762181</v>
      </c>
      <c r="I79" s="29">
        <v>9.4807903230743218</v>
      </c>
      <c r="J79" s="29">
        <v>9.2190177853191759</v>
      </c>
      <c r="K79" s="29">
        <v>9.0997874198300917</v>
      </c>
      <c r="L79" s="29">
        <v>9.6134349123407574</v>
      </c>
      <c r="M79" s="29">
        <v>10.017939244250721</v>
      </c>
      <c r="N79" s="29">
        <v>10.14824894752859</v>
      </c>
      <c r="O79" s="29">
        <v>10.258168926986944</v>
      </c>
      <c r="P79" s="29">
        <v>10.322473256016071</v>
      </c>
      <c r="Q79" s="29">
        <v>10.369342531036628</v>
      </c>
      <c r="R79" s="29">
        <v>10.342037704134746</v>
      </c>
      <c r="S79" s="29">
        <v>10.55277306900034</v>
      </c>
      <c r="T79" s="29">
        <v>10.651685526047558</v>
      </c>
      <c r="U79" s="29">
        <v>10.752144083058242</v>
      </c>
      <c r="V79" s="29">
        <v>10.769099484415838</v>
      </c>
      <c r="W79" s="29">
        <v>10.670678401410584</v>
      </c>
      <c r="X79" s="29">
        <v>10.618369100963626</v>
      </c>
      <c r="Y79" s="29">
        <v>10.632224330577989</v>
      </c>
      <c r="Z79" s="29">
        <v>10.609147724893617</v>
      </c>
      <c r="AA79" s="29">
        <v>10.63066084351512</v>
      </c>
      <c r="AB79" s="29">
        <v>10.807044494640611</v>
      </c>
      <c r="AC79" s="29">
        <v>11.078275007861087</v>
      </c>
      <c r="AD79" s="29">
        <v>11.218467220641756</v>
      </c>
      <c r="AE79" s="29">
        <v>11.280008960286272</v>
      </c>
      <c r="AF79" s="29">
        <v>11.404651641309782</v>
      </c>
      <c r="AG79" s="29">
        <v>11.508668362824082</v>
      </c>
      <c r="AH79" s="29">
        <v>11.474089109156472</v>
      </c>
      <c r="AI79" s="29">
        <v>11.315992794440369</v>
      </c>
      <c r="AJ79" s="29">
        <v>11.210848398665547</v>
      </c>
    </row>
    <row r="80" spans="1:36">
      <c r="A80" s="26"/>
      <c r="B80" s="28" t="s">
        <v>76</v>
      </c>
      <c r="C80" s="29">
        <v>0</v>
      </c>
      <c r="D80" s="29">
        <v>7.6266584822821999</v>
      </c>
      <c r="E80" s="29">
        <v>10.181897978685861</v>
      </c>
      <c r="F80" s="29">
        <v>11.008319476922177</v>
      </c>
      <c r="G80" s="29">
        <v>10.569947857753451</v>
      </c>
      <c r="H80" s="29">
        <v>10.434537057616803</v>
      </c>
      <c r="I80" s="29">
        <v>9.7383748966311519</v>
      </c>
      <c r="J80" s="29">
        <v>9.4506965145104651</v>
      </c>
      <c r="K80" s="29">
        <v>9.1966608569134003</v>
      </c>
      <c r="L80" s="29">
        <v>9.4190611678997556</v>
      </c>
      <c r="M80" s="29">
        <v>9.6225874685260617</v>
      </c>
      <c r="N80" s="29">
        <v>9.671873918354656</v>
      </c>
      <c r="O80" s="29">
        <v>9.7180796538157299</v>
      </c>
      <c r="P80" s="29">
        <v>9.7066887887500428</v>
      </c>
      <c r="Q80" s="29">
        <v>9.6802142300114511</v>
      </c>
      <c r="R80" s="29">
        <v>9.5099935468597199</v>
      </c>
      <c r="S80" s="29">
        <v>9.3891406014390775</v>
      </c>
      <c r="T80" s="29">
        <v>9.1825473011497802</v>
      </c>
      <c r="U80" s="29">
        <v>9.0189881079587053</v>
      </c>
      <c r="V80" s="29">
        <v>8.8840752649148129</v>
      </c>
      <c r="W80" s="29">
        <v>8.8263387507378095</v>
      </c>
      <c r="X80" s="29">
        <v>8.8493984494891542</v>
      </c>
      <c r="Y80" s="29">
        <v>8.8476161551876018</v>
      </c>
      <c r="Z80" s="29">
        <v>8.7782632268280132</v>
      </c>
      <c r="AA80" s="29">
        <v>8.7510409581417221</v>
      </c>
      <c r="AB80" s="29">
        <v>8.7633299385560015</v>
      </c>
      <c r="AC80" s="29">
        <v>8.7538110459449534</v>
      </c>
      <c r="AD80" s="29">
        <v>8.6937865232466081</v>
      </c>
      <c r="AE80" s="29">
        <v>8.5949897121423682</v>
      </c>
      <c r="AF80" s="29">
        <v>8.5459822226164199</v>
      </c>
      <c r="AG80" s="29">
        <v>8.6751639022351998</v>
      </c>
      <c r="AH80" s="29">
        <v>8.8303455425398223</v>
      </c>
      <c r="AI80" s="29">
        <v>8.7552726510828194</v>
      </c>
      <c r="AJ80" s="29">
        <v>8.6540132138221004</v>
      </c>
    </row>
    <row r="81" spans="1:36">
      <c r="A81" s="26"/>
      <c r="B81" s="28" t="s">
        <v>77</v>
      </c>
      <c r="C81" s="29">
        <v>0</v>
      </c>
      <c r="D81" s="29">
        <v>7.6384684930057265</v>
      </c>
      <c r="E81" s="29">
        <v>10.176854632432109</v>
      </c>
      <c r="F81" s="29">
        <v>10.724046753997808</v>
      </c>
      <c r="G81" s="29">
        <v>9.7699087288669801</v>
      </c>
      <c r="H81" s="29">
        <v>9.3582857537267188</v>
      </c>
      <c r="I81" s="29">
        <v>8.878901713574038</v>
      </c>
      <c r="J81" s="29">
        <v>8.8941491178435381</v>
      </c>
      <c r="K81" s="29">
        <v>8.8064603775493246</v>
      </c>
      <c r="L81" s="29">
        <v>8.9780076726507314</v>
      </c>
      <c r="M81" s="29">
        <v>9.1295123112873995</v>
      </c>
      <c r="N81" s="29">
        <v>9.1805107050621313</v>
      </c>
      <c r="O81" s="29">
        <v>9.258911738677698</v>
      </c>
      <c r="P81" s="29">
        <v>9.3122616592705896</v>
      </c>
      <c r="Q81" s="29">
        <v>9.3681938425658124</v>
      </c>
      <c r="R81" s="29">
        <v>9.3522119799844425</v>
      </c>
      <c r="S81" s="29">
        <v>9.4425452622045096</v>
      </c>
      <c r="T81" s="29">
        <v>9.4935715449516778</v>
      </c>
      <c r="U81" s="29">
        <v>9.6923498574965947</v>
      </c>
      <c r="V81" s="29">
        <v>9.929962841440485</v>
      </c>
      <c r="W81" s="29">
        <v>10.072261704127841</v>
      </c>
      <c r="X81" s="29">
        <v>10.211653324743763</v>
      </c>
      <c r="Y81" s="29">
        <v>10.419093844809543</v>
      </c>
      <c r="Z81" s="29">
        <v>10.600925048605182</v>
      </c>
      <c r="AA81" s="29">
        <v>10.76318529975684</v>
      </c>
      <c r="AB81" s="29">
        <v>10.876556521884485</v>
      </c>
      <c r="AC81" s="29">
        <v>10.8992299020779</v>
      </c>
      <c r="AD81" s="29">
        <v>10.891767659000154</v>
      </c>
      <c r="AE81" s="29">
        <v>10.840077051238989</v>
      </c>
      <c r="AF81" s="29">
        <v>10.747270950998789</v>
      </c>
      <c r="AG81" s="29">
        <v>10.760047009137708</v>
      </c>
      <c r="AH81" s="29">
        <v>10.939902912590341</v>
      </c>
      <c r="AI81" s="29">
        <v>11.152176556636391</v>
      </c>
      <c r="AJ81" s="29">
        <v>11.219314797705406</v>
      </c>
    </row>
    <row r="82" spans="1:36">
      <c r="A82" s="26"/>
      <c r="B82" s="28" t="s">
        <v>78</v>
      </c>
      <c r="C82" s="29">
        <v>0</v>
      </c>
      <c r="D82" s="29">
        <v>7.7850861993697364</v>
      </c>
      <c r="E82" s="29">
        <v>9.5426778604520379</v>
      </c>
      <c r="F82" s="29">
        <v>10.121872462504417</v>
      </c>
      <c r="G82" s="29">
        <v>9.7285141973729594</v>
      </c>
      <c r="H82" s="29">
        <v>9.4092089520209772</v>
      </c>
      <c r="I82" s="29">
        <v>8.7919876763147879</v>
      </c>
      <c r="J82" s="29">
        <v>8.4273903749281676</v>
      </c>
      <c r="K82" s="29">
        <v>8.1607598476503025</v>
      </c>
      <c r="L82" s="29">
        <v>8.2613504820788002</v>
      </c>
      <c r="M82" s="29">
        <v>8.3693804265935956</v>
      </c>
      <c r="N82" s="29">
        <v>8.3789357355162863</v>
      </c>
      <c r="O82" s="29">
        <v>8.3685903211667583</v>
      </c>
      <c r="P82" s="29">
        <v>8.3267599506608985</v>
      </c>
      <c r="Q82" s="29">
        <v>8.3268520903101653</v>
      </c>
      <c r="R82" s="29">
        <v>8.3969380385789272</v>
      </c>
      <c r="S82" s="29">
        <v>8.5316005225533811</v>
      </c>
      <c r="T82" s="29">
        <v>8.4797905799431899</v>
      </c>
      <c r="U82" s="29">
        <v>8.4911879285334564</v>
      </c>
      <c r="V82" s="29">
        <v>8.4117518762622776</v>
      </c>
      <c r="W82" s="29">
        <v>8.1120973930872751</v>
      </c>
      <c r="X82" s="29">
        <v>7.9792445093108402</v>
      </c>
      <c r="Y82" s="29">
        <v>8.1444120119678711</v>
      </c>
      <c r="Z82" s="29">
        <v>8.3899672935534699</v>
      </c>
      <c r="AA82" s="29">
        <v>8.5201356440191827</v>
      </c>
      <c r="AB82" s="29">
        <v>8.4530862395313484</v>
      </c>
      <c r="AC82" s="29">
        <v>8.2736387986549218</v>
      </c>
      <c r="AD82" s="29">
        <v>8.1877980430222692</v>
      </c>
      <c r="AE82" s="29">
        <v>8.3047308025121982</v>
      </c>
      <c r="AF82" s="29">
        <v>8.5271959184157105</v>
      </c>
      <c r="AG82" s="29">
        <v>8.6593844467157783</v>
      </c>
      <c r="AH82" s="29">
        <v>8.6274322555412848</v>
      </c>
      <c r="AI82" s="29">
        <v>8.5098929008752933</v>
      </c>
      <c r="AJ82" s="29">
        <v>8.4274533362488864</v>
      </c>
    </row>
    <row r="83" spans="1:36">
      <c r="A83" s="26"/>
      <c r="B83" s="28" t="s">
        <v>79</v>
      </c>
      <c r="C83" s="29">
        <v>0</v>
      </c>
      <c r="D83" s="29">
        <v>7.6266584822821999</v>
      </c>
      <c r="E83" s="29">
        <v>10.181897978685861</v>
      </c>
      <c r="F83" s="29">
        <v>11.008319476922177</v>
      </c>
      <c r="G83" s="29">
        <v>10.569947857753451</v>
      </c>
      <c r="H83" s="29">
        <v>10.434537057616803</v>
      </c>
      <c r="I83" s="29">
        <v>9.7383748966311519</v>
      </c>
      <c r="J83" s="29">
        <v>9.4506965145104651</v>
      </c>
      <c r="K83" s="29">
        <v>9.1966608569134003</v>
      </c>
      <c r="L83" s="29">
        <v>9.4190611678997556</v>
      </c>
      <c r="M83" s="29">
        <v>9.6225874685260617</v>
      </c>
      <c r="N83" s="29">
        <v>9.671873918354656</v>
      </c>
      <c r="O83" s="29">
        <v>9.7180796538157299</v>
      </c>
      <c r="P83" s="29">
        <v>9.7066887887500428</v>
      </c>
      <c r="Q83" s="29">
        <v>9.6802142300114511</v>
      </c>
      <c r="R83" s="29">
        <v>9.5099935468597199</v>
      </c>
      <c r="S83" s="29">
        <v>9.3891406014390775</v>
      </c>
      <c r="T83" s="29">
        <v>9.1825473011497802</v>
      </c>
      <c r="U83" s="29">
        <v>9.0189881079587053</v>
      </c>
      <c r="V83" s="29">
        <v>8.8840752649148129</v>
      </c>
      <c r="W83" s="29">
        <v>8.8263387507378095</v>
      </c>
      <c r="X83" s="29">
        <v>8.8493984494891542</v>
      </c>
      <c r="Y83" s="29">
        <v>8.8476161551876018</v>
      </c>
      <c r="Z83" s="29">
        <v>8.7782632268280132</v>
      </c>
      <c r="AA83" s="29">
        <v>8.7510409581417221</v>
      </c>
      <c r="AB83" s="29">
        <v>8.7633299385560015</v>
      </c>
      <c r="AC83" s="29">
        <v>8.7538110459449534</v>
      </c>
      <c r="AD83" s="29">
        <v>8.6937865232466081</v>
      </c>
      <c r="AE83" s="29">
        <v>8.5949897121423682</v>
      </c>
      <c r="AF83" s="29">
        <v>8.5459822226164199</v>
      </c>
      <c r="AG83" s="29">
        <v>8.6751639022351998</v>
      </c>
      <c r="AH83" s="29">
        <v>8.8303455425398223</v>
      </c>
      <c r="AI83" s="29">
        <v>8.7552726510828194</v>
      </c>
      <c r="AJ83" s="29">
        <v>8.6540132138221004</v>
      </c>
    </row>
    <row r="84" spans="1:36">
      <c r="A84" s="26"/>
      <c r="B84" s="28" t="s">
        <v>80</v>
      </c>
      <c r="C84" s="29">
        <v>0</v>
      </c>
      <c r="D84" s="29">
        <v>8.1461608100759921</v>
      </c>
      <c r="E84" s="29">
        <v>10.769866449369458</v>
      </c>
      <c r="F84" s="29">
        <v>12.100983575816381</v>
      </c>
      <c r="G84" s="29">
        <v>12.262804862326794</v>
      </c>
      <c r="H84" s="29">
        <v>12.256323326301345</v>
      </c>
      <c r="I84" s="29">
        <v>11.360739860844337</v>
      </c>
      <c r="J84" s="29">
        <v>11.089890340465214</v>
      </c>
      <c r="K84" s="29">
        <v>10.971165372074543</v>
      </c>
      <c r="L84" s="29">
        <v>11.483026177555914</v>
      </c>
      <c r="M84" s="29">
        <v>11.886478742469633</v>
      </c>
      <c r="N84" s="29">
        <v>12.016791706757447</v>
      </c>
      <c r="O84" s="29">
        <v>12.126692429941176</v>
      </c>
      <c r="P84" s="29">
        <v>12.190995830260253</v>
      </c>
      <c r="Q84" s="29">
        <v>12.237871245945838</v>
      </c>
      <c r="R84" s="29">
        <v>12.210566304031989</v>
      </c>
      <c r="S84" s="29">
        <v>12.421155602124832</v>
      </c>
      <c r="T84" s="29">
        <v>12.520038467224028</v>
      </c>
      <c r="U84" s="29">
        <v>12.620497024234712</v>
      </c>
      <c r="V84" s="29">
        <v>12.637452425592308</v>
      </c>
      <c r="W84" s="29">
        <v>12.539031342587053</v>
      </c>
      <c r="X84" s="29">
        <v>12.486722042140096</v>
      </c>
      <c r="Y84" s="29">
        <v>12.500577271754459</v>
      </c>
      <c r="Z84" s="29">
        <v>12.477500666070087</v>
      </c>
      <c r="AA84" s="29">
        <v>12.49901378469159</v>
      </c>
      <c r="AB84" s="29">
        <v>12.67539743581708</v>
      </c>
      <c r="AC84" s="29">
        <v>12.946627949037557</v>
      </c>
      <c r="AD84" s="29">
        <v>13.086820161818226</v>
      </c>
      <c r="AE84" s="29">
        <v>13.148361901462742</v>
      </c>
      <c r="AF84" s="29">
        <v>13.273004582486251</v>
      </c>
      <c r="AG84" s="29">
        <v>13.377021304000552</v>
      </c>
      <c r="AH84" s="29">
        <v>13.342442050332942</v>
      </c>
      <c r="AI84" s="29">
        <v>13.184345735616839</v>
      </c>
      <c r="AJ84" s="29">
        <v>13.079201339842017</v>
      </c>
    </row>
    <row r="85" spans="1:36">
      <c r="A85" s="26"/>
      <c r="B85" s="28" t="s">
        <v>81</v>
      </c>
      <c r="C85" s="29">
        <v>0</v>
      </c>
      <c r="D85" s="29">
        <v>7.7850861993697364</v>
      </c>
      <c r="E85" s="29">
        <v>9.5426778604520379</v>
      </c>
      <c r="F85" s="29">
        <v>10.121872462504417</v>
      </c>
      <c r="G85" s="29">
        <v>9.7285141973729594</v>
      </c>
      <c r="H85" s="29">
        <v>9.4092089520209772</v>
      </c>
      <c r="I85" s="29">
        <v>8.7919876763147879</v>
      </c>
      <c r="J85" s="29">
        <v>8.4273903749281676</v>
      </c>
      <c r="K85" s="29">
        <v>8.1607598476503025</v>
      </c>
      <c r="L85" s="29">
        <v>8.2613504820788002</v>
      </c>
      <c r="M85" s="29">
        <v>8.3693804265935956</v>
      </c>
      <c r="N85" s="29">
        <v>8.3789357355162863</v>
      </c>
      <c r="O85" s="29">
        <v>8.3685903211667583</v>
      </c>
      <c r="P85" s="29">
        <v>8.3267599506608985</v>
      </c>
      <c r="Q85" s="29">
        <v>8.3268520903101653</v>
      </c>
      <c r="R85" s="29">
        <v>8.3969380385789272</v>
      </c>
      <c r="S85" s="29">
        <v>8.5316005225533811</v>
      </c>
      <c r="T85" s="29">
        <v>8.4797905799431899</v>
      </c>
      <c r="U85" s="29">
        <v>8.4911879285334564</v>
      </c>
      <c r="V85" s="29">
        <v>8.4117518762622776</v>
      </c>
      <c r="W85" s="29">
        <v>8.1120973930872751</v>
      </c>
      <c r="X85" s="29">
        <v>7.9792445093108402</v>
      </c>
      <c r="Y85" s="29">
        <v>8.1444120119678711</v>
      </c>
      <c r="Z85" s="29">
        <v>8.3899672935534699</v>
      </c>
      <c r="AA85" s="29">
        <v>8.5201356440191827</v>
      </c>
      <c r="AB85" s="29">
        <v>8.4530862395313484</v>
      </c>
      <c r="AC85" s="29">
        <v>8.2736387986549218</v>
      </c>
      <c r="AD85" s="29">
        <v>8.1877980430222692</v>
      </c>
      <c r="AE85" s="29">
        <v>8.3047308025121982</v>
      </c>
      <c r="AF85" s="29">
        <v>8.5271959184157105</v>
      </c>
      <c r="AG85" s="29">
        <v>8.6593844467157783</v>
      </c>
      <c r="AH85" s="29">
        <v>8.6274322555412848</v>
      </c>
      <c r="AI85" s="29">
        <v>8.5098929008752933</v>
      </c>
      <c r="AJ85" s="29">
        <v>8.4274533362488864</v>
      </c>
    </row>
    <row r="86" spans="1:36">
      <c r="A86" s="21"/>
      <c r="B86" s="2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>
      <c r="A87" s="21" t="s">
        <v>103</v>
      </c>
      <c r="B87" s="23" t="s">
        <v>86</v>
      </c>
      <c r="C87" s="24">
        <v>2019</v>
      </c>
      <c r="D87" s="24">
        <v>2020</v>
      </c>
      <c r="E87" s="24">
        <v>2021</v>
      </c>
      <c r="F87" s="24">
        <v>2022</v>
      </c>
      <c r="G87" s="24">
        <v>2023</v>
      </c>
      <c r="H87" s="24">
        <v>2024</v>
      </c>
      <c r="I87" s="24">
        <v>2025</v>
      </c>
      <c r="J87" s="24">
        <v>2026</v>
      </c>
      <c r="K87" s="24">
        <v>2027</v>
      </c>
      <c r="L87" s="24">
        <v>2028</v>
      </c>
      <c r="M87" s="24">
        <v>2029</v>
      </c>
      <c r="N87" s="24">
        <v>2030</v>
      </c>
      <c r="O87" s="24">
        <v>2031</v>
      </c>
      <c r="P87" s="24">
        <v>2032</v>
      </c>
      <c r="Q87" s="24">
        <v>2033</v>
      </c>
      <c r="R87" s="24">
        <v>2034</v>
      </c>
      <c r="S87" s="24">
        <v>2035</v>
      </c>
      <c r="T87" s="24">
        <v>2036</v>
      </c>
      <c r="U87" s="24">
        <v>2037</v>
      </c>
      <c r="V87" s="24">
        <v>2038</v>
      </c>
      <c r="W87" s="24">
        <v>2039</v>
      </c>
      <c r="X87" s="24">
        <v>2040</v>
      </c>
      <c r="Y87" s="24">
        <v>2041</v>
      </c>
      <c r="Z87" s="24">
        <v>2042</v>
      </c>
      <c r="AA87" s="24">
        <v>2043</v>
      </c>
      <c r="AB87" s="24">
        <v>2044</v>
      </c>
      <c r="AC87" s="24">
        <v>2045</v>
      </c>
      <c r="AD87" s="24">
        <v>2046</v>
      </c>
      <c r="AE87" s="24">
        <v>2047</v>
      </c>
      <c r="AF87" s="24">
        <v>2048</v>
      </c>
      <c r="AG87" s="24">
        <v>2049</v>
      </c>
      <c r="AH87" s="24">
        <v>2050</v>
      </c>
      <c r="AI87" s="24">
        <v>2051</v>
      </c>
      <c r="AJ87" s="24">
        <v>2052</v>
      </c>
    </row>
    <row r="88" spans="1:36">
      <c r="A88" s="25">
        <v>0.53992821814133407</v>
      </c>
      <c r="B88" s="22" t="s">
        <v>75</v>
      </c>
      <c r="C88" s="25">
        <v>0.53992821814133407</v>
      </c>
      <c r="D88" s="25">
        <v>7.3570226568742561</v>
      </c>
      <c r="E88" s="25">
        <v>9.9884132735872857</v>
      </c>
      <c r="F88" s="25">
        <v>11.38040307254392</v>
      </c>
      <c r="G88" s="25">
        <v>11.598683324394781</v>
      </c>
      <c r="H88" s="25">
        <v>11.622806218749918</v>
      </c>
      <c r="I88" s="25">
        <v>10.805987908142995</v>
      </c>
      <c r="J88" s="25">
        <v>10.669191882864155</v>
      </c>
      <c r="K88" s="25">
        <v>10.68904289427374</v>
      </c>
      <c r="L88" s="25">
        <v>11.311770629216046</v>
      </c>
      <c r="M88" s="25">
        <v>11.753237100855992</v>
      </c>
      <c r="N88" s="25">
        <v>11.899462768511206</v>
      </c>
      <c r="O88" s="25">
        <v>12.003769285188442</v>
      </c>
      <c r="P88" s="25">
        <v>12.090926942108618</v>
      </c>
      <c r="Q88" s="25">
        <v>12.234761740666388</v>
      </c>
      <c r="R88" s="25">
        <v>12.444012520275107</v>
      </c>
      <c r="S88" s="25">
        <v>12.989445240831399</v>
      </c>
      <c r="T88" s="25">
        <v>13.346403323249527</v>
      </c>
      <c r="U88" s="25">
        <v>13.699652764106384</v>
      </c>
      <c r="V88" s="25">
        <v>13.954260196176255</v>
      </c>
      <c r="W88" s="25">
        <v>13.946454713106293</v>
      </c>
      <c r="X88" s="25">
        <v>13.786689339541613</v>
      </c>
      <c r="Y88" s="25">
        <v>13.844134371313434</v>
      </c>
      <c r="Z88" s="25">
        <v>14.199842749916719</v>
      </c>
      <c r="AA88" s="25">
        <v>14.422480491074223</v>
      </c>
      <c r="AB88" s="25">
        <v>14.68670978003971</v>
      </c>
      <c r="AC88" s="25">
        <v>15.237399685440755</v>
      </c>
      <c r="AD88" s="25">
        <v>15.547031898172245</v>
      </c>
      <c r="AE88" s="25">
        <v>15.611064728801855</v>
      </c>
      <c r="AF88" s="25">
        <v>15.816192049879612</v>
      </c>
      <c r="AG88" s="25">
        <v>16.007731449397472</v>
      </c>
      <c r="AH88" s="25">
        <v>15.957540228604556</v>
      </c>
      <c r="AI88" s="25">
        <v>15.445273557534717</v>
      </c>
      <c r="AJ88" s="25">
        <v>15.317993842062174</v>
      </c>
    </row>
    <row r="89" spans="1:36">
      <c r="A89" s="25">
        <v>0.38131132045900773</v>
      </c>
      <c r="B89" s="22" t="s">
        <v>76</v>
      </c>
      <c r="C89" s="25">
        <v>0.38131132045900773</v>
      </c>
      <c r="D89" s="25">
        <v>8.8722401022853781</v>
      </c>
      <c r="E89" s="25">
        <v>11.447020097828142</v>
      </c>
      <c r="F89" s="25">
        <v>12.336665569915001</v>
      </c>
      <c r="G89" s="25">
        <v>11.969124600830394</v>
      </c>
      <c r="H89" s="25">
        <v>11.866336897864858</v>
      </c>
      <c r="I89" s="25">
        <v>11.169433752319208</v>
      </c>
      <c r="J89" s="25">
        <v>10.881675512986542</v>
      </c>
      <c r="K89" s="25">
        <v>10.663515156198285</v>
      </c>
      <c r="L89" s="25">
        <v>10.918823485193778</v>
      </c>
      <c r="M89" s="25">
        <v>11.124106391786547</v>
      </c>
      <c r="N89" s="25">
        <v>11.178517330951266</v>
      </c>
      <c r="O89" s="25">
        <v>11.23129014176468</v>
      </c>
      <c r="P89" s="25">
        <v>11.228318102615537</v>
      </c>
      <c r="Q89" s="25">
        <v>11.227188374007323</v>
      </c>
      <c r="R89" s="25">
        <v>11.062731653692948</v>
      </c>
      <c r="S89" s="25">
        <v>10.922449757925561</v>
      </c>
      <c r="T89" s="25">
        <v>10.719250470668037</v>
      </c>
      <c r="U89" s="25">
        <v>10.574630342688456</v>
      </c>
      <c r="V89" s="25">
        <v>10.440018430654892</v>
      </c>
      <c r="W89" s="25">
        <v>10.366473366409526</v>
      </c>
      <c r="X89" s="25">
        <v>10.382479511471777</v>
      </c>
      <c r="Y89" s="25">
        <v>10.385177888392507</v>
      </c>
      <c r="Z89" s="25">
        <v>10.321166646649834</v>
      </c>
      <c r="AA89" s="25">
        <v>10.296624020931615</v>
      </c>
      <c r="AB89" s="25">
        <v>10.307413801749995</v>
      </c>
      <c r="AC89" s="25">
        <v>10.298874390339751</v>
      </c>
      <c r="AD89" s="25">
        <v>10.242309552412364</v>
      </c>
      <c r="AE89" s="25">
        <v>10.144758251132158</v>
      </c>
      <c r="AF89" s="25">
        <v>10.096579610425986</v>
      </c>
      <c r="AG89" s="25">
        <v>10.226596744839384</v>
      </c>
      <c r="AH89" s="25">
        <v>10.380944477548587</v>
      </c>
      <c r="AI89" s="25">
        <v>10.295836964388874</v>
      </c>
      <c r="AJ89" s="25">
        <v>10.19420514945492</v>
      </c>
    </row>
    <row r="90" spans="1:36">
      <c r="A90" s="25">
        <v>0.79897563951553174</v>
      </c>
      <c r="B90" s="22" t="s">
        <v>77</v>
      </c>
      <c r="C90" s="25">
        <v>0.79897563951553174</v>
      </c>
      <c r="D90" s="25">
        <v>10.244942802233213</v>
      </c>
      <c r="E90" s="25">
        <v>12.853127027657976</v>
      </c>
      <c r="F90" s="25">
        <v>13.53340584256936</v>
      </c>
      <c r="G90" s="25">
        <v>12.652127819744848</v>
      </c>
      <c r="H90" s="25">
        <v>12.237624419279392</v>
      </c>
      <c r="I90" s="25">
        <v>11.74907534007599</v>
      </c>
      <c r="J90" s="25">
        <v>11.758821433258611</v>
      </c>
      <c r="K90" s="25">
        <v>11.701628951720316</v>
      </c>
      <c r="L90" s="25">
        <v>11.892061573293587</v>
      </c>
      <c r="M90" s="25">
        <v>12.032469152531313</v>
      </c>
      <c r="N90" s="25">
        <v>12.100608207000693</v>
      </c>
      <c r="O90" s="25">
        <v>12.191285289861355</v>
      </c>
      <c r="P90" s="25">
        <v>12.275102512954366</v>
      </c>
      <c r="Q90" s="25">
        <v>12.4335626380224</v>
      </c>
      <c r="R90" s="25">
        <v>12.514250107526182</v>
      </c>
      <c r="S90" s="25">
        <v>12.636689758747307</v>
      </c>
      <c r="T90" s="25">
        <v>12.754820264337308</v>
      </c>
      <c r="U90" s="25">
        <v>13.169638079607143</v>
      </c>
      <c r="V90" s="25">
        <v>13.669630251387963</v>
      </c>
      <c r="W90" s="25">
        <v>13.943954847695711</v>
      </c>
      <c r="X90" s="25">
        <v>14.163130353407695</v>
      </c>
      <c r="Y90" s="25">
        <v>14.414643813527327</v>
      </c>
      <c r="Z90" s="25">
        <v>14.627543514584751</v>
      </c>
      <c r="AA90" s="25">
        <v>14.945404012619827</v>
      </c>
      <c r="AB90" s="25">
        <v>15.130511781707392</v>
      </c>
      <c r="AC90" s="25">
        <v>15.093977577334648</v>
      </c>
      <c r="AD90" s="25">
        <v>15.105192086685616</v>
      </c>
      <c r="AE90" s="25">
        <v>15.081745774494404</v>
      </c>
      <c r="AF90" s="25">
        <v>14.983682032957208</v>
      </c>
      <c r="AG90" s="25">
        <v>15.019533345983493</v>
      </c>
      <c r="AH90" s="25">
        <v>15.198831971908787</v>
      </c>
      <c r="AI90" s="25">
        <v>15.251524990471392</v>
      </c>
      <c r="AJ90" s="25">
        <v>15.373384085454417</v>
      </c>
    </row>
    <row r="91" spans="1:36">
      <c r="A91" s="25">
        <v>0.30911447176565504</v>
      </c>
      <c r="B91" s="22" t="s">
        <v>78</v>
      </c>
      <c r="C91" s="25">
        <v>0.30911447176565504</v>
      </c>
      <c r="D91" s="25">
        <v>9.0089869406639131</v>
      </c>
      <c r="E91" s="25">
        <v>10.866408979721951</v>
      </c>
      <c r="F91" s="25">
        <v>11.422710366447642</v>
      </c>
      <c r="G91" s="25">
        <v>10.913914048341759</v>
      </c>
      <c r="H91" s="25">
        <v>10.502186422938285</v>
      </c>
      <c r="I91" s="25">
        <v>9.8480121219453025</v>
      </c>
      <c r="J91" s="25">
        <v>9.4921378049530976</v>
      </c>
      <c r="K91" s="25">
        <v>9.2375750788734408</v>
      </c>
      <c r="L91" s="25">
        <v>9.3510527285045182</v>
      </c>
      <c r="M91" s="25">
        <v>9.4679730488671403</v>
      </c>
      <c r="N91" s="25">
        <v>9.483243926963338</v>
      </c>
      <c r="O91" s="25">
        <v>9.4818744569730313</v>
      </c>
      <c r="P91" s="25">
        <v>9.4510912000726286</v>
      </c>
      <c r="Q91" s="25">
        <v>9.4760400211399585</v>
      </c>
      <c r="R91" s="25">
        <v>9.5858689203821186</v>
      </c>
      <c r="S91" s="25">
        <v>9.760589834283449</v>
      </c>
      <c r="T91" s="25">
        <v>9.7517778582933268</v>
      </c>
      <c r="U91" s="25">
        <v>9.8220253739219512</v>
      </c>
      <c r="V91" s="25">
        <v>9.8003225478500244</v>
      </c>
      <c r="W91" s="25">
        <v>9.5367250249092859</v>
      </c>
      <c r="X91" s="25">
        <v>9.4456037148406065</v>
      </c>
      <c r="Y91" s="25">
        <v>9.6405332888573536</v>
      </c>
      <c r="Z91" s="25">
        <v>9.8759423484994695</v>
      </c>
      <c r="AA91" s="25">
        <v>10.011427588113575</v>
      </c>
      <c r="AB91" s="25">
        <v>9.9627097900282298</v>
      </c>
      <c r="AC91" s="25">
        <v>9.7823262727730462</v>
      </c>
      <c r="AD91" s="25">
        <v>9.70120120726755</v>
      </c>
      <c r="AE91" s="25">
        <v>9.8290657496909173</v>
      </c>
      <c r="AF91" s="25">
        <v>10.064042637698124</v>
      </c>
      <c r="AG91" s="25">
        <v>10.216074852489239</v>
      </c>
      <c r="AH91" s="25">
        <v>10.196728190876776</v>
      </c>
      <c r="AI91" s="25">
        <v>10.058840762811753</v>
      </c>
      <c r="AJ91" s="25">
        <v>9.9656560442873907</v>
      </c>
    </row>
    <row r="92" spans="1:36">
      <c r="A92" s="25">
        <v>0.38131132045900773</v>
      </c>
      <c r="B92" s="22" t="s">
        <v>79</v>
      </c>
      <c r="C92" s="25">
        <v>0.38131132045900773</v>
      </c>
      <c r="D92" s="25">
        <v>8.8722401022853781</v>
      </c>
      <c r="E92" s="25">
        <v>11.447020097828142</v>
      </c>
      <c r="F92" s="25">
        <v>12.336665569915001</v>
      </c>
      <c r="G92" s="25">
        <v>11.969124600830394</v>
      </c>
      <c r="H92" s="25">
        <v>11.866336897864858</v>
      </c>
      <c r="I92" s="25">
        <v>11.169433752319208</v>
      </c>
      <c r="J92" s="25">
        <v>10.881675512986542</v>
      </c>
      <c r="K92" s="25">
        <v>10.663515156198285</v>
      </c>
      <c r="L92" s="25">
        <v>10.918823485193778</v>
      </c>
      <c r="M92" s="25">
        <v>11.124106391786547</v>
      </c>
      <c r="N92" s="25">
        <v>11.178517330951266</v>
      </c>
      <c r="O92" s="25">
        <v>11.23129014176468</v>
      </c>
      <c r="P92" s="25">
        <v>11.228318102615537</v>
      </c>
      <c r="Q92" s="25">
        <v>11.227188374007323</v>
      </c>
      <c r="R92" s="25">
        <v>11.062731653692948</v>
      </c>
      <c r="S92" s="25">
        <v>10.922449757925561</v>
      </c>
      <c r="T92" s="25">
        <v>10.719250470668037</v>
      </c>
      <c r="U92" s="25">
        <v>10.574630342688456</v>
      </c>
      <c r="V92" s="25">
        <v>10.440018430654892</v>
      </c>
      <c r="W92" s="25">
        <v>10.366473366409526</v>
      </c>
      <c r="X92" s="25">
        <v>10.382479511471777</v>
      </c>
      <c r="Y92" s="25">
        <v>10.385177888392507</v>
      </c>
      <c r="Z92" s="25">
        <v>10.321166646649834</v>
      </c>
      <c r="AA92" s="25">
        <v>10.296624020931615</v>
      </c>
      <c r="AB92" s="25">
        <v>10.307413801749995</v>
      </c>
      <c r="AC92" s="25">
        <v>10.298874390339751</v>
      </c>
      <c r="AD92" s="25">
        <v>10.242309552412364</v>
      </c>
      <c r="AE92" s="25">
        <v>10.144758251132158</v>
      </c>
      <c r="AF92" s="25">
        <v>10.096579610425986</v>
      </c>
      <c r="AG92" s="25">
        <v>10.226596744839384</v>
      </c>
      <c r="AH92" s="25">
        <v>10.380944477548587</v>
      </c>
      <c r="AI92" s="25">
        <v>10.295836964388874</v>
      </c>
      <c r="AJ92" s="25">
        <v>10.19420514945492</v>
      </c>
    </row>
    <row r="93" spans="1:36">
      <c r="A93" s="25">
        <v>0.70506855021891823</v>
      </c>
      <c r="B93" s="22" t="s">
        <v>80</v>
      </c>
      <c r="C93" s="25">
        <v>0.70506855021891823</v>
      </c>
      <c r="D93" s="25">
        <v>10.135697024133947</v>
      </c>
      <c r="E93" s="25">
        <v>12.763296341766711</v>
      </c>
      <c r="F93" s="25">
        <v>14.144730443211296</v>
      </c>
      <c r="G93" s="25">
        <v>14.341270622314084</v>
      </c>
      <c r="H93" s="25">
        <v>14.354138134608483</v>
      </c>
      <c r="I93" s="25">
        <v>13.510787408936089</v>
      </c>
      <c r="J93" s="25">
        <v>13.277049704577086</v>
      </c>
      <c r="K93" s="25">
        <v>13.231894572604162</v>
      </c>
      <c r="L93" s="25">
        <v>13.792085897462213</v>
      </c>
      <c r="M93" s="25">
        <v>14.206823996276007</v>
      </c>
      <c r="N93" s="25">
        <v>14.345178983125059</v>
      </c>
      <c r="O93" s="25">
        <v>14.452243334395526</v>
      </c>
      <c r="P93" s="25">
        <v>14.528094070090692</v>
      </c>
      <c r="Q93" s="25">
        <v>14.623964250369886</v>
      </c>
      <c r="R93" s="25">
        <v>14.716186185963545</v>
      </c>
      <c r="S93" s="25">
        <v>15.095891449751912</v>
      </c>
      <c r="T93" s="25">
        <v>15.325159674598121</v>
      </c>
      <c r="U93" s="25">
        <v>15.553348474210951</v>
      </c>
      <c r="V93" s="25">
        <v>15.690384754577792</v>
      </c>
      <c r="W93" s="25">
        <v>15.637749945140525</v>
      </c>
      <c r="X93" s="25">
        <v>15.531145212518281</v>
      </c>
      <c r="Y93" s="25">
        <v>15.567025508542631</v>
      </c>
      <c r="Z93" s="25">
        <v>15.735341476834757</v>
      </c>
      <c r="AA93" s="25">
        <v>15.858478896297035</v>
      </c>
      <c r="AB93" s="25">
        <v>16.079249213832821</v>
      </c>
      <c r="AC93" s="25">
        <v>16.491685040384112</v>
      </c>
      <c r="AD93" s="25">
        <v>16.717491939782182</v>
      </c>
      <c r="AE93" s="25">
        <v>16.780292378518329</v>
      </c>
      <c r="AF93" s="25">
        <v>16.945602359103685</v>
      </c>
      <c r="AG93" s="25">
        <v>17.09384256179932</v>
      </c>
      <c r="AH93" s="25">
        <v>17.051374889379925</v>
      </c>
      <c r="AI93" s="25">
        <v>16.714323286200653</v>
      </c>
      <c r="AJ93" s="25">
        <v>16.597994350413753</v>
      </c>
    </row>
    <row r="94" spans="1:36">
      <c r="A94" s="25">
        <v>0</v>
      </c>
      <c r="B94" s="22" t="s">
        <v>81</v>
      </c>
      <c r="C94" s="25">
        <v>0</v>
      </c>
      <c r="D94" s="25">
        <v>7.7850861993697364</v>
      </c>
      <c r="E94" s="25">
        <v>9.5426778604520379</v>
      </c>
      <c r="F94" s="25">
        <v>10.121872462504417</v>
      </c>
      <c r="G94" s="25">
        <v>9.7285141973729594</v>
      </c>
      <c r="H94" s="25">
        <v>9.4092089520209772</v>
      </c>
      <c r="I94" s="25">
        <v>8.7919876763147879</v>
      </c>
      <c r="J94" s="25">
        <v>8.4273903749281676</v>
      </c>
      <c r="K94" s="25">
        <v>8.1607598476503025</v>
      </c>
      <c r="L94" s="25">
        <v>8.2613504820788002</v>
      </c>
      <c r="M94" s="25">
        <v>8.3693804265935956</v>
      </c>
      <c r="N94" s="25">
        <v>8.3789357355162863</v>
      </c>
      <c r="O94" s="25">
        <v>8.3685903211667583</v>
      </c>
      <c r="P94" s="25">
        <v>8.3267599506608985</v>
      </c>
      <c r="Q94" s="25">
        <v>8.3268520903101653</v>
      </c>
      <c r="R94" s="25">
        <v>8.3969380385789272</v>
      </c>
      <c r="S94" s="25">
        <v>8.5316005225533811</v>
      </c>
      <c r="T94" s="25">
        <v>8.4797905799431899</v>
      </c>
      <c r="U94" s="25">
        <v>8.4911879285334564</v>
      </c>
      <c r="V94" s="25">
        <v>8.4117518762622776</v>
      </c>
      <c r="W94" s="25">
        <v>8.1120973930872751</v>
      </c>
      <c r="X94" s="25">
        <v>7.9792445093108402</v>
      </c>
      <c r="Y94" s="25">
        <v>8.1444120119678711</v>
      </c>
      <c r="Z94" s="25">
        <v>8.3899672935534699</v>
      </c>
      <c r="AA94" s="25">
        <v>8.5201356440191827</v>
      </c>
      <c r="AB94" s="25">
        <v>8.4530862395313484</v>
      </c>
      <c r="AC94" s="25">
        <v>8.2736387986549218</v>
      </c>
      <c r="AD94" s="25">
        <v>8.1877980430222692</v>
      </c>
      <c r="AE94" s="25">
        <v>8.3047308025121982</v>
      </c>
      <c r="AF94" s="25">
        <v>8.5271959184157105</v>
      </c>
      <c r="AG94" s="25">
        <v>8.6593844467157783</v>
      </c>
      <c r="AH94" s="25">
        <v>8.6274322555412848</v>
      </c>
      <c r="AI94" s="25">
        <v>8.5098929008752933</v>
      </c>
      <c r="AJ94" s="25">
        <v>8.4274533362488864</v>
      </c>
    </row>
    <row r="95" spans="1:36"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>
      <c r="A96" s="41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>
      <c r="A97" s="41"/>
      <c r="B97" s="42" t="s">
        <v>109</v>
      </c>
      <c r="C97" s="43">
        <v>2019</v>
      </c>
      <c r="D97" s="43">
        <v>2020</v>
      </c>
      <c r="E97" s="43">
        <v>2021</v>
      </c>
      <c r="F97" s="43">
        <v>2022</v>
      </c>
      <c r="G97" s="43">
        <v>2023</v>
      </c>
      <c r="H97" s="43">
        <v>2024</v>
      </c>
      <c r="I97" s="43">
        <v>2025</v>
      </c>
      <c r="J97" s="43">
        <v>2026</v>
      </c>
      <c r="K97" s="43">
        <v>2027</v>
      </c>
      <c r="L97" s="43">
        <v>2028</v>
      </c>
      <c r="M97" s="43">
        <v>2029</v>
      </c>
      <c r="N97" s="43">
        <v>2030</v>
      </c>
      <c r="O97" s="43">
        <v>2031</v>
      </c>
      <c r="P97" s="43">
        <v>2032</v>
      </c>
      <c r="Q97" s="43">
        <v>2033</v>
      </c>
      <c r="R97" s="43">
        <v>2034</v>
      </c>
      <c r="S97" s="43">
        <v>2035</v>
      </c>
      <c r="T97" s="43">
        <v>2036</v>
      </c>
      <c r="U97" s="43">
        <v>2037</v>
      </c>
      <c r="V97" s="43">
        <v>2038</v>
      </c>
      <c r="W97" s="43">
        <v>2039</v>
      </c>
      <c r="X97" s="43">
        <v>2040</v>
      </c>
      <c r="Y97" s="43">
        <v>2041</v>
      </c>
      <c r="Z97" s="43">
        <v>2042</v>
      </c>
      <c r="AA97" s="43">
        <v>2043</v>
      </c>
      <c r="AB97" s="43">
        <v>2044</v>
      </c>
      <c r="AC97" s="43">
        <v>2045</v>
      </c>
      <c r="AD97" s="43">
        <v>2046</v>
      </c>
      <c r="AE97" s="43">
        <v>2047</v>
      </c>
      <c r="AF97" s="43">
        <v>2048</v>
      </c>
      <c r="AG97" s="43">
        <v>2049</v>
      </c>
      <c r="AH97" s="43">
        <v>2050</v>
      </c>
      <c r="AI97" s="43">
        <v>2051</v>
      </c>
      <c r="AJ97" s="43">
        <v>2052</v>
      </c>
    </row>
    <row r="98" spans="1:36">
      <c r="A98" s="45">
        <v>-0.53992821814133407</v>
      </c>
      <c r="B98" s="44" t="s">
        <v>75</v>
      </c>
      <c r="C98" s="45">
        <v>0</v>
      </c>
      <c r="D98" s="45">
        <v>6.5585497049554267</v>
      </c>
      <c r="E98" s="45">
        <v>9.1871155617555686</v>
      </c>
      <c r="F98" s="45">
        <v>10.556722131269138</v>
      </c>
      <c r="G98" s="45">
        <v>10.752715878563746</v>
      </c>
      <c r="H98" s="45">
        <v>10.765064251069871</v>
      </c>
      <c r="I98" s="45">
        <v>9.9178511865343406</v>
      </c>
      <c r="J98" s="45">
        <v>9.7352428502611001</v>
      </c>
      <c r="K98" s="45">
        <v>9.704111167676734</v>
      </c>
      <c r="L98" s="45">
        <v>10.286853645464658</v>
      </c>
      <c r="M98" s="45">
        <v>10.71477100290085</v>
      </c>
      <c r="N98" s="45">
        <v>10.85516239741639</v>
      </c>
      <c r="O98" s="45">
        <v>10.961526626359623</v>
      </c>
      <c r="P98" s="45">
        <v>11.040306999069694</v>
      </c>
      <c r="Q98" s="45">
        <v>11.148597401068441</v>
      </c>
      <c r="R98" s="45">
        <v>11.271134615078291</v>
      </c>
      <c r="S98" s="45">
        <v>11.693878207540918</v>
      </c>
      <c r="T98" s="45">
        <v>11.956245184750555</v>
      </c>
      <c r="U98" s="45">
        <v>12.216829737158831</v>
      </c>
      <c r="V98" s="45">
        <v>12.384321690298169</v>
      </c>
      <c r="W98" s="45">
        <v>12.343299485438449</v>
      </c>
      <c r="X98" s="45">
        <v>12.222924001560756</v>
      </c>
      <c r="Y98" s="45">
        <v>12.264390434369828</v>
      </c>
      <c r="Z98" s="45">
        <v>12.481248598990032</v>
      </c>
      <c r="AA98" s="45">
        <v>12.630160617020181</v>
      </c>
      <c r="AB98" s="45">
        <v>12.862188561905194</v>
      </c>
      <c r="AC98" s="45">
        <v>13.310437774001496</v>
      </c>
      <c r="AD98" s="45">
        <v>13.557958812250423</v>
      </c>
      <c r="AE98" s="45">
        <v>13.62107849021908</v>
      </c>
      <c r="AF98" s="45">
        <v>13.796702768786057</v>
      </c>
      <c r="AG98" s="45">
        <v>13.956159210760021</v>
      </c>
      <c r="AH98" s="45">
        <v>13.911690827634816</v>
      </c>
      <c r="AI98" s="45">
        <v>13.529251451220446</v>
      </c>
      <c r="AJ98" s="45">
        <v>13.410085821585792</v>
      </c>
    </row>
    <row r="99" spans="1:36">
      <c r="A99" s="45">
        <v>-0.38131132045900773</v>
      </c>
      <c r="B99" s="44" t="s">
        <v>76</v>
      </c>
      <c r="C99" s="45">
        <v>0</v>
      </c>
      <c r="D99" s="45">
        <v>10.118748827237376</v>
      </c>
      <c r="E99" s="45">
        <v>12.735089838328436</v>
      </c>
      <c r="F99" s="45">
        <v>13.759207441424977</v>
      </c>
      <c r="G99" s="45">
        <v>13.542317370686748</v>
      </c>
      <c r="H99" s="45">
        <v>13.508916280576416</v>
      </c>
      <c r="I99" s="45">
        <v>12.810437122534879</v>
      </c>
      <c r="J99" s="45">
        <v>12.522509033557885</v>
      </c>
      <c r="K99" s="45">
        <v>12.380652456120441</v>
      </c>
      <c r="L99" s="45">
        <v>12.705953400883093</v>
      </c>
      <c r="M99" s="45">
        <v>12.914972462185354</v>
      </c>
      <c r="N99" s="45">
        <v>12.980282763718431</v>
      </c>
      <c r="O99" s="45">
        <v>13.047023197307636</v>
      </c>
      <c r="P99" s="45">
        <v>13.061957300285421</v>
      </c>
      <c r="Q99" s="45">
        <v>13.11473391621934</v>
      </c>
      <c r="R99" s="45">
        <v>12.962536665194769</v>
      </c>
      <c r="S99" s="45">
        <v>12.780931008877559</v>
      </c>
      <c r="T99" s="45">
        <v>12.58495050489576</v>
      </c>
      <c r="U99" s="45">
        <v>12.480612192550565</v>
      </c>
      <c r="V99" s="45">
        <v>12.346640335733102</v>
      </c>
      <c r="W99" s="45">
        <v>12.23947180104769</v>
      </c>
      <c r="X99" s="45">
        <v>12.240475624395621</v>
      </c>
      <c r="Y99" s="45">
        <v>12.252704016133809</v>
      </c>
      <c r="Z99" s="45">
        <v>12.200054097301022</v>
      </c>
      <c r="AA99" s="45">
        <v>12.181210849181459</v>
      </c>
      <c r="AB99" s="45">
        <v>12.188811957219704</v>
      </c>
      <c r="AC99" s="45">
        <v>12.182355820813134</v>
      </c>
      <c r="AD99" s="45">
        <v>12.133149444485648</v>
      </c>
      <c r="AE99" s="45">
        <v>12.038247238952374</v>
      </c>
      <c r="AF99" s="45">
        <v>11.99183149071075</v>
      </c>
      <c r="AG99" s="45">
        <v>12.123625567947458</v>
      </c>
      <c r="AH99" s="45">
        <v>12.276199648597293</v>
      </c>
      <c r="AI99" s="45">
        <v>12.169749330136712</v>
      </c>
      <c r="AJ99" s="45">
        <v>12.067325498880297</v>
      </c>
    </row>
    <row r="100" spans="1:36">
      <c r="A100" s="45">
        <v>-0.79897563951553174</v>
      </c>
      <c r="B100" s="44" t="s">
        <v>77</v>
      </c>
      <c r="C100" s="45">
        <v>0</v>
      </c>
      <c r="D100" s="45">
        <v>8.9251363571125033</v>
      </c>
      <c r="E100" s="45">
        <v>11.517411962037164</v>
      </c>
      <c r="F100" s="45">
        <v>12.167357198774225</v>
      </c>
      <c r="G100" s="45">
        <v>11.269472672923902</v>
      </c>
      <c r="H100" s="45">
        <v>10.85562578893339</v>
      </c>
      <c r="I100" s="45">
        <v>10.369165637041402</v>
      </c>
      <c r="J100" s="45">
        <v>10.38016560802142</v>
      </c>
      <c r="K100" s="45">
        <v>10.316022314003368</v>
      </c>
      <c r="L100" s="45">
        <v>10.502150526830123</v>
      </c>
      <c r="M100" s="45">
        <v>10.645087386120728</v>
      </c>
      <c r="N100" s="45">
        <v>10.709319682085033</v>
      </c>
      <c r="O100" s="45">
        <v>10.797198765460648</v>
      </c>
      <c r="P100" s="45">
        <v>10.874071775883593</v>
      </c>
      <c r="Q100" s="45">
        <v>11.009163378835446</v>
      </c>
      <c r="R100" s="45">
        <v>11.067817640749883</v>
      </c>
      <c r="S100" s="45">
        <v>11.182939497610775</v>
      </c>
      <c r="T100" s="45">
        <v>11.285775377282441</v>
      </c>
      <c r="U100" s="45">
        <v>11.65135272395316</v>
      </c>
      <c r="V100" s="45">
        <v>12.09154252627474</v>
      </c>
      <c r="W100" s="45">
        <v>12.335775362008091</v>
      </c>
      <c r="X100" s="45">
        <v>12.536766249447783</v>
      </c>
      <c r="Y100" s="45">
        <v>12.77823445305914</v>
      </c>
      <c r="Z100" s="45">
        <v>12.984052915062851</v>
      </c>
      <c r="AA100" s="45">
        <v>13.26644846815018</v>
      </c>
      <c r="AB100" s="45">
        <v>13.435205796029376</v>
      </c>
      <c r="AC100" s="45">
        <v>13.41216638854279</v>
      </c>
      <c r="AD100" s="45">
        <v>13.419124028062548</v>
      </c>
      <c r="AE100" s="45">
        <v>13.389240178608128</v>
      </c>
      <c r="AF100" s="45">
        <v>13.292374776809382</v>
      </c>
      <c r="AG100" s="45">
        <v>13.32296669815328</v>
      </c>
      <c r="AH100" s="45">
        <v>13.502392340694703</v>
      </c>
      <c r="AI100" s="45">
        <v>13.591457525824225</v>
      </c>
      <c r="AJ100" s="45">
        <v>13.700844455046434</v>
      </c>
    </row>
    <row r="101" spans="1:36">
      <c r="A101" s="45">
        <v>-0.30911447176565504</v>
      </c>
      <c r="B101" s="44" t="s">
        <v>78</v>
      </c>
      <c r="C101" s="45">
        <v>0</v>
      </c>
      <c r="D101" s="45">
        <v>8.6110082481222783</v>
      </c>
      <c r="E101" s="45">
        <v>10.493173554436519</v>
      </c>
      <c r="F101" s="45">
        <v>11.043800787095401</v>
      </c>
      <c r="G101" s="45">
        <v>10.506392791319863</v>
      </c>
      <c r="H101" s="45">
        <v>10.071757993806678</v>
      </c>
      <c r="I101" s="45">
        <v>9.4084247714599325</v>
      </c>
      <c r="J101" s="45">
        <v>9.054712473068868</v>
      </c>
      <c r="K101" s="45">
        <v>8.8031407887572257</v>
      </c>
      <c r="L101" s="45">
        <v>8.9198125248753826</v>
      </c>
      <c r="M101" s="45">
        <v>9.0389363523274433</v>
      </c>
      <c r="N101" s="45">
        <v>9.0556238518814425</v>
      </c>
      <c r="O101" s="45">
        <v>9.0564790974001905</v>
      </c>
      <c r="P101" s="45">
        <v>9.0284339016981079</v>
      </c>
      <c r="Q101" s="45">
        <v>9.0595435279622194</v>
      </c>
      <c r="R101" s="45">
        <v>9.1792228402492313</v>
      </c>
      <c r="S101" s="45">
        <v>9.3638723596275959</v>
      </c>
      <c r="T101" s="45">
        <v>9.3657175623552806</v>
      </c>
      <c r="U101" s="45">
        <v>9.4505512734950123</v>
      </c>
      <c r="V101" s="45">
        <v>9.4431578057003627</v>
      </c>
      <c r="W101" s="45">
        <v>9.1884971116248728</v>
      </c>
      <c r="X101" s="45">
        <v>9.1077191008826137</v>
      </c>
      <c r="Y101" s="45">
        <v>9.3100252961311316</v>
      </c>
      <c r="Z101" s="45">
        <v>9.5429195833534806</v>
      </c>
      <c r="AA101" s="45">
        <v>9.679722630350847</v>
      </c>
      <c r="AB101" s="45">
        <v>9.6355483774833974</v>
      </c>
      <c r="AC101" s="45">
        <v>9.4549328508090209</v>
      </c>
      <c r="AD101" s="45">
        <v>9.3749765836540853</v>
      </c>
      <c r="AE101" s="45">
        <v>9.5055506022128071</v>
      </c>
      <c r="AF101" s="45">
        <v>9.7436285715470383</v>
      </c>
      <c r="AG101" s="45">
        <v>9.90057910527225</v>
      </c>
      <c r="AH101" s="45">
        <v>9.8843567630621951</v>
      </c>
      <c r="AI101" s="45">
        <v>9.7414260022113996</v>
      </c>
      <c r="AJ101" s="45">
        <v>9.645578064134062</v>
      </c>
    </row>
    <row r="102" spans="1:36">
      <c r="A102" s="45">
        <v>-0.38131132045900773</v>
      </c>
      <c r="B102" s="44" t="s">
        <v>79</v>
      </c>
      <c r="C102" s="45">
        <v>0</v>
      </c>
      <c r="D102" s="45">
        <v>10.118748827237376</v>
      </c>
      <c r="E102" s="45">
        <v>12.735089838328436</v>
      </c>
      <c r="F102" s="45">
        <v>13.759207441424977</v>
      </c>
      <c r="G102" s="45">
        <v>13.542317370686748</v>
      </c>
      <c r="H102" s="45">
        <v>13.508916280576416</v>
      </c>
      <c r="I102" s="45">
        <v>12.810437122534879</v>
      </c>
      <c r="J102" s="45">
        <v>12.522509033557885</v>
      </c>
      <c r="K102" s="45">
        <v>12.380652456120441</v>
      </c>
      <c r="L102" s="45">
        <v>12.705953400883093</v>
      </c>
      <c r="M102" s="45">
        <v>12.914972462185354</v>
      </c>
      <c r="N102" s="45">
        <v>12.980282763718431</v>
      </c>
      <c r="O102" s="45">
        <v>13.047023197307636</v>
      </c>
      <c r="P102" s="45">
        <v>13.061957300285421</v>
      </c>
      <c r="Q102" s="45">
        <v>13.11473391621934</v>
      </c>
      <c r="R102" s="45">
        <v>12.962536665194769</v>
      </c>
      <c r="S102" s="45">
        <v>12.780931008877559</v>
      </c>
      <c r="T102" s="45">
        <v>12.58495050489576</v>
      </c>
      <c r="U102" s="45">
        <v>12.480612192550565</v>
      </c>
      <c r="V102" s="45">
        <v>12.346640335733102</v>
      </c>
      <c r="W102" s="45">
        <v>12.23947180104769</v>
      </c>
      <c r="X102" s="45">
        <v>12.240475624395621</v>
      </c>
      <c r="Y102" s="45">
        <v>12.252704016133809</v>
      </c>
      <c r="Z102" s="45">
        <v>12.200054097301022</v>
      </c>
      <c r="AA102" s="45">
        <v>12.181210849181459</v>
      </c>
      <c r="AB102" s="45">
        <v>12.188811957219704</v>
      </c>
      <c r="AC102" s="45">
        <v>12.182355820813134</v>
      </c>
      <c r="AD102" s="45">
        <v>12.133149444485648</v>
      </c>
      <c r="AE102" s="45">
        <v>12.038247238952374</v>
      </c>
      <c r="AF102" s="45">
        <v>11.99183149071075</v>
      </c>
      <c r="AG102" s="45">
        <v>12.123625567947458</v>
      </c>
      <c r="AH102" s="45">
        <v>12.276199648597293</v>
      </c>
      <c r="AI102" s="45">
        <v>12.169749330136712</v>
      </c>
      <c r="AJ102" s="45">
        <v>12.067325498880297</v>
      </c>
    </row>
    <row r="103" spans="1:36">
      <c r="A103" s="45">
        <v>-0.70506855021891823</v>
      </c>
      <c r="B103" s="44" t="s">
        <v>80</v>
      </c>
      <c r="C103" s="45">
        <v>0</v>
      </c>
      <c r="D103" s="45">
        <v>11.460571673035133</v>
      </c>
      <c r="E103" s="45">
        <v>14.095402107583741</v>
      </c>
      <c r="F103" s="45">
        <v>15.570282019738265</v>
      </c>
      <c r="G103" s="45">
        <v>15.831300142226889</v>
      </c>
      <c r="H103" s="45">
        <v>15.880101601401012</v>
      </c>
      <c r="I103" s="45">
        <v>15.133754535328613</v>
      </c>
      <c r="J103" s="45">
        <v>14.968938775006981</v>
      </c>
      <c r="K103" s="45">
        <v>15.060413339238442</v>
      </c>
      <c r="L103" s="45">
        <v>15.71036134293889</v>
      </c>
      <c r="M103" s="45">
        <v>16.146058290424268</v>
      </c>
      <c r="N103" s="45">
        <v>16.299348462029897</v>
      </c>
      <c r="O103" s="45">
        <v>16.401145265461448</v>
      </c>
      <c r="P103" s="45">
        <v>16.498441052569351</v>
      </c>
      <c r="Q103" s="45">
        <v>16.685301509950953</v>
      </c>
      <c r="R103" s="45">
        <v>16.99950193234428</v>
      </c>
      <c r="S103" s="45">
        <v>17.693279703852902</v>
      </c>
      <c r="T103" s="45">
        <v>18.16469216822928</v>
      </c>
      <c r="U103" s="45">
        <v>18.630094275531814</v>
      </c>
      <c r="V103" s="45">
        <v>18.990137902630106</v>
      </c>
      <c r="W103" s="45">
        <v>19.02253474410481</v>
      </c>
      <c r="X103" s="45">
        <v>18.815095637442749</v>
      </c>
      <c r="Y103" s="45">
        <v>18.891879628228509</v>
      </c>
      <c r="Z103" s="45">
        <v>19.415638948191276</v>
      </c>
      <c r="AA103" s="45">
        <v>19.727507212072133</v>
      </c>
      <c r="AB103" s="45">
        <v>20.030709910084173</v>
      </c>
      <c r="AC103" s="45">
        <v>20.705384175678411</v>
      </c>
      <c r="AD103" s="45">
        <v>21.09018977879451</v>
      </c>
      <c r="AE103" s="45">
        <v>21.155327801557981</v>
      </c>
      <c r="AF103" s="45">
        <v>21.396162767043897</v>
      </c>
      <c r="AG103" s="45">
        <v>21.626532291933444</v>
      </c>
      <c r="AH103" s="45">
        <v>21.569414698975024</v>
      </c>
      <c r="AI103" s="45">
        <v>20.900017560078432</v>
      </c>
      <c r="AJ103" s="45">
        <v>20.762917335697672</v>
      </c>
    </row>
    <row r="104" spans="1:36">
      <c r="A104" s="45">
        <v>0</v>
      </c>
      <c r="B104" s="44" t="s">
        <v>81</v>
      </c>
      <c r="C104" s="45">
        <v>0</v>
      </c>
      <c r="D104" s="45">
        <v>7.7850861993697364</v>
      </c>
      <c r="E104" s="45">
        <v>9.5426778604520379</v>
      </c>
      <c r="F104" s="45">
        <v>10.121872462504417</v>
      </c>
      <c r="G104" s="45">
        <v>9.7285141973729594</v>
      </c>
      <c r="H104" s="45">
        <v>9.4092089520209772</v>
      </c>
      <c r="I104" s="45">
        <v>8.7919876763147879</v>
      </c>
      <c r="J104" s="45">
        <v>8.4273903749281676</v>
      </c>
      <c r="K104" s="45">
        <v>8.1607598476503025</v>
      </c>
      <c r="L104" s="45">
        <v>8.2613504820788002</v>
      </c>
      <c r="M104" s="45">
        <v>8.3693804265935956</v>
      </c>
      <c r="N104" s="45">
        <v>8.3789357355162863</v>
      </c>
      <c r="O104" s="45">
        <v>8.3685903211667583</v>
      </c>
      <c r="P104" s="45">
        <v>8.3267599506608985</v>
      </c>
      <c r="Q104" s="45">
        <v>8.3268520903101653</v>
      </c>
      <c r="R104" s="45">
        <v>8.3969380385789272</v>
      </c>
      <c r="S104" s="45">
        <v>8.5316005225533811</v>
      </c>
      <c r="T104" s="45">
        <v>8.4797905799431899</v>
      </c>
      <c r="U104" s="45">
        <v>8.4911879285334564</v>
      </c>
      <c r="V104" s="45">
        <v>8.4117518762622776</v>
      </c>
      <c r="W104" s="45">
        <v>8.1120973930872751</v>
      </c>
      <c r="X104" s="45">
        <v>7.9792445093108402</v>
      </c>
      <c r="Y104" s="45">
        <v>8.1444120119678711</v>
      </c>
      <c r="Z104" s="45">
        <v>8.3899672935534699</v>
      </c>
      <c r="AA104" s="45">
        <v>8.5201356440191827</v>
      </c>
      <c r="AB104" s="45">
        <v>8.4530862395313484</v>
      </c>
      <c r="AC104" s="45">
        <v>8.2736387986549218</v>
      </c>
      <c r="AD104" s="45">
        <v>8.1877980430222692</v>
      </c>
      <c r="AE104" s="45">
        <v>8.3047308025121982</v>
      </c>
      <c r="AF104" s="45">
        <v>8.5271959184157105</v>
      </c>
      <c r="AG104" s="45">
        <v>8.6593844467157783</v>
      </c>
      <c r="AH104" s="45">
        <v>8.6274322555412848</v>
      </c>
      <c r="AI104" s="45">
        <v>8.5098929008752933</v>
      </c>
      <c r="AJ104" s="45">
        <v>8.4274533362488864</v>
      </c>
    </row>
    <row r="105" spans="1:36">
      <c r="A105" s="41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>
      <c r="A106" s="41"/>
      <c r="B106" s="42" t="s">
        <v>61</v>
      </c>
      <c r="C106" s="43">
        <v>2019</v>
      </c>
      <c r="D106" s="43">
        <v>2020</v>
      </c>
      <c r="E106" s="43">
        <v>2021</v>
      </c>
      <c r="F106" s="43">
        <v>2022</v>
      </c>
      <c r="G106" s="43">
        <v>2023</v>
      </c>
      <c r="H106" s="43">
        <v>2024</v>
      </c>
      <c r="I106" s="43">
        <v>2025</v>
      </c>
      <c r="J106" s="43">
        <v>2026</v>
      </c>
      <c r="K106" s="43">
        <v>2027</v>
      </c>
      <c r="L106" s="43">
        <v>2028</v>
      </c>
      <c r="M106" s="43">
        <v>2029</v>
      </c>
      <c r="N106" s="43">
        <v>2030</v>
      </c>
      <c r="O106" s="43">
        <v>2031</v>
      </c>
      <c r="P106" s="43">
        <v>2032</v>
      </c>
      <c r="Q106" s="43">
        <v>2033</v>
      </c>
      <c r="R106" s="43">
        <v>2034</v>
      </c>
      <c r="S106" s="43">
        <v>2035</v>
      </c>
      <c r="T106" s="43">
        <v>2036</v>
      </c>
      <c r="U106" s="43">
        <v>2037</v>
      </c>
      <c r="V106" s="43">
        <v>2038</v>
      </c>
      <c r="W106" s="43">
        <v>2039</v>
      </c>
      <c r="X106" s="43">
        <v>2040</v>
      </c>
      <c r="Y106" s="43">
        <v>2041</v>
      </c>
      <c r="Z106" s="43">
        <v>2042</v>
      </c>
      <c r="AA106" s="43">
        <v>2043</v>
      </c>
      <c r="AB106" s="43">
        <v>2044</v>
      </c>
      <c r="AC106" s="43">
        <v>2045</v>
      </c>
      <c r="AD106" s="43">
        <v>2046</v>
      </c>
      <c r="AE106" s="43">
        <v>2047</v>
      </c>
      <c r="AF106" s="43">
        <v>2048</v>
      </c>
      <c r="AG106" s="43">
        <v>2049</v>
      </c>
      <c r="AH106" s="43">
        <v>2050</v>
      </c>
      <c r="AI106" s="43">
        <v>2051</v>
      </c>
      <c r="AJ106" s="43">
        <v>2052</v>
      </c>
    </row>
    <row r="107" spans="1:36">
      <c r="A107" s="41"/>
      <c r="B107" s="42" t="s">
        <v>110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1:36">
      <c r="A108" s="41"/>
      <c r="B108" s="44" t="s">
        <v>99</v>
      </c>
      <c r="C108" s="45">
        <v>0</v>
      </c>
      <c r="D108" s="45">
        <v>7.5585497049554267</v>
      </c>
      <c r="E108" s="45">
        <v>10.187115561755569</v>
      </c>
      <c r="F108" s="45">
        <v>11.556722131269138</v>
      </c>
      <c r="G108" s="45">
        <v>11.752715878563746</v>
      </c>
      <c r="H108" s="45">
        <v>11.765064251069871</v>
      </c>
      <c r="I108" s="45">
        <v>10.917851186534341</v>
      </c>
      <c r="J108" s="45">
        <v>10.7352428502611</v>
      </c>
      <c r="K108" s="45">
        <v>10.704111167676734</v>
      </c>
      <c r="L108" s="45">
        <v>11.286853645464658</v>
      </c>
      <c r="M108" s="45">
        <v>11.71477100290085</v>
      </c>
      <c r="N108" s="45">
        <v>11.85516239741639</v>
      </c>
      <c r="O108" s="45">
        <v>11.961526626359623</v>
      </c>
      <c r="P108" s="45">
        <v>12.040306999069694</v>
      </c>
      <c r="Q108" s="45">
        <v>12.148597401068441</v>
      </c>
      <c r="R108" s="45">
        <v>12.271134615078291</v>
      </c>
      <c r="S108" s="45">
        <v>12.693878207540918</v>
      </c>
      <c r="T108" s="45">
        <v>12.956245184750555</v>
      </c>
      <c r="U108" s="45">
        <v>13.216829737158831</v>
      </c>
      <c r="V108" s="45">
        <v>13.384321690298169</v>
      </c>
      <c r="W108" s="45">
        <v>13.343299485438449</v>
      </c>
      <c r="X108" s="45">
        <v>13.222924001560756</v>
      </c>
      <c r="Y108" s="45">
        <v>13.264390434369828</v>
      </c>
      <c r="Z108" s="45">
        <v>13.481248598990032</v>
      </c>
      <c r="AA108" s="45">
        <v>13.630160617020181</v>
      </c>
      <c r="AB108" s="45">
        <v>13.862188561905194</v>
      </c>
      <c r="AC108" s="45">
        <v>14.310437774001496</v>
      </c>
      <c r="AD108" s="45">
        <v>14.557958812250423</v>
      </c>
      <c r="AE108" s="45">
        <v>14.62107849021908</v>
      </c>
      <c r="AF108" s="45">
        <v>14.796702768786057</v>
      </c>
      <c r="AG108" s="45">
        <v>14.956159210760021</v>
      </c>
      <c r="AH108" s="45">
        <v>14.911690827634816</v>
      </c>
      <c r="AI108" s="45">
        <v>14.529251451220446</v>
      </c>
      <c r="AJ108" s="45">
        <v>14.410085821585792</v>
      </c>
    </row>
    <row r="109" spans="1:36">
      <c r="A109" s="41"/>
      <c r="B109" s="44" t="s">
        <v>100</v>
      </c>
      <c r="C109" s="45">
        <v>0</v>
      </c>
      <c r="D109" s="45">
        <v>7.0585497049554267</v>
      </c>
      <c r="E109" s="45">
        <v>9.6871155617555686</v>
      </c>
      <c r="F109" s="45">
        <v>11.056722131269138</v>
      </c>
      <c r="G109" s="45">
        <v>11.252715878563746</v>
      </c>
      <c r="H109" s="45">
        <v>11.265064251069871</v>
      </c>
      <c r="I109" s="45">
        <v>10.417851186534341</v>
      </c>
      <c r="J109" s="45">
        <v>10.2352428502611</v>
      </c>
      <c r="K109" s="45">
        <v>10.204111167676734</v>
      </c>
      <c r="L109" s="45">
        <v>10.786853645464658</v>
      </c>
      <c r="M109" s="45">
        <v>11.21477100290085</v>
      </c>
      <c r="N109" s="45">
        <v>11.35516239741639</v>
      </c>
      <c r="O109" s="45">
        <v>11.461526626359623</v>
      </c>
      <c r="P109" s="45">
        <v>11.540306999069694</v>
      </c>
      <c r="Q109" s="45">
        <v>11.648597401068441</v>
      </c>
      <c r="R109" s="45">
        <v>11.771134615078291</v>
      </c>
      <c r="S109" s="45">
        <v>12.193878207540918</v>
      </c>
      <c r="T109" s="45">
        <v>12.456245184750555</v>
      </c>
      <c r="U109" s="45">
        <v>12.716829737158831</v>
      </c>
      <c r="V109" s="45">
        <v>12.884321690298169</v>
      </c>
      <c r="W109" s="45">
        <v>12.843299485438449</v>
      </c>
      <c r="X109" s="45">
        <v>12.722924001560756</v>
      </c>
      <c r="Y109" s="45">
        <v>12.764390434369828</v>
      </c>
      <c r="Z109" s="45">
        <v>12.981248598990032</v>
      </c>
      <c r="AA109" s="45">
        <v>13.130160617020181</v>
      </c>
      <c r="AB109" s="45">
        <v>13.362188561905194</v>
      </c>
      <c r="AC109" s="45">
        <v>13.810437774001496</v>
      </c>
      <c r="AD109" s="45">
        <v>14.057958812250423</v>
      </c>
      <c r="AE109" s="45">
        <v>14.12107849021908</v>
      </c>
      <c r="AF109" s="45">
        <v>14.296702768786057</v>
      </c>
      <c r="AG109" s="45">
        <v>14.456159210760021</v>
      </c>
      <c r="AH109" s="45">
        <v>14.411690827634816</v>
      </c>
      <c r="AI109" s="45">
        <v>14.029251451220446</v>
      </c>
      <c r="AJ109" s="45">
        <v>13.910085821585792</v>
      </c>
    </row>
    <row r="110" spans="1:36">
      <c r="A110" s="41"/>
      <c r="B110" s="44" t="s">
        <v>101</v>
      </c>
      <c r="C110" s="45">
        <v>0</v>
      </c>
      <c r="D110" s="45">
        <v>6.5585497049554267</v>
      </c>
      <c r="E110" s="45">
        <v>9.1871155617555686</v>
      </c>
      <c r="F110" s="45">
        <v>10.556722131269138</v>
      </c>
      <c r="G110" s="45">
        <v>10.752715878563746</v>
      </c>
      <c r="H110" s="45">
        <v>10.765064251069871</v>
      </c>
      <c r="I110" s="45">
        <v>9.9178511865343406</v>
      </c>
      <c r="J110" s="45">
        <v>9.7352428502611001</v>
      </c>
      <c r="K110" s="45">
        <v>9.704111167676734</v>
      </c>
      <c r="L110" s="45">
        <v>10.286853645464658</v>
      </c>
      <c r="M110" s="45">
        <v>10.71477100290085</v>
      </c>
      <c r="N110" s="45">
        <v>10.85516239741639</v>
      </c>
      <c r="O110" s="45">
        <v>10.961526626359623</v>
      </c>
      <c r="P110" s="45">
        <v>11.040306999069694</v>
      </c>
      <c r="Q110" s="45">
        <v>11.148597401068441</v>
      </c>
      <c r="R110" s="45">
        <v>11.271134615078291</v>
      </c>
      <c r="S110" s="45">
        <v>11.693878207540918</v>
      </c>
      <c r="T110" s="45">
        <v>11.956245184750555</v>
      </c>
      <c r="U110" s="45">
        <v>12.216829737158831</v>
      </c>
      <c r="V110" s="45">
        <v>12.384321690298169</v>
      </c>
      <c r="W110" s="45">
        <v>12.343299485438449</v>
      </c>
      <c r="X110" s="45">
        <v>12.222924001560756</v>
      </c>
      <c r="Y110" s="45">
        <v>12.264390434369828</v>
      </c>
      <c r="Z110" s="45">
        <v>12.481248598990032</v>
      </c>
      <c r="AA110" s="45">
        <v>12.630160617020181</v>
      </c>
      <c r="AB110" s="45">
        <v>12.862188561905194</v>
      </c>
      <c r="AC110" s="45">
        <v>13.310437774001496</v>
      </c>
      <c r="AD110" s="45">
        <v>13.557958812250423</v>
      </c>
      <c r="AE110" s="45">
        <v>13.62107849021908</v>
      </c>
      <c r="AF110" s="45">
        <v>13.796702768786057</v>
      </c>
      <c r="AG110" s="45">
        <v>13.956159210760021</v>
      </c>
      <c r="AH110" s="45">
        <v>13.911690827634816</v>
      </c>
      <c r="AI110" s="45">
        <v>13.529251451220446</v>
      </c>
      <c r="AJ110" s="45">
        <v>13.410085821585792</v>
      </c>
    </row>
    <row r="111" spans="1:36">
      <c r="A111" s="41"/>
      <c r="B111" s="44" t="s">
        <v>102</v>
      </c>
      <c r="C111" s="45">
        <v>0</v>
      </c>
      <c r="D111" s="45">
        <v>6.5585497049554267</v>
      </c>
      <c r="E111" s="45">
        <v>9.1871155617555686</v>
      </c>
      <c r="F111" s="45">
        <v>10.556722131269138</v>
      </c>
      <c r="G111" s="45">
        <v>10.752715878563746</v>
      </c>
      <c r="H111" s="45">
        <v>10.765064251069871</v>
      </c>
      <c r="I111" s="45">
        <v>9.9178511865343406</v>
      </c>
      <c r="J111" s="45">
        <v>9.7352428502611001</v>
      </c>
      <c r="K111" s="45">
        <v>9.704111167676734</v>
      </c>
      <c r="L111" s="45">
        <v>10.286853645464658</v>
      </c>
      <c r="M111" s="45">
        <v>10.71477100290085</v>
      </c>
      <c r="N111" s="45">
        <v>10.85516239741639</v>
      </c>
      <c r="O111" s="45">
        <v>10.961526626359623</v>
      </c>
      <c r="P111" s="45">
        <v>11.040306999069694</v>
      </c>
      <c r="Q111" s="45">
        <v>11.148597401068441</v>
      </c>
      <c r="R111" s="45">
        <v>11.271134615078291</v>
      </c>
      <c r="S111" s="45">
        <v>11.693878207540918</v>
      </c>
      <c r="T111" s="45">
        <v>11.956245184750555</v>
      </c>
      <c r="U111" s="45">
        <v>12.216829737158831</v>
      </c>
      <c r="V111" s="45">
        <v>12.384321690298169</v>
      </c>
      <c r="W111" s="45">
        <v>12.343299485438449</v>
      </c>
      <c r="X111" s="45">
        <v>12.222924001560756</v>
      </c>
      <c r="Y111" s="45">
        <v>12.264390434369828</v>
      </c>
      <c r="Z111" s="45">
        <v>12.481248598990032</v>
      </c>
      <c r="AA111" s="45">
        <v>12.630160617020181</v>
      </c>
      <c r="AB111" s="45">
        <v>12.862188561905194</v>
      </c>
      <c r="AC111" s="45">
        <v>13.310437774001496</v>
      </c>
      <c r="AD111" s="45">
        <v>13.557958812250423</v>
      </c>
      <c r="AE111" s="45">
        <v>13.62107849021908</v>
      </c>
      <c r="AF111" s="45">
        <v>13.796702768786057</v>
      </c>
      <c r="AG111" s="45">
        <v>13.956159210760021</v>
      </c>
      <c r="AH111" s="45">
        <v>13.911690827634816</v>
      </c>
      <c r="AI111" s="45">
        <v>13.529251451220446</v>
      </c>
      <c r="AJ111" s="45">
        <v>13.410085821585792</v>
      </c>
    </row>
    <row r="112" spans="1:36">
      <c r="A112" s="41"/>
      <c r="B112" s="44" t="s">
        <v>104</v>
      </c>
      <c r="C112" s="45">
        <v>0</v>
      </c>
      <c r="D112" s="45">
        <v>6.5585497049554267</v>
      </c>
      <c r="E112" s="45">
        <v>9.1871155617555686</v>
      </c>
      <c r="F112" s="45">
        <v>10.556722131269138</v>
      </c>
      <c r="G112" s="45">
        <v>10.752715878563746</v>
      </c>
      <c r="H112" s="45">
        <v>10.765064251069871</v>
      </c>
      <c r="I112" s="45">
        <v>9.9178511865343406</v>
      </c>
      <c r="J112" s="45">
        <v>9.7352428502611001</v>
      </c>
      <c r="K112" s="45">
        <v>9.704111167676734</v>
      </c>
      <c r="L112" s="45">
        <v>10.286853645464658</v>
      </c>
      <c r="M112" s="45">
        <v>10.71477100290085</v>
      </c>
      <c r="N112" s="45">
        <v>10.85516239741639</v>
      </c>
      <c r="O112" s="45">
        <v>10.961526626359623</v>
      </c>
      <c r="P112" s="45">
        <v>11.040306999069694</v>
      </c>
      <c r="Q112" s="45">
        <v>11.148597401068441</v>
      </c>
      <c r="R112" s="45">
        <v>11.271134615078291</v>
      </c>
      <c r="S112" s="45">
        <v>11.693878207540918</v>
      </c>
      <c r="T112" s="45">
        <v>11.956245184750555</v>
      </c>
      <c r="U112" s="45">
        <v>12.216829737158831</v>
      </c>
      <c r="V112" s="45">
        <v>12.384321690298169</v>
      </c>
      <c r="W112" s="45">
        <v>12.343299485438449</v>
      </c>
      <c r="X112" s="45">
        <v>12.222924001560756</v>
      </c>
      <c r="Y112" s="45">
        <v>12.264390434369828</v>
      </c>
      <c r="Z112" s="45">
        <v>12.481248598990032</v>
      </c>
      <c r="AA112" s="45">
        <v>12.630160617020181</v>
      </c>
      <c r="AB112" s="45">
        <v>12.862188561905194</v>
      </c>
      <c r="AC112" s="45">
        <v>13.310437774001496</v>
      </c>
      <c r="AD112" s="45">
        <v>13.557958812250423</v>
      </c>
      <c r="AE112" s="45">
        <v>13.62107849021908</v>
      </c>
      <c r="AF112" s="45">
        <v>13.796702768786057</v>
      </c>
      <c r="AG112" s="45">
        <v>13.956159210760021</v>
      </c>
      <c r="AH112" s="45">
        <v>13.911690827634816</v>
      </c>
      <c r="AI112" s="45">
        <v>13.529251451220446</v>
      </c>
      <c r="AJ112" s="45">
        <v>13.410085821585792</v>
      </c>
    </row>
    <row r="113" spans="1:36">
      <c r="A113" s="41"/>
      <c r="B113" s="44" t="s">
        <v>105</v>
      </c>
      <c r="C113" s="45">
        <v>0</v>
      </c>
      <c r="D113" s="45">
        <v>6.5585497049554267</v>
      </c>
      <c r="E113" s="45">
        <v>9.1871155617555686</v>
      </c>
      <c r="F113" s="45">
        <v>10.556722131269138</v>
      </c>
      <c r="G113" s="45">
        <v>10.752715878563746</v>
      </c>
      <c r="H113" s="45">
        <v>10.765064251069871</v>
      </c>
      <c r="I113" s="45">
        <v>9.9178511865343406</v>
      </c>
      <c r="J113" s="45">
        <v>9.7352428502611001</v>
      </c>
      <c r="K113" s="45">
        <v>9.704111167676734</v>
      </c>
      <c r="L113" s="45">
        <v>10.286853645464658</v>
      </c>
      <c r="M113" s="45">
        <v>10.71477100290085</v>
      </c>
      <c r="N113" s="45">
        <v>10.85516239741639</v>
      </c>
      <c r="O113" s="45">
        <v>10.961526626359623</v>
      </c>
      <c r="P113" s="45">
        <v>11.040306999069694</v>
      </c>
      <c r="Q113" s="45">
        <v>11.148597401068441</v>
      </c>
      <c r="R113" s="45">
        <v>11.271134615078291</v>
      </c>
      <c r="S113" s="45">
        <v>11.693878207540918</v>
      </c>
      <c r="T113" s="45">
        <v>11.956245184750555</v>
      </c>
      <c r="U113" s="45">
        <v>12.216829737158831</v>
      </c>
      <c r="V113" s="45">
        <v>12.384321690298169</v>
      </c>
      <c r="W113" s="45">
        <v>12.343299485438449</v>
      </c>
      <c r="X113" s="45">
        <v>12.222924001560756</v>
      </c>
      <c r="Y113" s="45">
        <v>12.264390434369828</v>
      </c>
      <c r="Z113" s="45">
        <v>12.481248598990032</v>
      </c>
      <c r="AA113" s="45">
        <v>12.630160617020181</v>
      </c>
      <c r="AB113" s="45">
        <v>12.862188561905194</v>
      </c>
      <c r="AC113" s="45">
        <v>13.310437774001496</v>
      </c>
      <c r="AD113" s="45">
        <v>13.557958812250423</v>
      </c>
      <c r="AE113" s="45">
        <v>13.62107849021908</v>
      </c>
      <c r="AF113" s="45">
        <v>13.796702768786057</v>
      </c>
      <c r="AG113" s="45">
        <v>13.956159210760021</v>
      </c>
      <c r="AH113" s="45">
        <v>13.911690827634816</v>
      </c>
      <c r="AI113" s="45">
        <v>13.529251451220446</v>
      </c>
      <c r="AJ113" s="45">
        <v>13.410085821585792</v>
      </c>
    </row>
    <row r="114" spans="1:36">
      <c r="A114" s="41"/>
      <c r="B114" s="44" t="s">
        <v>62</v>
      </c>
      <c r="C114" s="45">
        <v>0</v>
      </c>
      <c r="D114" s="45">
        <v>6.2585497049554268</v>
      </c>
      <c r="E114" s="45">
        <v>8.8871155617555679</v>
      </c>
      <c r="F114" s="45">
        <v>10.256722131269139</v>
      </c>
      <c r="G114" s="45">
        <v>10.452715878563748</v>
      </c>
      <c r="H114" s="45">
        <v>10.465064251069872</v>
      </c>
      <c r="I114" s="45">
        <v>9.6178511865343417</v>
      </c>
      <c r="J114" s="45">
        <v>9.4352428502611012</v>
      </c>
      <c r="K114" s="45">
        <v>9.4041111676767351</v>
      </c>
      <c r="L114" s="45">
        <v>9.9868536454646595</v>
      </c>
      <c r="M114" s="45">
        <v>10.414771002900849</v>
      </c>
      <c r="N114" s="45">
        <v>10.555162397416389</v>
      </c>
      <c r="O114" s="45">
        <v>10.661526626359624</v>
      </c>
      <c r="P114" s="45">
        <v>10.740306999069695</v>
      </c>
      <c r="Q114" s="45">
        <v>10.848597401068442</v>
      </c>
      <c r="R114" s="45">
        <v>10.971134615078292</v>
      </c>
      <c r="S114" s="45">
        <v>11.393878207540919</v>
      </c>
      <c r="T114" s="45">
        <v>11.656245184750556</v>
      </c>
      <c r="U114" s="45">
        <v>11.916829737158832</v>
      </c>
      <c r="V114" s="45">
        <v>12.084321690298168</v>
      </c>
      <c r="W114" s="45">
        <v>12.04329948543845</v>
      </c>
      <c r="X114" s="45">
        <v>11.922924001560755</v>
      </c>
      <c r="Y114" s="45">
        <v>11.964390434369829</v>
      </c>
      <c r="Z114" s="45">
        <v>12.181248598990031</v>
      </c>
      <c r="AA114" s="45">
        <v>12.33016061702018</v>
      </c>
      <c r="AB114" s="45">
        <v>12.562188561905195</v>
      </c>
      <c r="AC114" s="45">
        <v>13.010437774001495</v>
      </c>
      <c r="AD114" s="45">
        <v>13.257958812250422</v>
      </c>
      <c r="AE114" s="45">
        <v>13.32107849021908</v>
      </c>
      <c r="AF114" s="45">
        <v>13.496702768786058</v>
      </c>
      <c r="AG114" s="45">
        <v>13.65615921076002</v>
      </c>
      <c r="AH114" s="45">
        <v>13.611690827634817</v>
      </c>
      <c r="AI114" s="45">
        <v>13.229251451220446</v>
      </c>
      <c r="AJ114" s="45">
        <v>13.110085821585791</v>
      </c>
    </row>
    <row r="115" spans="1:36">
      <c r="A115" s="41"/>
      <c r="B115" s="44" t="s">
        <v>106</v>
      </c>
      <c r="C115" s="45">
        <v>0</v>
      </c>
      <c r="D115" s="45">
        <v>6.5585497049554267</v>
      </c>
      <c r="E115" s="45">
        <v>9.1871155617555686</v>
      </c>
      <c r="F115" s="45">
        <v>10.556722131269138</v>
      </c>
      <c r="G115" s="45">
        <v>10.752715878563746</v>
      </c>
      <c r="H115" s="45">
        <v>10.765064251069871</v>
      </c>
      <c r="I115" s="45">
        <v>9.9178511865343406</v>
      </c>
      <c r="J115" s="45">
        <v>9.7352428502611001</v>
      </c>
      <c r="K115" s="45">
        <v>9.704111167676734</v>
      </c>
      <c r="L115" s="45">
        <v>10.286853645464658</v>
      </c>
      <c r="M115" s="45">
        <v>10.71477100290085</v>
      </c>
      <c r="N115" s="45">
        <v>10.85516239741639</v>
      </c>
      <c r="O115" s="45">
        <v>10.961526626359623</v>
      </c>
      <c r="P115" s="45">
        <v>11.040306999069694</v>
      </c>
      <c r="Q115" s="45">
        <v>11.148597401068441</v>
      </c>
      <c r="R115" s="45">
        <v>11.271134615078291</v>
      </c>
      <c r="S115" s="45">
        <v>11.693878207540918</v>
      </c>
      <c r="T115" s="45">
        <v>11.956245184750555</v>
      </c>
      <c r="U115" s="45">
        <v>12.216829737158831</v>
      </c>
      <c r="V115" s="45">
        <v>12.384321690298169</v>
      </c>
      <c r="W115" s="45">
        <v>12.343299485438449</v>
      </c>
      <c r="X115" s="45">
        <v>12.222924001560756</v>
      </c>
      <c r="Y115" s="45">
        <v>12.264390434369828</v>
      </c>
      <c r="Z115" s="45">
        <v>12.481248598990032</v>
      </c>
      <c r="AA115" s="45">
        <v>12.630160617020181</v>
      </c>
      <c r="AB115" s="45">
        <v>12.862188561905194</v>
      </c>
      <c r="AC115" s="45">
        <v>13.310437774001496</v>
      </c>
      <c r="AD115" s="45">
        <v>13.557958812250423</v>
      </c>
      <c r="AE115" s="45">
        <v>13.62107849021908</v>
      </c>
      <c r="AF115" s="45">
        <v>13.796702768786057</v>
      </c>
      <c r="AG115" s="45">
        <v>13.956159210760021</v>
      </c>
      <c r="AH115" s="45">
        <v>13.911690827634816</v>
      </c>
      <c r="AI115" s="45">
        <v>13.529251451220446</v>
      </c>
      <c r="AJ115" s="45">
        <v>13.410085821585792</v>
      </c>
    </row>
    <row r="116" spans="1:36">
      <c r="A116" s="41"/>
      <c r="B116" s="44" t="s">
        <v>107</v>
      </c>
      <c r="C116" s="45">
        <v>0</v>
      </c>
      <c r="D116" s="45">
        <v>6.5585497049554267</v>
      </c>
      <c r="E116" s="45">
        <v>9.1871155617555686</v>
      </c>
      <c r="F116" s="45">
        <v>10.556722131269138</v>
      </c>
      <c r="G116" s="45">
        <v>10.752715878563746</v>
      </c>
      <c r="H116" s="45">
        <v>10.765064251069871</v>
      </c>
      <c r="I116" s="45">
        <v>9.9178511865343406</v>
      </c>
      <c r="J116" s="45">
        <v>9.7352428502611001</v>
      </c>
      <c r="K116" s="45">
        <v>9.704111167676734</v>
      </c>
      <c r="L116" s="45">
        <v>10.286853645464658</v>
      </c>
      <c r="M116" s="45">
        <v>10.71477100290085</v>
      </c>
      <c r="N116" s="45">
        <v>10.85516239741639</v>
      </c>
      <c r="O116" s="45">
        <v>10.961526626359623</v>
      </c>
      <c r="P116" s="45">
        <v>11.040306999069694</v>
      </c>
      <c r="Q116" s="45">
        <v>11.148597401068441</v>
      </c>
      <c r="R116" s="45">
        <v>11.271134615078291</v>
      </c>
      <c r="S116" s="45">
        <v>11.693878207540918</v>
      </c>
      <c r="T116" s="45">
        <v>11.956245184750555</v>
      </c>
      <c r="U116" s="45">
        <v>12.216829737158831</v>
      </c>
      <c r="V116" s="45">
        <v>12.384321690298169</v>
      </c>
      <c r="W116" s="45">
        <v>12.343299485438449</v>
      </c>
      <c r="X116" s="45">
        <v>12.222924001560756</v>
      </c>
      <c r="Y116" s="45">
        <v>12.264390434369828</v>
      </c>
      <c r="Z116" s="45">
        <v>12.481248598990032</v>
      </c>
      <c r="AA116" s="45">
        <v>12.630160617020181</v>
      </c>
      <c r="AB116" s="45">
        <v>12.862188561905194</v>
      </c>
      <c r="AC116" s="45">
        <v>13.310437774001496</v>
      </c>
      <c r="AD116" s="45">
        <v>13.557958812250423</v>
      </c>
      <c r="AE116" s="45">
        <v>13.62107849021908</v>
      </c>
      <c r="AF116" s="45">
        <v>13.796702768786057</v>
      </c>
      <c r="AG116" s="45">
        <v>13.956159210760021</v>
      </c>
      <c r="AH116" s="45">
        <v>13.911690827634816</v>
      </c>
      <c r="AI116" s="45">
        <v>13.529251451220446</v>
      </c>
      <c r="AJ116" s="45">
        <v>13.410085821585792</v>
      </c>
    </row>
    <row r="117" spans="1:36">
      <c r="A117" s="41"/>
      <c r="B117" s="44" t="s">
        <v>108</v>
      </c>
      <c r="C117" s="45">
        <v>0</v>
      </c>
      <c r="D117" s="45">
        <v>6.5585497049554267</v>
      </c>
      <c r="E117" s="45">
        <v>9.1871155617555686</v>
      </c>
      <c r="F117" s="45">
        <v>10.556722131269138</v>
      </c>
      <c r="G117" s="45">
        <v>10.752715878563746</v>
      </c>
      <c r="H117" s="45">
        <v>10.765064251069871</v>
      </c>
      <c r="I117" s="45">
        <v>9.9178511865343406</v>
      </c>
      <c r="J117" s="45">
        <v>9.7352428502611001</v>
      </c>
      <c r="K117" s="45">
        <v>9.704111167676734</v>
      </c>
      <c r="L117" s="45">
        <v>10.286853645464658</v>
      </c>
      <c r="M117" s="45">
        <v>10.71477100290085</v>
      </c>
      <c r="N117" s="45">
        <v>10.85516239741639</v>
      </c>
      <c r="O117" s="45">
        <v>10.961526626359623</v>
      </c>
      <c r="P117" s="45">
        <v>11.040306999069694</v>
      </c>
      <c r="Q117" s="45">
        <v>11.148597401068441</v>
      </c>
      <c r="R117" s="45">
        <v>11.271134615078291</v>
      </c>
      <c r="S117" s="45">
        <v>11.693878207540918</v>
      </c>
      <c r="T117" s="45">
        <v>11.956245184750555</v>
      </c>
      <c r="U117" s="45">
        <v>12.216829737158831</v>
      </c>
      <c r="V117" s="45">
        <v>12.384321690298169</v>
      </c>
      <c r="W117" s="45">
        <v>12.343299485438449</v>
      </c>
      <c r="X117" s="45">
        <v>12.222924001560756</v>
      </c>
      <c r="Y117" s="45">
        <v>12.264390434369828</v>
      </c>
      <c r="Z117" s="45">
        <v>12.481248598990032</v>
      </c>
      <c r="AA117" s="45">
        <v>12.630160617020181</v>
      </c>
      <c r="AB117" s="45">
        <v>12.862188561905194</v>
      </c>
      <c r="AC117" s="45">
        <v>13.310437774001496</v>
      </c>
      <c r="AD117" s="45">
        <v>13.557958812250423</v>
      </c>
      <c r="AE117" s="45">
        <v>13.62107849021908</v>
      </c>
      <c r="AF117" s="45">
        <v>13.796702768786057</v>
      </c>
      <c r="AG117" s="45">
        <v>13.956159210760021</v>
      </c>
      <c r="AH117" s="45">
        <v>13.911690827634816</v>
      </c>
      <c r="AI117" s="45">
        <v>13.529251451220446</v>
      </c>
      <c r="AJ117" s="45">
        <v>13.410085821585792</v>
      </c>
    </row>
    <row r="118" spans="1:36">
      <c r="A118" s="41"/>
      <c r="B118" s="42" t="s">
        <v>111</v>
      </c>
      <c r="C118" s="45" t="s">
        <v>112</v>
      </c>
      <c r="D118" s="45" t="s">
        <v>112</v>
      </c>
      <c r="E118" s="45" t="s">
        <v>112</v>
      </c>
      <c r="F118" s="45" t="s">
        <v>112</v>
      </c>
      <c r="G118" s="45" t="s">
        <v>112</v>
      </c>
      <c r="H118" s="45" t="s">
        <v>112</v>
      </c>
      <c r="I118" s="45" t="s">
        <v>112</v>
      </c>
      <c r="J118" s="45" t="s">
        <v>112</v>
      </c>
      <c r="K118" s="45" t="s">
        <v>112</v>
      </c>
      <c r="L118" s="45" t="s">
        <v>112</v>
      </c>
      <c r="M118" s="45" t="s">
        <v>112</v>
      </c>
      <c r="N118" s="45" t="s">
        <v>112</v>
      </c>
      <c r="O118" s="45" t="s">
        <v>112</v>
      </c>
      <c r="P118" s="45" t="s">
        <v>112</v>
      </c>
      <c r="Q118" s="45" t="s">
        <v>112</v>
      </c>
      <c r="R118" s="45" t="s">
        <v>112</v>
      </c>
      <c r="S118" s="45" t="s">
        <v>112</v>
      </c>
      <c r="T118" s="45" t="s">
        <v>112</v>
      </c>
      <c r="U118" s="45" t="s">
        <v>112</v>
      </c>
      <c r="V118" s="45" t="s">
        <v>112</v>
      </c>
      <c r="W118" s="45" t="s">
        <v>112</v>
      </c>
      <c r="X118" s="45" t="s">
        <v>112</v>
      </c>
      <c r="Y118" s="45" t="s">
        <v>112</v>
      </c>
      <c r="Z118" s="45" t="s">
        <v>112</v>
      </c>
      <c r="AA118" s="45" t="s">
        <v>112</v>
      </c>
      <c r="AB118" s="45" t="s">
        <v>112</v>
      </c>
      <c r="AC118" s="45" t="s">
        <v>112</v>
      </c>
      <c r="AD118" s="45" t="s">
        <v>112</v>
      </c>
      <c r="AE118" s="45" t="s">
        <v>112</v>
      </c>
      <c r="AF118" s="45" t="s">
        <v>112</v>
      </c>
      <c r="AG118" s="45" t="s">
        <v>112</v>
      </c>
      <c r="AH118" s="45" t="s">
        <v>112</v>
      </c>
      <c r="AI118" s="45" t="s">
        <v>112</v>
      </c>
      <c r="AJ118" s="45" t="s">
        <v>112</v>
      </c>
    </row>
    <row r="119" spans="1:36">
      <c r="A119" s="41"/>
      <c r="B119" s="44" t="s">
        <v>99</v>
      </c>
      <c r="C119" s="45">
        <v>0</v>
      </c>
      <c r="D119" s="45">
        <v>11.118748827237376</v>
      </c>
      <c r="E119" s="45">
        <v>13.735089838328436</v>
      </c>
      <c r="F119" s="45">
        <v>14.759207441424977</v>
      </c>
      <c r="G119" s="45">
        <v>14.542317370686748</v>
      </c>
      <c r="H119" s="45">
        <v>14.508916280576416</v>
      </c>
      <c r="I119" s="45">
        <v>13.810437122534879</v>
      </c>
      <c r="J119" s="45">
        <v>13.522509033557885</v>
      </c>
      <c r="K119" s="45">
        <v>13.380652456120441</v>
      </c>
      <c r="L119" s="45">
        <v>13.705953400883093</v>
      </c>
      <c r="M119" s="45">
        <v>13.914972462185354</v>
      </c>
      <c r="N119" s="45">
        <v>13.980282763718431</v>
      </c>
      <c r="O119" s="45">
        <v>14.047023197307636</v>
      </c>
      <c r="P119" s="45">
        <v>14.061957300285421</v>
      </c>
      <c r="Q119" s="45">
        <v>14.11473391621934</v>
      </c>
      <c r="R119" s="45">
        <v>13.962536665194769</v>
      </c>
      <c r="S119" s="45">
        <v>13.780931008877559</v>
      </c>
      <c r="T119" s="45">
        <v>13.58495050489576</v>
      </c>
      <c r="U119" s="45">
        <v>13.480612192550565</v>
      </c>
      <c r="V119" s="45">
        <v>13.346640335733102</v>
      </c>
      <c r="W119" s="45">
        <v>13.23947180104769</v>
      </c>
      <c r="X119" s="45">
        <v>13.240475624395621</v>
      </c>
      <c r="Y119" s="45">
        <v>13.252704016133809</v>
      </c>
      <c r="Z119" s="45">
        <v>13.200054097301022</v>
      </c>
      <c r="AA119" s="45">
        <v>13.181210849181459</v>
      </c>
      <c r="AB119" s="45">
        <v>13.188811957219704</v>
      </c>
      <c r="AC119" s="45">
        <v>13.182355820813134</v>
      </c>
      <c r="AD119" s="45">
        <v>13.133149444485648</v>
      </c>
      <c r="AE119" s="45">
        <v>13.038247238952374</v>
      </c>
      <c r="AF119" s="45">
        <v>12.99183149071075</v>
      </c>
      <c r="AG119" s="45">
        <v>13.123625567947458</v>
      </c>
      <c r="AH119" s="45">
        <v>13.276199648597293</v>
      </c>
      <c r="AI119" s="45">
        <v>13.169749330136712</v>
      </c>
      <c r="AJ119" s="45">
        <v>13.067325498880297</v>
      </c>
    </row>
    <row r="120" spans="1:36">
      <c r="A120" s="41"/>
      <c r="B120" s="44" t="s">
        <v>100</v>
      </c>
      <c r="C120" s="45">
        <v>0</v>
      </c>
      <c r="D120" s="45">
        <v>10.618748827237376</v>
      </c>
      <c r="E120" s="45">
        <v>13.235089838328436</v>
      </c>
      <c r="F120" s="45">
        <v>14.259207441424977</v>
      </c>
      <c r="G120" s="45">
        <v>14.042317370686748</v>
      </c>
      <c r="H120" s="45">
        <v>14.008916280576416</v>
      </c>
      <c r="I120" s="45">
        <v>13.310437122534879</v>
      </c>
      <c r="J120" s="45">
        <v>13.022509033557885</v>
      </c>
      <c r="K120" s="45">
        <v>12.880652456120441</v>
      </c>
      <c r="L120" s="45">
        <v>13.205953400883093</v>
      </c>
      <c r="M120" s="45">
        <v>13.414972462185354</v>
      </c>
      <c r="N120" s="45">
        <v>13.480282763718431</v>
      </c>
      <c r="O120" s="45">
        <v>13.547023197307636</v>
      </c>
      <c r="P120" s="45">
        <v>13.561957300285421</v>
      </c>
      <c r="Q120" s="45">
        <v>13.61473391621934</v>
      </c>
      <c r="R120" s="45">
        <v>13.462536665194769</v>
      </c>
      <c r="S120" s="45">
        <v>13.280931008877559</v>
      </c>
      <c r="T120" s="45">
        <v>13.08495050489576</v>
      </c>
      <c r="U120" s="45">
        <v>12.980612192550565</v>
      </c>
      <c r="V120" s="45">
        <v>12.846640335733102</v>
      </c>
      <c r="W120" s="45">
        <v>12.73947180104769</v>
      </c>
      <c r="X120" s="45">
        <v>12.740475624395621</v>
      </c>
      <c r="Y120" s="45">
        <v>12.752704016133809</v>
      </c>
      <c r="Z120" s="45">
        <v>12.700054097301022</v>
      </c>
      <c r="AA120" s="45">
        <v>12.681210849181459</v>
      </c>
      <c r="AB120" s="45">
        <v>12.688811957219704</v>
      </c>
      <c r="AC120" s="45">
        <v>12.682355820813134</v>
      </c>
      <c r="AD120" s="45">
        <v>12.633149444485648</v>
      </c>
      <c r="AE120" s="45">
        <v>12.538247238952374</v>
      </c>
      <c r="AF120" s="45">
        <v>12.49183149071075</v>
      </c>
      <c r="AG120" s="45">
        <v>12.623625567947458</v>
      </c>
      <c r="AH120" s="45">
        <v>12.776199648597293</v>
      </c>
      <c r="AI120" s="45">
        <v>12.669749330136712</v>
      </c>
      <c r="AJ120" s="45">
        <v>12.567325498880297</v>
      </c>
    </row>
    <row r="121" spans="1:36">
      <c r="A121" s="41"/>
      <c r="B121" s="44" t="s">
        <v>113</v>
      </c>
      <c r="C121" s="45">
        <v>0</v>
      </c>
      <c r="D121" s="45">
        <v>10.368748827237376</v>
      </c>
      <c r="E121" s="45">
        <v>12.985089838328436</v>
      </c>
      <c r="F121" s="45">
        <v>14.009207441424977</v>
      </c>
      <c r="G121" s="45">
        <v>13.792317370686748</v>
      </c>
      <c r="H121" s="45">
        <v>13.758916280576416</v>
      </c>
      <c r="I121" s="45">
        <v>13.060437122534879</v>
      </c>
      <c r="J121" s="45">
        <v>12.772509033557885</v>
      </c>
      <c r="K121" s="45">
        <v>12.630652456120441</v>
      </c>
      <c r="L121" s="45">
        <v>12.955953400883093</v>
      </c>
      <c r="M121" s="45">
        <v>13.164972462185354</v>
      </c>
      <c r="N121" s="45">
        <v>13.230282763718431</v>
      </c>
      <c r="O121" s="45">
        <v>13.297023197307636</v>
      </c>
      <c r="P121" s="45">
        <v>13.311957300285421</v>
      </c>
      <c r="Q121" s="45">
        <v>13.36473391621934</v>
      </c>
      <c r="R121" s="45">
        <v>13.212536665194769</v>
      </c>
      <c r="S121" s="45">
        <v>13.030931008877559</v>
      </c>
      <c r="T121" s="45">
        <v>12.83495050489576</v>
      </c>
      <c r="U121" s="45">
        <v>12.730612192550565</v>
      </c>
      <c r="V121" s="45">
        <v>12.596640335733102</v>
      </c>
      <c r="W121" s="45">
        <v>12.48947180104769</v>
      </c>
      <c r="X121" s="45">
        <v>12.490475624395621</v>
      </c>
      <c r="Y121" s="45">
        <v>12.502704016133809</v>
      </c>
      <c r="Z121" s="45">
        <v>12.450054097301022</v>
      </c>
      <c r="AA121" s="45">
        <v>12.431210849181459</v>
      </c>
      <c r="AB121" s="45">
        <v>12.438811957219704</v>
      </c>
      <c r="AC121" s="45">
        <v>12.432355820813134</v>
      </c>
      <c r="AD121" s="45">
        <v>12.383149444485648</v>
      </c>
      <c r="AE121" s="45">
        <v>12.288247238952374</v>
      </c>
      <c r="AF121" s="45">
        <v>12.24183149071075</v>
      </c>
      <c r="AG121" s="45">
        <v>12.373625567947458</v>
      </c>
      <c r="AH121" s="45">
        <v>12.526199648597293</v>
      </c>
      <c r="AI121" s="45">
        <v>12.419749330136712</v>
      </c>
      <c r="AJ121" s="45">
        <v>12.317325498880297</v>
      </c>
    </row>
    <row r="122" spans="1:36">
      <c r="A122" s="41"/>
      <c r="B122" s="44" t="s">
        <v>114</v>
      </c>
      <c r="C122" s="45">
        <v>0</v>
      </c>
      <c r="D122" s="45">
        <v>10.368748827237376</v>
      </c>
      <c r="E122" s="45">
        <v>12.985089838328436</v>
      </c>
      <c r="F122" s="45">
        <v>14.009207441424977</v>
      </c>
      <c r="G122" s="45">
        <v>13.792317370686748</v>
      </c>
      <c r="H122" s="45">
        <v>13.758916280576416</v>
      </c>
      <c r="I122" s="45">
        <v>13.060437122534879</v>
      </c>
      <c r="J122" s="45">
        <v>12.772509033557885</v>
      </c>
      <c r="K122" s="45">
        <v>12.630652456120441</v>
      </c>
      <c r="L122" s="45">
        <v>12.955953400883093</v>
      </c>
      <c r="M122" s="45">
        <v>13.164972462185354</v>
      </c>
      <c r="N122" s="45">
        <v>13.230282763718431</v>
      </c>
      <c r="O122" s="45">
        <v>13.297023197307636</v>
      </c>
      <c r="P122" s="45">
        <v>13.311957300285421</v>
      </c>
      <c r="Q122" s="45">
        <v>13.36473391621934</v>
      </c>
      <c r="R122" s="45">
        <v>13.212536665194769</v>
      </c>
      <c r="S122" s="45">
        <v>13.030931008877559</v>
      </c>
      <c r="T122" s="45">
        <v>12.83495050489576</v>
      </c>
      <c r="U122" s="45">
        <v>12.730612192550565</v>
      </c>
      <c r="V122" s="45">
        <v>12.596640335733102</v>
      </c>
      <c r="W122" s="45">
        <v>12.48947180104769</v>
      </c>
      <c r="X122" s="45">
        <v>12.490475624395621</v>
      </c>
      <c r="Y122" s="45">
        <v>12.502704016133809</v>
      </c>
      <c r="Z122" s="45">
        <v>12.450054097301022</v>
      </c>
      <c r="AA122" s="45">
        <v>12.431210849181459</v>
      </c>
      <c r="AB122" s="45">
        <v>12.438811957219704</v>
      </c>
      <c r="AC122" s="45">
        <v>12.432355820813134</v>
      </c>
      <c r="AD122" s="45">
        <v>12.383149444485648</v>
      </c>
      <c r="AE122" s="45">
        <v>12.288247238952374</v>
      </c>
      <c r="AF122" s="45">
        <v>12.24183149071075</v>
      </c>
      <c r="AG122" s="45">
        <v>12.373625567947458</v>
      </c>
      <c r="AH122" s="45">
        <v>12.526199648597293</v>
      </c>
      <c r="AI122" s="45">
        <v>12.419749330136712</v>
      </c>
      <c r="AJ122" s="45">
        <v>12.317325498880297</v>
      </c>
    </row>
    <row r="123" spans="1:36">
      <c r="A123" s="41"/>
      <c r="B123" s="44" t="s">
        <v>63</v>
      </c>
      <c r="C123" s="45">
        <v>0</v>
      </c>
      <c r="D123" s="45">
        <v>9.9187488272373763</v>
      </c>
      <c r="E123" s="45">
        <v>12.535089838328437</v>
      </c>
      <c r="F123" s="45">
        <v>13.559207441424977</v>
      </c>
      <c r="G123" s="45">
        <v>13.342317370686748</v>
      </c>
      <c r="H123" s="45">
        <v>13.308916280576417</v>
      </c>
      <c r="I123" s="45">
        <v>12.610437122534879</v>
      </c>
      <c r="J123" s="45">
        <v>12.322509033557886</v>
      </c>
      <c r="K123" s="45">
        <v>12.180652456120441</v>
      </c>
      <c r="L123" s="45">
        <v>12.505953400883094</v>
      </c>
      <c r="M123" s="45">
        <v>12.714972462185354</v>
      </c>
      <c r="N123" s="45">
        <v>12.780282763718432</v>
      </c>
      <c r="O123" s="45">
        <v>12.847023197307637</v>
      </c>
      <c r="P123" s="45">
        <v>12.861957300285422</v>
      </c>
      <c r="Q123" s="45">
        <v>12.91473391621934</v>
      </c>
      <c r="R123" s="45">
        <v>12.762536665194769</v>
      </c>
      <c r="S123" s="45">
        <v>12.58093100887756</v>
      </c>
      <c r="T123" s="45">
        <v>12.384950504895761</v>
      </c>
      <c r="U123" s="45">
        <v>12.280612192550565</v>
      </c>
      <c r="V123" s="45">
        <v>12.146640335733103</v>
      </c>
      <c r="W123" s="45">
        <v>12.039471801047691</v>
      </c>
      <c r="X123" s="45">
        <v>12.040475624395622</v>
      </c>
      <c r="Y123" s="45">
        <v>12.052704016133809</v>
      </c>
      <c r="Z123" s="45">
        <v>12.000054097301023</v>
      </c>
      <c r="AA123" s="45">
        <v>11.98121084918146</v>
      </c>
      <c r="AB123" s="45">
        <v>11.988811957219704</v>
      </c>
      <c r="AC123" s="45">
        <v>11.982355820813135</v>
      </c>
      <c r="AD123" s="45">
        <v>11.933149444485649</v>
      </c>
      <c r="AE123" s="45">
        <v>11.838247238952375</v>
      </c>
      <c r="AF123" s="45">
        <v>11.79183149071075</v>
      </c>
      <c r="AG123" s="45">
        <v>11.923625567947459</v>
      </c>
      <c r="AH123" s="45">
        <v>12.076199648597294</v>
      </c>
      <c r="AI123" s="45">
        <v>11.969749330136713</v>
      </c>
      <c r="AJ123" s="45">
        <v>11.867325498880298</v>
      </c>
    </row>
    <row r="124" spans="1:36">
      <c r="A124" s="41"/>
      <c r="B124" s="44" t="s">
        <v>115</v>
      </c>
      <c r="C124" s="45">
        <v>0</v>
      </c>
      <c r="D124" s="45">
        <v>9.9687488272373752</v>
      </c>
      <c r="E124" s="45">
        <v>12.585089838328436</v>
      </c>
      <c r="F124" s="45">
        <v>13.609207441424976</v>
      </c>
      <c r="G124" s="45">
        <v>13.392317370686747</v>
      </c>
      <c r="H124" s="45">
        <v>13.358916280576416</v>
      </c>
      <c r="I124" s="45">
        <v>12.660437122534878</v>
      </c>
      <c r="J124" s="45">
        <v>12.372509033557884</v>
      </c>
      <c r="K124" s="45">
        <v>12.23065245612044</v>
      </c>
      <c r="L124" s="45">
        <v>12.555953400883093</v>
      </c>
      <c r="M124" s="45">
        <v>12.764972462185353</v>
      </c>
      <c r="N124" s="45">
        <v>12.830282763718431</v>
      </c>
      <c r="O124" s="45">
        <v>12.897023197307636</v>
      </c>
      <c r="P124" s="45">
        <v>12.911957300285421</v>
      </c>
      <c r="Q124" s="45">
        <v>12.964733916219339</v>
      </c>
      <c r="R124" s="45">
        <v>12.812536665194768</v>
      </c>
      <c r="S124" s="45">
        <v>12.630931008877559</v>
      </c>
      <c r="T124" s="45">
        <v>12.43495050489576</v>
      </c>
      <c r="U124" s="45">
        <v>12.330612192550564</v>
      </c>
      <c r="V124" s="45">
        <v>12.196640335733102</v>
      </c>
      <c r="W124" s="45">
        <v>12.08947180104769</v>
      </c>
      <c r="X124" s="45">
        <v>12.090475624395621</v>
      </c>
      <c r="Y124" s="45">
        <v>12.102704016133808</v>
      </c>
      <c r="Z124" s="45">
        <v>12.050054097301022</v>
      </c>
      <c r="AA124" s="45">
        <v>12.031210849181459</v>
      </c>
      <c r="AB124" s="45">
        <v>12.038811957219703</v>
      </c>
      <c r="AC124" s="45">
        <v>12.032355820813134</v>
      </c>
      <c r="AD124" s="45">
        <v>11.983149444485647</v>
      </c>
      <c r="AE124" s="45">
        <v>11.888247238952374</v>
      </c>
      <c r="AF124" s="45">
        <v>11.841831490710749</v>
      </c>
      <c r="AG124" s="45">
        <v>11.973625567947458</v>
      </c>
      <c r="AH124" s="45">
        <v>12.126199648597293</v>
      </c>
      <c r="AI124" s="45">
        <v>12.019749330136712</v>
      </c>
      <c r="AJ124" s="45">
        <v>11.917325498880297</v>
      </c>
    </row>
    <row r="125" spans="1:36">
      <c r="A125" s="41"/>
      <c r="B125" s="42" t="s">
        <v>116</v>
      </c>
      <c r="C125" s="45" t="s">
        <v>112</v>
      </c>
      <c r="D125" s="45" t="s">
        <v>112</v>
      </c>
      <c r="E125" s="45" t="s">
        <v>112</v>
      </c>
      <c r="F125" s="45" t="s">
        <v>112</v>
      </c>
      <c r="G125" s="45" t="s">
        <v>112</v>
      </c>
      <c r="H125" s="45" t="s">
        <v>112</v>
      </c>
      <c r="I125" s="45" t="s">
        <v>112</v>
      </c>
      <c r="J125" s="45" t="s">
        <v>112</v>
      </c>
      <c r="K125" s="45" t="s">
        <v>112</v>
      </c>
      <c r="L125" s="45" t="s">
        <v>112</v>
      </c>
      <c r="M125" s="45" t="s">
        <v>112</v>
      </c>
      <c r="N125" s="45" t="s">
        <v>112</v>
      </c>
      <c r="O125" s="45" t="s">
        <v>112</v>
      </c>
      <c r="P125" s="45" t="s">
        <v>112</v>
      </c>
      <c r="Q125" s="45" t="s">
        <v>112</v>
      </c>
      <c r="R125" s="45" t="s">
        <v>112</v>
      </c>
      <c r="S125" s="45" t="s">
        <v>112</v>
      </c>
      <c r="T125" s="45" t="s">
        <v>112</v>
      </c>
      <c r="U125" s="45" t="s">
        <v>112</v>
      </c>
      <c r="V125" s="45" t="s">
        <v>112</v>
      </c>
      <c r="W125" s="45" t="s">
        <v>112</v>
      </c>
      <c r="X125" s="45" t="s">
        <v>112</v>
      </c>
      <c r="Y125" s="45" t="s">
        <v>112</v>
      </c>
      <c r="Z125" s="45" t="s">
        <v>112</v>
      </c>
      <c r="AA125" s="45" t="s">
        <v>112</v>
      </c>
      <c r="AB125" s="45" t="s">
        <v>112</v>
      </c>
      <c r="AC125" s="45" t="s">
        <v>112</v>
      </c>
      <c r="AD125" s="45" t="s">
        <v>112</v>
      </c>
      <c r="AE125" s="45" t="s">
        <v>112</v>
      </c>
      <c r="AF125" s="45" t="s">
        <v>112</v>
      </c>
      <c r="AG125" s="45" t="s">
        <v>112</v>
      </c>
      <c r="AH125" s="45" t="s">
        <v>112</v>
      </c>
      <c r="AI125" s="45" t="s">
        <v>112</v>
      </c>
      <c r="AJ125" s="45" t="s">
        <v>112</v>
      </c>
    </row>
    <row r="126" spans="1:36">
      <c r="A126" s="41"/>
      <c r="B126" s="44" t="s">
        <v>99</v>
      </c>
      <c r="C126" s="45">
        <v>0</v>
      </c>
      <c r="D126" s="45">
        <v>9.9251363571125033</v>
      </c>
      <c r="E126" s="45">
        <v>12.517411962037164</v>
      </c>
      <c r="F126" s="45">
        <v>13.167357198774225</v>
      </c>
      <c r="G126" s="45">
        <v>12.269472672923902</v>
      </c>
      <c r="H126" s="45">
        <v>11.85562578893339</v>
      </c>
      <c r="I126" s="45">
        <v>11.369165637041402</v>
      </c>
      <c r="J126" s="45">
        <v>11.38016560802142</v>
      </c>
      <c r="K126" s="45">
        <v>11.316022314003368</v>
      </c>
      <c r="L126" s="45">
        <v>11.502150526830123</v>
      </c>
      <c r="M126" s="45">
        <v>11.645087386120728</v>
      </c>
      <c r="N126" s="45">
        <v>11.709319682085033</v>
      </c>
      <c r="O126" s="45">
        <v>11.797198765460648</v>
      </c>
      <c r="P126" s="45">
        <v>11.874071775883593</v>
      </c>
      <c r="Q126" s="45">
        <v>12.009163378835446</v>
      </c>
      <c r="R126" s="45">
        <v>12.067817640749883</v>
      </c>
      <c r="S126" s="45">
        <v>12.182939497610775</v>
      </c>
      <c r="T126" s="45">
        <v>12.285775377282441</v>
      </c>
      <c r="U126" s="45">
        <v>12.65135272395316</v>
      </c>
      <c r="V126" s="45">
        <v>13.09154252627474</v>
      </c>
      <c r="W126" s="45">
        <v>13.335775362008091</v>
      </c>
      <c r="X126" s="45">
        <v>13.536766249447783</v>
      </c>
      <c r="Y126" s="45">
        <v>13.77823445305914</v>
      </c>
      <c r="Z126" s="45">
        <v>13.984052915062851</v>
      </c>
      <c r="AA126" s="45">
        <v>14.26644846815018</v>
      </c>
      <c r="AB126" s="45">
        <v>14.435205796029376</v>
      </c>
      <c r="AC126" s="45">
        <v>14.41216638854279</v>
      </c>
      <c r="AD126" s="45">
        <v>14.419124028062548</v>
      </c>
      <c r="AE126" s="45">
        <v>14.389240178608128</v>
      </c>
      <c r="AF126" s="45">
        <v>14.292374776809382</v>
      </c>
      <c r="AG126" s="45">
        <v>14.32296669815328</v>
      </c>
      <c r="AH126" s="45">
        <v>14.502392340694703</v>
      </c>
      <c r="AI126" s="45">
        <v>14.591457525824225</v>
      </c>
      <c r="AJ126" s="45">
        <v>14.700844455046434</v>
      </c>
    </row>
    <row r="127" spans="1:36">
      <c r="A127" s="41"/>
      <c r="B127" s="44" t="s">
        <v>100</v>
      </c>
      <c r="C127" s="45">
        <v>0</v>
      </c>
      <c r="D127" s="45">
        <v>9.4251363571125033</v>
      </c>
      <c r="E127" s="45">
        <v>12.017411962037164</v>
      </c>
      <c r="F127" s="45">
        <v>12.667357198774225</v>
      </c>
      <c r="G127" s="45">
        <v>11.769472672923902</v>
      </c>
      <c r="H127" s="45">
        <v>11.35562578893339</v>
      </c>
      <c r="I127" s="45">
        <v>10.869165637041402</v>
      </c>
      <c r="J127" s="45">
        <v>10.88016560802142</v>
      </c>
      <c r="K127" s="45">
        <v>10.816022314003368</v>
      </c>
      <c r="L127" s="45">
        <v>11.002150526830123</v>
      </c>
      <c r="M127" s="45">
        <v>11.145087386120728</v>
      </c>
      <c r="N127" s="45">
        <v>11.209319682085033</v>
      </c>
      <c r="O127" s="45">
        <v>11.297198765460648</v>
      </c>
      <c r="P127" s="45">
        <v>11.374071775883593</v>
      </c>
      <c r="Q127" s="45">
        <v>11.509163378835446</v>
      </c>
      <c r="R127" s="45">
        <v>11.567817640749883</v>
      </c>
      <c r="S127" s="45">
        <v>11.682939497610775</v>
      </c>
      <c r="T127" s="45">
        <v>11.785775377282441</v>
      </c>
      <c r="U127" s="45">
        <v>12.15135272395316</v>
      </c>
      <c r="V127" s="45">
        <v>12.59154252627474</v>
      </c>
      <c r="W127" s="45">
        <v>12.835775362008091</v>
      </c>
      <c r="X127" s="45">
        <v>13.036766249447783</v>
      </c>
      <c r="Y127" s="45">
        <v>13.27823445305914</v>
      </c>
      <c r="Z127" s="45">
        <v>13.484052915062851</v>
      </c>
      <c r="AA127" s="45">
        <v>13.76644846815018</v>
      </c>
      <c r="AB127" s="45">
        <v>13.935205796029376</v>
      </c>
      <c r="AC127" s="45">
        <v>13.91216638854279</v>
      </c>
      <c r="AD127" s="45">
        <v>13.919124028062548</v>
      </c>
      <c r="AE127" s="45">
        <v>13.889240178608128</v>
      </c>
      <c r="AF127" s="45">
        <v>13.792374776809382</v>
      </c>
      <c r="AG127" s="45">
        <v>13.82296669815328</v>
      </c>
      <c r="AH127" s="45">
        <v>14.002392340694703</v>
      </c>
      <c r="AI127" s="45">
        <v>14.091457525824225</v>
      </c>
      <c r="AJ127" s="45">
        <v>14.200844455046434</v>
      </c>
    </row>
    <row r="128" spans="1:36">
      <c r="A128" s="41"/>
      <c r="B128" s="44" t="s">
        <v>117</v>
      </c>
      <c r="C128" s="45">
        <v>0</v>
      </c>
      <c r="D128" s="45">
        <v>8.9251363571125033</v>
      </c>
      <c r="E128" s="45">
        <v>11.517411962037164</v>
      </c>
      <c r="F128" s="45">
        <v>12.167357198774225</v>
      </c>
      <c r="G128" s="45">
        <v>11.269472672923902</v>
      </c>
      <c r="H128" s="45">
        <v>10.85562578893339</v>
      </c>
      <c r="I128" s="45">
        <v>10.369165637041402</v>
      </c>
      <c r="J128" s="45">
        <v>10.38016560802142</v>
      </c>
      <c r="K128" s="45">
        <v>10.316022314003368</v>
      </c>
      <c r="L128" s="45">
        <v>10.502150526830123</v>
      </c>
      <c r="M128" s="45">
        <v>10.645087386120728</v>
      </c>
      <c r="N128" s="45">
        <v>10.709319682085033</v>
      </c>
      <c r="O128" s="45">
        <v>10.797198765460648</v>
      </c>
      <c r="P128" s="45">
        <v>10.874071775883593</v>
      </c>
      <c r="Q128" s="45">
        <v>11.009163378835446</v>
      </c>
      <c r="R128" s="45">
        <v>11.067817640749883</v>
      </c>
      <c r="S128" s="45">
        <v>11.182939497610775</v>
      </c>
      <c r="T128" s="45">
        <v>11.285775377282441</v>
      </c>
      <c r="U128" s="45">
        <v>11.65135272395316</v>
      </c>
      <c r="V128" s="45">
        <v>12.09154252627474</v>
      </c>
      <c r="W128" s="45">
        <v>12.335775362008091</v>
      </c>
      <c r="X128" s="45">
        <v>12.536766249447783</v>
      </c>
      <c r="Y128" s="45">
        <v>12.77823445305914</v>
      </c>
      <c r="Z128" s="45">
        <v>12.984052915062851</v>
      </c>
      <c r="AA128" s="45">
        <v>13.26644846815018</v>
      </c>
      <c r="AB128" s="45">
        <v>13.435205796029376</v>
      </c>
      <c r="AC128" s="45">
        <v>13.41216638854279</v>
      </c>
      <c r="AD128" s="45">
        <v>13.419124028062548</v>
      </c>
      <c r="AE128" s="45">
        <v>13.389240178608128</v>
      </c>
      <c r="AF128" s="45">
        <v>13.292374776809382</v>
      </c>
      <c r="AG128" s="45">
        <v>13.32296669815328</v>
      </c>
      <c r="AH128" s="45">
        <v>13.502392340694703</v>
      </c>
      <c r="AI128" s="45">
        <v>13.591457525824225</v>
      </c>
      <c r="AJ128" s="45">
        <v>13.700844455046434</v>
      </c>
    </row>
    <row r="129" spans="1:36">
      <c r="A129" s="41"/>
      <c r="B129" s="44" t="s">
        <v>118</v>
      </c>
      <c r="C129" s="45">
        <v>0</v>
      </c>
      <c r="D129" s="45">
        <v>8.9251363571125033</v>
      </c>
      <c r="E129" s="45">
        <v>11.517411962037164</v>
      </c>
      <c r="F129" s="45">
        <v>12.167357198774225</v>
      </c>
      <c r="G129" s="45">
        <v>11.269472672923902</v>
      </c>
      <c r="H129" s="45">
        <v>10.85562578893339</v>
      </c>
      <c r="I129" s="45">
        <v>10.369165637041402</v>
      </c>
      <c r="J129" s="45">
        <v>10.38016560802142</v>
      </c>
      <c r="K129" s="45">
        <v>10.316022314003368</v>
      </c>
      <c r="L129" s="45">
        <v>10.502150526830123</v>
      </c>
      <c r="M129" s="45">
        <v>10.645087386120728</v>
      </c>
      <c r="N129" s="45">
        <v>10.709319682085033</v>
      </c>
      <c r="O129" s="45">
        <v>10.797198765460648</v>
      </c>
      <c r="P129" s="45">
        <v>10.874071775883593</v>
      </c>
      <c r="Q129" s="45">
        <v>11.009163378835446</v>
      </c>
      <c r="R129" s="45">
        <v>11.067817640749883</v>
      </c>
      <c r="S129" s="45">
        <v>11.182939497610775</v>
      </c>
      <c r="T129" s="45">
        <v>11.285775377282441</v>
      </c>
      <c r="U129" s="45">
        <v>11.65135272395316</v>
      </c>
      <c r="V129" s="45">
        <v>12.09154252627474</v>
      </c>
      <c r="W129" s="45">
        <v>12.335775362008091</v>
      </c>
      <c r="X129" s="45">
        <v>12.536766249447783</v>
      </c>
      <c r="Y129" s="45">
        <v>12.77823445305914</v>
      </c>
      <c r="Z129" s="45">
        <v>12.984052915062851</v>
      </c>
      <c r="AA129" s="45">
        <v>13.26644846815018</v>
      </c>
      <c r="AB129" s="45">
        <v>13.435205796029376</v>
      </c>
      <c r="AC129" s="45">
        <v>13.41216638854279</v>
      </c>
      <c r="AD129" s="45">
        <v>13.419124028062548</v>
      </c>
      <c r="AE129" s="45">
        <v>13.389240178608128</v>
      </c>
      <c r="AF129" s="45">
        <v>13.292374776809382</v>
      </c>
      <c r="AG129" s="45">
        <v>13.32296669815328</v>
      </c>
      <c r="AH129" s="45">
        <v>13.502392340694703</v>
      </c>
      <c r="AI129" s="45">
        <v>13.591457525824225</v>
      </c>
      <c r="AJ129" s="45">
        <v>13.700844455046434</v>
      </c>
    </row>
    <row r="130" spans="1:36">
      <c r="A130" s="41"/>
      <c r="B130" s="44" t="s">
        <v>119</v>
      </c>
      <c r="C130" s="45">
        <v>0</v>
      </c>
      <c r="D130" s="45">
        <v>8.9251363571125033</v>
      </c>
      <c r="E130" s="45">
        <v>11.517411962037164</v>
      </c>
      <c r="F130" s="45">
        <v>12.167357198774225</v>
      </c>
      <c r="G130" s="45">
        <v>11.269472672923902</v>
      </c>
      <c r="H130" s="45">
        <v>10.85562578893339</v>
      </c>
      <c r="I130" s="45">
        <v>10.369165637041402</v>
      </c>
      <c r="J130" s="45">
        <v>10.38016560802142</v>
      </c>
      <c r="K130" s="45">
        <v>10.316022314003368</v>
      </c>
      <c r="L130" s="45">
        <v>10.502150526830123</v>
      </c>
      <c r="M130" s="45">
        <v>10.645087386120728</v>
      </c>
      <c r="N130" s="45">
        <v>10.709319682085033</v>
      </c>
      <c r="O130" s="45">
        <v>10.797198765460648</v>
      </c>
      <c r="P130" s="45">
        <v>10.874071775883593</v>
      </c>
      <c r="Q130" s="45">
        <v>11.009163378835446</v>
      </c>
      <c r="R130" s="45">
        <v>11.067817640749883</v>
      </c>
      <c r="S130" s="45">
        <v>11.182939497610775</v>
      </c>
      <c r="T130" s="45">
        <v>11.285775377282441</v>
      </c>
      <c r="U130" s="45">
        <v>11.65135272395316</v>
      </c>
      <c r="V130" s="45">
        <v>12.09154252627474</v>
      </c>
      <c r="W130" s="45">
        <v>12.335775362008091</v>
      </c>
      <c r="X130" s="45">
        <v>12.536766249447783</v>
      </c>
      <c r="Y130" s="45">
        <v>12.77823445305914</v>
      </c>
      <c r="Z130" s="45">
        <v>12.984052915062851</v>
      </c>
      <c r="AA130" s="45">
        <v>13.26644846815018</v>
      </c>
      <c r="AB130" s="45">
        <v>13.435205796029376</v>
      </c>
      <c r="AC130" s="45">
        <v>13.41216638854279</v>
      </c>
      <c r="AD130" s="45">
        <v>13.419124028062548</v>
      </c>
      <c r="AE130" s="45">
        <v>13.389240178608128</v>
      </c>
      <c r="AF130" s="45">
        <v>13.292374776809382</v>
      </c>
      <c r="AG130" s="45">
        <v>13.32296669815328</v>
      </c>
      <c r="AH130" s="45">
        <v>13.502392340694703</v>
      </c>
      <c r="AI130" s="45">
        <v>13.591457525824225</v>
      </c>
      <c r="AJ130" s="45">
        <v>13.700844455046434</v>
      </c>
    </row>
    <row r="131" spans="1:36">
      <c r="A131" s="41"/>
      <c r="B131" s="44" t="s">
        <v>120</v>
      </c>
      <c r="C131" s="45">
        <v>0</v>
      </c>
      <c r="D131" s="45">
        <v>8.9251363571125033</v>
      </c>
      <c r="E131" s="45">
        <v>11.517411962037164</v>
      </c>
      <c r="F131" s="45">
        <v>12.167357198774225</v>
      </c>
      <c r="G131" s="45">
        <v>11.269472672923902</v>
      </c>
      <c r="H131" s="45">
        <v>10.85562578893339</v>
      </c>
      <c r="I131" s="45">
        <v>10.369165637041402</v>
      </c>
      <c r="J131" s="45">
        <v>10.38016560802142</v>
      </c>
      <c r="K131" s="45">
        <v>10.316022314003368</v>
      </c>
      <c r="L131" s="45">
        <v>10.502150526830123</v>
      </c>
      <c r="M131" s="45">
        <v>10.645087386120728</v>
      </c>
      <c r="N131" s="45">
        <v>10.709319682085033</v>
      </c>
      <c r="O131" s="45">
        <v>10.797198765460648</v>
      </c>
      <c r="P131" s="45">
        <v>10.874071775883593</v>
      </c>
      <c r="Q131" s="45">
        <v>11.009163378835446</v>
      </c>
      <c r="R131" s="45">
        <v>11.067817640749883</v>
      </c>
      <c r="S131" s="45">
        <v>11.182939497610775</v>
      </c>
      <c r="T131" s="45">
        <v>11.285775377282441</v>
      </c>
      <c r="U131" s="45">
        <v>11.65135272395316</v>
      </c>
      <c r="V131" s="45">
        <v>12.09154252627474</v>
      </c>
      <c r="W131" s="45">
        <v>12.335775362008091</v>
      </c>
      <c r="X131" s="45">
        <v>12.536766249447783</v>
      </c>
      <c r="Y131" s="45">
        <v>12.77823445305914</v>
      </c>
      <c r="Z131" s="45">
        <v>12.984052915062851</v>
      </c>
      <c r="AA131" s="45">
        <v>13.26644846815018</v>
      </c>
      <c r="AB131" s="45">
        <v>13.435205796029376</v>
      </c>
      <c r="AC131" s="45">
        <v>13.41216638854279</v>
      </c>
      <c r="AD131" s="45">
        <v>13.419124028062548</v>
      </c>
      <c r="AE131" s="45">
        <v>13.389240178608128</v>
      </c>
      <c r="AF131" s="45">
        <v>13.292374776809382</v>
      </c>
      <c r="AG131" s="45">
        <v>13.32296669815328</v>
      </c>
      <c r="AH131" s="45">
        <v>13.502392340694703</v>
      </c>
      <c r="AI131" s="45">
        <v>13.591457525824225</v>
      </c>
      <c r="AJ131" s="45">
        <v>13.700844455046434</v>
      </c>
    </row>
    <row r="132" spans="1:36">
      <c r="A132" s="41"/>
      <c r="B132" s="44" t="s">
        <v>121</v>
      </c>
      <c r="C132" s="45">
        <v>0</v>
      </c>
      <c r="D132" s="45">
        <v>8.725136357112504</v>
      </c>
      <c r="E132" s="45">
        <v>11.317411962037164</v>
      </c>
      <c r="F132" s="45">
        <v>11.967357198774225</v>
      </c>
      <c r="G132" s="45">
        <v>11.069472672923903</v>
      </c>
      <c r="H132" s="45">
        <v>10.65562578893339</v>
      </c>
      <c r="I132" s="45">
        <v>10.169165637041402</v>
      </c>
      <c r="J132" s="45">
        <v>10.18016560802142</v>
      </c>
      <c r="K132" s="45">
        <v>10.116022314003368</v>
      </c>
      <c r="L132" s="45">
        <v>10.302150526830124</v>
      </c>
      <c r="M132" s="45">
        <v>10.445087386120729</v>
      </c>
      <c r="N132" s="45">
        <v>10.509319682085033</v>
      </c>
      <c r="O132" s="45">
        <v>10.597198765460648</v>
      </c>
      <c r="P132" s="45">
        <v>10.674071775883593</v>
      </c>
      <c r="Q132" s="45">
        <v>10.809163378835446</v>
      </c>
      <c r="R132" s="45">
        <v>10.867817640749884</v>
      </c>
      <c r="S132" s="45">
        <v>10.982939497610776</v>
      </c>
      <c r="T132" s="45">
        <v>11.085775377282442</v>
      </c>
      <c r="U132" s="45">
        <v>11.451352723953161</v>
      </c>
      <c r="V132" s="45">
        <v>11.891542526274741</v>
      </c>
      <c r="W132" s="45">
        <v>12.135775362008092</v>
      </c>
      <c r="X132" s="45">
        <v>12.336766249447784</v>
      </c>
      <c r="Y132" s="45">
        <v>12.578234453059141</v>
      </c>
      <c r="Z132" s="45">
        <v>12.784052915062851</v>
      </c>
      <c r="AA132" s="45">
        <v>13.066448468150181</v>
      </c>
      <c r="AB132" s="45">
        <v>13.235205796029376</v>
      </c>
      <c r="AC132" s="45">
        <v>13.212166388542791</v>
      </c>
      <c r="AD132" s="45">
        <v>13.219124028062549</v>
      </c>
      <c r="AE132" s="45">
        <v>13.189240178608129</v>
      </c>
      <c r="AF132" s="45">
        <v>13.092374776809383</v>
      </c>
      <c r="AG132" s="45">
        <v>13.122966698153281</v>
      </c>
      <c r="AH132" s="45">
        <v>13.302392340694704</v>
      </c>
      <c r="AI132" s="45">
        <v>13.391457525824226</v>
      </c>
      <c r="AJ132" s="45">
        <v>13.500844455046435</v>
      </c>
    </row>
    <row r="133" spans="1:36">
      <c r="A133" s="41"/>
      <c r="B133" s="44" t="s">
        <v>122</v>
      </c>
      <c r="C133" s="45">
        <v>0</v>
      </c>
      <c r="D133" s="45">
        <v>8.9251363571125033</v>
      </c>
      <c r="E133" s="45">
        <v>11.517411962037164</v>
      </c>
      <c r="F133" s="45">
        <v>12.167357198774225</v>
      </c>
      <c r="G133" s="45">
        <v>11.269472672923902</v>
      </c>
      <c r="H133" s="45">
        <v>10.85562578893339</v>
      </c>
      <c r="I133" s="45">
        <v>10.369165637041402</v>
      </c>
      <c r="J133" s="45">
        <v>10.38016560802142</v>
      </c>
      <c r="K133" s="45">
        <v>10.316022314003368</v>
      </c>
      <c r="L133" s="45">
        <v>10.502150526830123</v>
      </c>
      <c r="M133" s="45">
        <v>10.645087386120728</v>
      </c>
      <c r="N133" s="45">
        <v>10.709319682085033</v>
      </c>
      <c r="O133" s="45">
        <v>10.797198765460648</v>
      </c>
      <c r="P133" s="45">
        <v>10.874071775883593</v>
      </c>
      <c r="Q133" s="45">
        <v>11.009163378835446</v>
      </c>
      <c r="R133" s="45">
        <v>11.067817640749883</v>
      </c>
      <c r="S133" s="45">
        <v>11.182939497610775</v>
      </c>
      <c r="T133" s="45">
        <v>11.285775377282441</v>
      </c>
      <c r="U133" s="45">
        <v>11.65135272395316</v>
      </c>
      <c r="V133" s="45">
        <v>12.09154252627474</v>
      </c>
      <c r="W133" s="45">
        <v>12.335775362008091</v>
      </c>
      <c r="X133" s="45">
        <v>12.536766249447783</v>
      </c>
      <c r="Y133" s="45">
        <v>12.77823445305914</v>
      </c>
      <c r="Z133" s="45">
        <v>12.984052915062851</v>
      </c>
      <c r="AA133" s="45">
        <v>13.26644846815018</v>
      </c>
      <c r="AB133" s="45">
        <v>13.435205796029376</v>
      </c>
      <c r="AC133" s="45">
        <v>13.41216638854279</v>
      </c>
      <c r="AD133" s="45">
        <v>13.419124028062548</v>
      </c>
      <c r="AE133" s="45">
        <v>13.389240178608128</v>
      </c>
      <c r="AF133" s="45">
        <v>13.292374776809382</v>
      </c>
      <c r="AG133" s="45">
        <v>13.32296669815328</v>
      </c>
      <c r="AH133" s="45">
        <v>13.502392340694703</v>
      </c>
      <c r="AI133" s="45">
        <v>13.591457525824225</v>
      </c>
      <c r="AJ133" s="45">
        <v>13.700844455046434</v>
      </c>
    </row>
    <row r="134" spans="1:36">
      <c r="A134" s="41"/>
      <c r="B134" s="44" t="s">
        <v>123</v>
      </c>
      <c r="C134" s="45">
        <v>0</v>
      </c>
      <c r="D134" s="45">
        <v>8.9251363571125033</v>
      </c>
      <c r="E134" s="45">
        <v>11.517411962037164</v>
      </c>
      <c r="F134" s="45">
        <v>12.167357198774225</v>
      </c>
      <c r="G134" s="45">
        <v>11.269472672923902</v>
      </c>
      <c r="H134" s="45">
        <v>10.85562578893339</v>
      </c>
      <c r="I134" s="45">
        <v>10.369165637041402</v>
      </c>
      <c r="J134" s="45">
        <v>10.38016560802142</v>
      </c>
      <c r="K134" s="45">
        <v>10.316022314003368</v>
      </c>
      <c r="L134" s="45">
        <v>10.502150526830123</v>
      </c>
      <c r="M134" s="45">
        <v>10.645087386120728</v>
      </c>
      <c r="N134" s="45">
        <v>10.709319682085033</v>
      </c>
      <c r="O134" s="45">
        <v>10.797198765460648</v>
      </c>
      <c r="P134" s="45">
        <v>10.874071775883593</v>
      </c>
      <c r="Q134" s="45">
        <v>11.009163378835446</v>
      </c>
      <c r="R134" s="45">
        <v>11.067817640749883</v>
      </c>
      <c r="S134" s="45">
        <v>11.182939497610775</v>
      </c>
      <c r="T134" s="45">
        <v>11.285775377282441</v>
      </c>
      <c r="U134" s="45">
        <v>11.65135272395316</v>
      </c>
      <c r="V134" s="45">
        <v>12.09154252627474</v>
      </c>
      <c r="W134" s="45">
        <v>12.335775362008091</v>
      </c>
      <c r="X134" s="45">
        <v>12.536766249447783</v>
      </c>
      <c r="Y134" s="45">
        <v>12.77823445305914</v>
      </c>
      <c r="Z134" s="45">
        <v>12.984052915062851</v>
      </c>
      <c r="AA134" s="45">
        <v>13.26644846815018</v>
      </c>
      <c r="AB134" s="45">
        <v>13.435205796029376</v>
      </c>
      <c r="AC134" s="45">
        <v>13.41216638854279</v>
      </c>
      <c r="AD134" s="45">
        <v>13.419124028062548</v>
      </c>
      <c r="AE134" s="45">
        <v>13.389240178608128</v>
      </c>
      <c r="AF134" s="45">
        <v>13.292374776809382</v>
      </c>
      <c r="AG134" s="45">
        <v>13.32296669815328</v>
      </c>
      <c r="AH134" s="45">
        <v>13.502392340694703</v>
      </c>
      <c r="AI134" s="45">
        <v>13.591457525824225</v>
      </c>
      <c r="AJ134" s="45">
        <v>13.700844455046434</v>
      </c>
    </row>
    <row r="135" spans="1:36">
      <c r="A135" s="41"/>
      <c r="B135" s="44" t="s">
        <v>124</v>
      </c>
      <c r="C135" s="45">
        <v>0</v>
      </c>
      <c r="D135" s="45">
        <v>8.725136357112504</v>
      </c>
      <c r="E135" s="45">
        <v>11.317411962037164</v>
      </c>
      <c r="F135" s="45">
        <v>11.967357198774225</v>
      </c>
      <c r="G135" s="45">
        <v>11.069472672923903</v>
      </c>
      <c r="H135" s="45">
        <v>10.65562578893339</v>
      </c>
      <c r="I135" s="45">
        <v>10.169165637041402</v>
      </c>
      <c r="J135" s="45">
        <v>10.18016560802142</v>
      </c>
      <c r="K135" s="45">
        <v>10.116022314003368</v>
      </c>
      <c r="L135" s="45">
        <v>10.302150526830124</v>
      </c>
      <c r="M135" s="45">
        <v>10.445087386120729</v>
      </c>
      <c r="N135" s="45">
        <v>10.509319682085033</v>
      </c>
      <c r="O135" s="45">
        <v>10.597198765460648</v>
      </c>
      <c r="P135" s="45">
        <v>10.674071775883593</v>
      </c>
      <c r="Q135" s="45">
        <v>10.809163378835446</v>
      </c>
      <c r="R135" s="45">
        <v>10.867817640749884</v>
      </c>
      <c r="S135" s="45">
        <v>10.982939497610776</v>
      </c>
      <c r="T135" s="45">
        <v>11.085775377282442</v>
      </c>
      <c r="U135" s="45">
        <v>11.451352723953161</v>
      </c>
      <c r="V135" s="45">
        <v>11.891542526274741</v>
      </c>
      <c r="W135" s="45">
        <v>12.135775362008092</v>
      </c>
      <c r="X135" s="45">
        <v>12.336766249447784</v>
      </c>
      <c r="Y135" s="45">
        <v>12.578234453059141</v>
      </c>
      <c r="Z135" s="45">
        <v>12.784052915062851</v>
      </c>
      <c r="AA135" s="45">
        <v>13.066448468150181</v>
      </c>
      <c r="AB135" s="45">
        <v>13.235205796029376</v>
      </c>
      <c r="AC135" s="45">
        <v>13.212166388542791</v>
      </c>
      <c r="AD135" s="45">
        <v>13.219124028062549</v>
      </c>
      <c r="AE135" s="45">
        <v>13.189240178608129</v>
      </c>
      <c r="AF135" s="45">
        <v>13.092374776809383</v>
      </c>
      <c r="AG135" s="45">
        <v>13.122966698153281</v>
      </c>
      <c r="AH135" s="45">
        <v>13.302392340694704</v>
      </c>
      <c r="AI135" s="45">
        <v>13.391457525824226</v>
      </c>
      <c r="AJ135" s="45">
        <v>13.500844455046435</v>
      </c>
    </row>
    <row r="136" spans="1:36">
      <c r="A136" s="41"/>
      <c r="B136" s="44" t="s">
        <v>125</v>
      </c>
      <c r="C136" s="45">
        <v>0</v>
      </c>
      <c r="D136" s="45">
        <v>8.725136357112504</v>
      </c>
      <c r="E136" s="45">
        <v>11.317411962037164</v>
      </c>
      <c r="F136" s="45">
        <v>11.967357198774225</v>
      </c>
      <c r="G136" s="45">
        <v>11.069472672923903</v>
      </c>
      <c r="H136" s="45">
        <v>10.65562578893339</v>
      </c>
      <c r="I136" s="45">
        <v>10.169165637041402</v>
      </c>
      <c r="J136" s="45">
        <v>10.18016560802142</v>
      </c>
      <c r="K136" s="45">
        <v>10.116022314003368</v>
      </c>
      <c r="L136" s="45">
        <v>10.302150526830124</v>
      </c>
      <c r="M136" s="45">
        <v>10.445087386120729</v>
      </c>
      <c r="N136" s="45">
        <v>10.509319682085033</v>
      </c>
      <c r="O136" s="45">
        <v>10.597198765460648</v>
      </c>
      <c r="P136" s="45">
        <v>10.674071775883593</v>
      </c>
      <c r="Q136" s="45">
        <v>10.809163378835446</v>
      </c>
      <c r="R136" s="45">
        <v>10.867817640749884</v>
      </c>
      <c r="S136" s="45">
        <v>10.982939497610776</v>
      </c>
      <c r="T136" s="45">
        <v>11.085775377282442</v>
      </c>
      <c r="U136" s="45">
        <v>11.451352723953161</v>
      </c>
      <c r="V136" s="45">
        <v>11.891542526274741</v>
      </c>
      <c r="W136" s="45">
        <v>12.135775362008092</v>
      </c>
      <c r="X136" s="45">
        <v>12.336766249447784</v>
      </c>
      <c r="Y136" s="45">
        <v>12.578234453059141</v>
      </c>
      <c r="Z136" s="45">
        <v>12.784052915062851</v>
      </c>
      <c r="AA136" s="45">
        <v>13.066448468150181</v>
      </c>
      <c r="AB136" s="45">
        <v>13.235205796029376</v>
      </c>
      <c r="AC136" s="45">
        <v>13.212166388542791</v>
      </c>
      <c r="AD136" s="45">
        <v>13.219124028062549</v>
      </c>
      <c r="AE136" s="45">
        <v>13.189240178608129</v>
      </c>
      <c r="AF136" s="45">
        <v>13.092374776809383</v>
      </c>
      <c r="AG136" s="45">
        <v>13.122966698153281</v>
      </c>
      <c r="AH136" s="45">
        <v>13.302392340694704</v>
      </c>
      <c r="AI136" s="45">
        <v>13.391457525824226</v>
      </c>
      <c r="AJ136" s="45">
        <v>13.500844455046435</v>
      </c>
    </row>
    <row r="137" spans="1:36">
      <c r="A137" s="41"/>
      <c r="B137" s="44" t="s">
        <v>126</v>
      </c>
      <c r="C137" s="45">
        <v>0</v>
      </c>
      <c r="D137" s="45">
        <v>8.8251363571125037</v>
      </c>
      <c r="E137" s="45">
        <v>11.417411962037164</v>
      </c>
      <c r="F137" s="45">
        <v>12.067357198774225</v>
      </c>
      <c r="G137" s="45">
        <v>11.169472672923902</v>
      </c>
      <c r="H137" s="45">
        <v>10.75562578893339</v>
      </c>
      <c r="I137" s="45">
        <v>10.269165637041402</v>
      </c>
      <c r="J137" s="45">
        <v>10.28016560802142</v>
      </c>
      <c r="K137" s="45">
        <v>10.216022314003368</v>
      </c>
      <c r="L137" s="45">
        <v>10.402150526830123</v>
      </c>
      <c r="M137" s="45">
        <v>10.545087386120729</v>
      </c>
      <c r="N137" s="45">
        <v>10.609319682085033</v>
      </c>
      <c r="O137" s="45">
        <v>10.697198765460648</v>
      </c>
      <c r="P137" s="45">
        <v>10.774071775883593</v>
      </c>
      <c r="Q137" s="45">
        <v>10.909163378835446</v>
      </c>
      <c r="R137" s="45">
        <v>10.967817640749884</v>
      </c>
      <c r="S137" s="45">
        <v>11.082939497610775</v>
      </c>
      <c r="T137" s="45">
        <v>11.185775377282441</v>
      </c>
      <c r="U137" s="45">
        <v>11.55135272395316</v>
      </c>
      <c r="V137" s="45">
        <v>11.99154252627474</v>
      </c>
      <c r="W137" s="45">
        <v>12.235775362008091</v>
      </c>
      <c r="X137" s="45">
        <v>12.436766249447784</v>
      </c>
      <c r="Y137" s="45">
        <v>12.67823445305914</v>
      </c>
      <c r="Z137" s="45">
        <v>12.884052915062851</v>
      </c>
      <c r="AA137" s="45">
        <v>13.166448468150181</v>
      </c>
      <c r="AB137" s="45">
        <v>13.335205796029376</v>
      </c>
      <c r="AC137" s="45">
        <v>13.31216638854279</v>
      </c>
      <c r="AD137" s="45">
        <v>13.319124028062548</v>
      </c>
      <c r="AE137" s="45">
        <v>13.289240178608129</v>
      </c>
      <c r="AF137" s="45">
        <v>13.192374776809382</v>
      </c>
      <c r="AG137" s="45">
        <v>13.222966698153281</v>
      </c>
      <c r="AH137" s="45">
        <v>13.402392340694703</v>
      </c>
      <c r="AI137" s="45">
        <v>13.491457525824226</v>
      </c>
      <c r="AJ137" s="45">
        <v>13.600844455046435</v>
      </c>
    </row>
    <row r="138" spans="1:36">
      <c r="A138" s="41"/>
      <c r="B138" s="42" t="s">
        <v>127</v>
      </c>
      <c r="C138" s="45" t="s">
        <v>112</v>
      </c>
      <c r="D138" s="45" t="s">
        <v>112</v>
      </c>
      <c r="E138" s="45" t="s">
        <v>112</v>
      </c>
      <c r="F138" s="45" t="s">
        <v>112</v>
      </c>
      <c r="G138" s="45" t="s">
        <v>112</v>
      </c>
      <c r="H138" s="45" t="s">
        <v>112</v>
      </c>
      <c r="I138" s="45" t="s">
        <v>112</v>
      </c>
      <c r="J138" s="45" t="s">
        <v>112</v>
      </c>
      <c r="K138" s="45" t="s">
        <v>112</v>
      </c>
      <c r="L138" s="45" t="s">
        <v>112</v>
      </c>
      <c r="M138" s="45" t="s">
        <v>112</v>
      </c>
      <c r="N138" s="45" t="s">
        <v>112</v>
      </c>
      <c r="O138" s="45" t="s">
        <v>112</v>
      </c>
      <c r="P138" s="45" t="s">
        <v>112</v>
      </c>
      <c r="Q138" s="45" t="s">
        <v>112</v>
      </c>
      <c r="R138" s="45" t="s">
        <v>112</v>
      </c>
      <c r="S138" s="45" t="s">
        <v>112</v>
      </c>
      <c r="T138" s="45" t="s">
        <v>112</v>
      </c>
      <c r="U138" s="45" t="s">
        <v>112</v>
      </c>
      <c r="V138" s="45" t="s">
        <v>112</v>
      </c>
      <c r="W138" s="45" t="s">
        <v>112</v>
      </c>
      <c r="X138" s="45" t="s">
        <v>112</v>
      </c>
      <c r="Y138" s="45" t="s">
        <v>112</v>
      </c>
      <c r="Z138" s="45" t="s">
        <v>112</v>
      </c>
      <c r="AA138" s="45" t="s">
        <v>112</v>
      </c>
      <c r="AB138" s="45" t="s">
        <v>112</v>
      </c>
      <c r="AC138" s="45" t="s">
        <v>112</v>
      </c>
      <c r="AD138" s="45" t="s">
        <v>112</v>
      </c>
      <c r="AE138" s="45" t="s">
        <v>112</v>
      </c>
      <c r="AF138" s="45" t="s">
        <v>112</v>
      </c>
      <c r="AG138" s="45" t="s">
        <v>112</v>
      </c>
      <c r="AH138" s="45" t="s">
        <v>112</v>
      </c>
      <c r="AI138" s="45" t="s">
        <v>112</v>
      </c>
      <c r="AJ138" s="45" t="s">
        <v>112</v>
      </c>
    </row>
    <row r="139" spans="1:36">
      <c r="A139" s="41"/>
      <c r="B139" s="44" t="s">
        <v>99</v>
      </c>
      <c r="C139" s="45">
        <v>0</v>
      </c>
      <c r="D139" s="45">
        <v>9.3610082481222783</v>
      </c>
      <c r="E139" s="45">
        <v>11.24317355443652</v>
      </c>
      <c r="F139" s="45">
        <v>11.793800787095403</v>
      </c>
      <c r="G139" s="45">
        <v>11.256392791319865</v>
      </c>
      <c r="H139" s="45">
        <v>10.821757993806678</v>
      </c>
      <c r="I139" s="45">
        <v>10.158424771459934</v>
      </c>
      <c r="J139" s="45">
        <v>9.804712473068868</v>
      </c>
      <c r="K139" s="45">
        <v>9.5531407887572257</v>
      </c>
      <c r="L139" s="45">
        <v>9.6698125248753826</v>
      </c>
      <c r="M139" s="45">
        <v>9.7889363523274433</v>
      </c>
      <c r="N139" s="45">
        <v>9.8056238518814425</v>
      </c>
      <c r="O139" s="45">
        <v>9.8064790974001923</v>
      </c>
      <c r="P139" s="45">
        <v>9.7784339016981079</v>
      </c>
      <c r="Q139" s="45">
        <v>9.8095435279622194</v>
      </c>
      <c r="R139" s="45">
        <v>9.9292228402492313</v>
      </c>
      <c r="S139" s="45">
        <v>10.113872359627596</v>
      </c>
      <c r="T139" s="45">
        <v>10.115717562355282</v>
      </c>
      <c r="U139" s="45">
        <v>10.200551273495012</v>
      </c>
      <c r="V139" s="45">
        <v>10.193157805700363</v>
      </c>
      <c r="W139" s="45">
        <v>9.9384971116248728</v>
      </c>
      <c r="X139" s="45">
        <v>9.8577191008826155</v>
      </c>
      <c r="Y139" s="45">
        <v>10.060025296131133</v>
      </c>
      <c r="Z139" s="45">
        <v>10.292919583353481</v>
      </c>
      <c r="AA139" s="45">
        <v>10.429722630350849</v>
      </c>
      <c r="AB139" s="45">
        <v>10.385548377483399</v>
      </c>
      <c r="AC139" s="45">
        <v>10.204932850809023</v>
      </c>
      <c r="AD139" s="45">
        <v>10.124976583654085</v>
      </c>
      <c r="AE139" s="45">
        <v>10.255550602212807</v>
      </c>
      <c r="AF139" s="45">
        <v>10.493628571547038</v>
      </c>
      <c r="AG139" s="45">
        <v>10.65057910527225</v>
      </c>
      <c r="AH139" s="45">
        <v>10.634356763062197</v>
      </c>
      <c r="AI139" s="45">
        <v>10.491426002211401</v>
      </c>
      <c r="AJ139" s="45">
        <v>10.395578064134064</v>
      </c>
    </row>
    <row r="140" spans="1:36">
      <c r="A140" s="41"/>
      <c r="B140" s="44" t="s">
        <v>100</v>
      </c>
      <c r="C140" s="45">
        <v>0</v>
      </c>
      <c r="D140" s="45">
        <v>9.0110082481222786</v>
      </c>
      <c r="E140" s="45">
        <v>10.893173554436519</v>
      </c>
      <c r="F140" s="45">
        <v>11.443800787095402</v>
      </c>
      <c r="G140" s="45">
        <v>10.906392791319863</v>
      </c>
      <c r="H140" s="45">
        <v>10.471757993806678</v>
      </c>
      <c r="I140" s="45">
        <v>9.8084247714599329</v>
      </c>
      <c r="J140" s="45">
        <v>9.4547124730688683</v>
      </c>
      <c r="K140" s="45">
        <v>9.2031407887572261</v>
      </c>
      <c r="L140" s="45">
        <v>9.3198125248753829</v>
      </c>
      <c r="M140" s="45">
        <v>9.4389363523274437</v>
      </c>
      <c r="N140" s="45">
        <v>9.4556238518814428</v>
      </c>
      <c r="O140" s="45">
        <v>9.4564790974001909</v>
      </c>
      <c r="P140" s="45">
        <v>9.4284339016981082</v>
      </c>
      <c r="Q140" s="45">
        <v>9.4595435279622198</v>
      </c>
      <c r="R140" s="45">
        <v>9.5792228402492317</v>
      </c>
      <c r="S140" s="45">
        <v>9.7638723596275963</v>
      </c>
      <c r="T140" s="45">
        <v>9.765717562355281</v>
      </c>
      <c r="U140" s="45">
        <v>9.8505512734950127</v>
      </c>
      <c r="V140" s="45">
        <v>9.843157805700363</v>
      </c>
      <c r="W140" s="45">
        <v>9.5884971116248732</v>
      </c>
      <c r="X140" s="45">
        <v>9.5077191008826141</v>
      </c>
      <c r="Y140" s="45">
        <v>9.710025296131132</v>
      </c>
      <c r="Z140" s="45">
        <v>9.9429195833534809</v>
      </c>
      <c r="AA140" s="45">
        <v>10.079722630350847</v>
      </c>
      <c r="AB140" s="45">
        <v>10.035548377483398</v>
      </c>
      <c r="AC140" s="45">
        <v>9.8549328508090213</v>
      </c>
      <c r="AD140" s="45">
        <v>9.7749765836540856</v>
      </c>
      <c r="AE140" s="45">
        <v>9.9055506022128075</v>
      </c>
      <c r="AF140" s="45">
        <v>10.143628571547039</v>
      </c>
      <c r="AG140" s="45">
        <v>10.30057910527225</v>
      </c>
      <c r="AH140" s="45">
        <v>10.284356763062195</v>
      </c>
      <c r="AI140" s="45">
        <v>10.1414260022114</v>
      </c>
      <c r="AJ140" s="45">
        <v>10.045578064134062</v>
      </c>
    </row>
    <row r="141" spans="1:36">
      <c r="A141" s="41"/>
      <c r="B141" s="44" t="s">
        <v>128</v>
      </c>
      <c r="C141" s="45">
        <v>0</v>
      </c>
      <c r="D141" s="45">
        <v>8.6110082481222783</v>
      </c>
      <c r="E141" s="45">
        <v>10.493173554436519</v>
      </c>
      <c r="F141" s="45">
        <v>11.043800787095401</v>
      </c>
      <c r="G141" s="45">
        <v>10.506392791319863</v>
      </c>
      <c r="H141" s="45">
        <v>10.071757993806678</v>
      </c>
      <c r="I141" s="45">
        <v>9.4084247714599325</v>
      </c>
      <c r="J141" s="45">
        <v>9.054712473068868</v>
      </c>
      <c r="K141" s="45">
        <v>8.8031407887572257</v>
      </c>
      <c r="L141" s="45">
        <v>8.9198125248753826</v>
      </c>
      <c r="M141" s="45">
        <v>9.0389363523274433</v>
      </c>
      <c r="N141" s="45">
        <v>9.0556238518814425</v>
      </c>
      <c r="O141" s="45">
        <v>9.0564790974001905</v>
      </c>
      <c r="P141" s="45">
        <v>9.0284339016981079</v>
      </c>
      <c r="Q141" s="45">
        <v>9.0595435279622194</v>
      </c>
      <c r="R141" s="45">
        <v>9.1792228402492313</v>
      </c>
      <c r="S141" s="45">
        <v>9.3638723596275959</v>
      </c>
      <c r="T141" s="45">
        <v>9.3657175623552806</v>
      </c>
      <c r="U141" s="45">
        <v>9.4505512734950123</v>
      </c>
      <c r="V141" s="45">
        <v>9.4431578057003627</v>
      </c>
      <c r="W141" s="45">
        <v>9.1884971116248728</v>
      </c>
      <c r="X141" s="45">
        <v>9.1077191008826137</v>
      </c>
      <c r="Y141" s="45">
        <v>9.3100252961311316</v>
      </c>
      <c r="Z141" s="45">
        <v>9.5429195833534806</v>
      </c>
      <c r="AA141" s="45">
        <v>9.679722630350847</v>
      </c>
      <c r="AB141" s="45">
        <v>9.6355483774833974</v>
      </c>
      <c r="AC141" s="45">
        <v>9.4549328508090209</v>
      </c>
      <c r="AD141" s="45">
        <v>9.3749765836540853</v>
      </c>
      <c r="AE141" s="45">
        <v>9.5055506022128071</v>
      </c>
      <c r="AF141" s="45">
        <v>9.7436285715470383</v>
      </c>
      <c r="AG141" s="45">
        <v>9.90057910527225</v>
      </c>
      <c r="AH141" s="45">
        <v>9.8843567630621951</v>
      </c>
      <c r="AI141" s="45">
        <v>9.7414260022113996</v>
      </c>
      <c r="AJ141" s="45">
        <v>9.645578064134062</v>
      </c>
    </row>
    <row r="142" spans="1:36">
      <c r="A142" s="41"/>
      <c r="B142" s="44" t="s">
        <v>129</v>
      </c>
      <c r="C142" s="45">
        <v>0</v>
      </c>
      <c r="D142" s="45">
        <v>8.6110082481222783</v>
      </c>
      <c r="E142" s="45">
        <v>10.493173554436519</v>
      </c>
      <c r="F142" s="45">
        <v>11.043800787095401</v>
      </c>
      <c r="G142" s="45">
        <v>10.506392791319863</v>
      </c>
      <c r="H142" s="45">
        <v>10.071757993806678</v>
      </c>
      <c r="I142" s="45">
        <v>9.4084247714599325</v>
      </c>
      <c r="J142" s="45">
        <v>9.054712473068868</v>
      </c>
      <c r="K142" s="45">
        <v>8.8031407887572257</v>
      </c>
      <c r="L142" s="45">
        <v>8.9198125248753826</v>
      </c>
      <c r="M142" s="45">
        <v>9.0389363523274433</v>
      </c>
      <c r="N142" s="45">
        <v>9.0556238518814425</v>
      </c>
      <c r="O142" s="45">
        <v>9.0564790974001905</v>
      </c>
      <c r="P142" s="45">
        <v>9.0284339016981079</v>
      </c>
      <c r="Q142" s="45">
        <v>9.0595435279622194</v>
      </c>
      <c r="R142" s="45">
        <v>9.1792228402492313</v>
      </c>
      <c r="S142" s="45">
        <v>9.3638723596275959</v>
      </c>
      <c r="T142" s="45">
        <v>9.3657175623552806</v>
      </c>
      <c r="U142" s="45">
        <v>9.4505512734950123</v>
      </c>
      <c r="V142" s="45">
        <v>9.4431578057003627</v>
      </c>
      <c r="W142" s="45">
        <v>9.1884971116248728</v>
      </c>
      <c r="X142" s="45">
        <v>9.1077191008826137</v>
      </c>
      <c r="Y142" s="45">
        <v>9.3100252961311316</v>
      </c>
      <c r="Z142" s="45">
        <v>9.5429195833534806</v>
      </c>
      <c r="AA142" s="45">
        <v>9.679722630350847</v>
      </c>
      <c r="AB142" s="45">
        <v>9.6355483774833974</v>
      </c>
      <c r="AC142" s="45">
        <v>9.4549328508090209</v>
      </c>
      <c r="AD142" s="45">
        <v>9.3749765836540853</v>
      </c>
      <c r="AE142" s="45">
        <v>9.5055506022128071</v>
      </c>
      <c r="AF142" s="45">
        <v>9.7436285715470383</v>
      </c>
      <c r="AG142" s="45">
        <v>9.90057910527225</v>
      </c>
      <c r="AH142" s="45">
        <v>9.8843567630621951</v>
      </c>
      <c r="AI142" s="45">
        <v>9.7414260022113996</v>
      </c>
      <c r="AJ142" s="45">
        <v>9.645578064134062</v>
      </c>
    </row>
    <row r="143" spans="1:36">
      <c r="A143" s="41"/>
      <c r="B143" s="44" t="s">
        <v>130</v>
      </c>
      <c r="C143" s="45">
        <v>0</v>
      </c>
      <c r="D143" s="45">
        <v>8.6110082481222783</v>
      </c>
      <c r="E143" s="45">
        <v>10.493173554436519</v>
      </c>
      <c r="F143" s="45">
        <v>11.043800787095401</v>
      </c>
      <c r="G143" s="45">
        <v>10.506392791319863</v>
      </c>
      <c r="H143" s="45">
        <v>10.071757993806678</v>
      </c>
      <c r="I143" s="45">
        <v>9.4084247714599325</v>
      </c>
      <c r="J143" s="45">
        <v>9.054712473068868</v>
      </c>
      <c r="K143" s="45">
        <v>8.8031407887572257</v>
      </c>
      <c r="L143" s="45">
        <v>8.9198125248753826</v>
      </c>
      <c r="M143" s="45">
        <v>9.0389363523274433</v>
      </c>
      <c r="N143" s="45">
        <v>9.0556238518814425</v>
      </c>
      <c r="O143" s="45">
        <v>9.0564790974001905</v>
      </c>
      <c r="P143" s="45">
        <v>9.0284339016981079</v>
      </c>
      <c r="Q143" s="45">
        <v>9.0595435279622194</v>
      </c>
      <c r="R143" s="45">
        <v>9.1792228402492313</v>
      </c>
      <c r="S143" s="45">
        <v>9.3638723596275959</v>
      </c>
      <c r="T143" s="45">
        <v>9.3657175623552806</v>
      </c>
      <c r="U143" s="45">
        <v>9.4505512734950123</v>
      </c>
      <c r="V143" s="45">
        <v>9.4431578057003627</v>
      </c>
      <c r="W143" s="45">
        <v>9.1884971116248728</v>
      </c>
      <c r="X143" s="45">
        <v>9.1077191008826137</v>
      </c>
      <c r="Y143" s="45">
        <v>9.3100252961311316</v>
      </c>
      <c r="Z143" s="45">
        <v>9.5429195833534806</v>
      </c>
      <c r="AA143" s="45">
        <v>9.679722630350847</v>
      </c>
      <c r="AB143" s="45">
        <v>9.6355483774833974</v>
      </c>
      <c r="AC143" s="45">
        <v>9.4549328508090209</v>
      </c>
      <c r="AD143" s="45">
        <v>9.3749765836540853</v>
      </c>
      <c r="AE143" s="45">
        <v>9.5055506022128071</v>
      </c>
      <c r="AF143" s="45">
        <v>9.7436285715470383</v>
      </c>
      <c r="AG143" s="45">
        <v>9.90057910527225</v>
      </c>
      <c r="AH143" s="45">
        <v>9.8843567630621951</v>
      </c>
      <c r="AI143" s="45">
        <v>9.7414260022113996</v>
      </c>
      <c r="AJ143" s="45">
        <v>9.645578064134062</v>
      </c>
    </row>
    <row r="144" spans="1:36">
      <c r="A144" s="41"/>
      <c r="B144" s="46" t="s">
        <v>131</v>
      </c>
      <c r="C144" s="45">
        <v>0</v>
      </c>
      <c r="D144" s="45">
        <v>8.6110082481222783</v>
      </c>
      <c r="E144" s="45">
        <v>10.493173554436519</v>
      </c>
      <c r="F144" s="45">
        <v>11.043800787095401</v>
      </c>
      <c r="G144" s="45">
        <v>10.506392791319863</v>
      </c>
      <c r="H144" s="45">
        <v>10.071757993806678</v>
      </c>
      <c r="I144" s="45">
        <v>9.4084247714599325</v>
      </c>
      <c r="J144" s="45">
        <v>9.054712473068868</v>
      </c>
      <c r="K144" s="45">
        <v>8.8031407887572257</v>
      </c>
      <c r="L144" s="45">
        <v>8.9198125248753826</v>
      </c>
      <c r="M144" s="45">
        <v>9.0389363523274433</v>
      </c>
      <c r="N144" s="45">
        <v>9.0556238518814425</v>
      </c>
      <c r="O144" s="45">
        <v>9.0564790974001905</v>
      </c>
      <c r="P144" s="45">
        <v>9.0284339016981079</v>
      </c>
      <c r="Q144" s="45">
        <v>9.0595435279622194</v>
      </c>
      <c r="R144" s="45">
        <v>9.1792228402492313</v>
      </c>
      <c r="S144" s="45">
        <v>9.3638723596275959</v>
      </c>
      <c r="T144" s="45">
        <v>9.3657175623552806</v>
      </c>
      <c r="U144" s="45">
        <v>9.4505512734950123</v>
      </c>
      <c r="V144" s="45">
        <v>9.4431578057003627</v>
      </c>
      <c r="W144" s="45">
        <v>9.1884971116248728</v>
      </c>
      <c r="X144" s="45">
        <v>9.1077191008826137</v>
      </c>
      <c r="Y144" s="45">
        <v>9.3100252961311316</v>
      </c>
      <c r="Z144" s="45">
        <v>9.5429195833534806</v>
      </c>
      <c r="AA144" s="45">
        <v>9.679722630350847</v>
      </c>
      <c r="AB144" s="45">
        <v>9.6355483774833974</v>
      </c>
      <c r="AC144" s="45">
        <v>9.4549328508090209</v>
      </c>
      <c r="AD144" s="45">
        <v>9.3749765836540853</v>
      </c>
      <c r="AE144" s="45">
        <v>9.5055506022128071</v>
      </c>
      <c r="AF144" s="45">
        <v>9.7436285715470383</v>
      </c>
      <c r="AG144" s="45">
        <v>9.90057910527225</v>
      </c>
      <c r="AH144" s="45">
        <v>9.8843567630621951</v>
      </c>
      <c r="AI144" s="45">
        <v>9.7414260022113996</v>
      </c>
      <c r="AJ144" s="45">
        <v>9.645578064134062</v>
      </c>
    </row>
    <row r="145" spans="1:36">
      <c r="A145" s="41"/>
      <c r="B145" s="44" t="s">
        <v>132</v>
      </c>
      <c r="C145" s="45">
        <v>0</v>
      </c>
      <c r="D145" s="45">
        <v>7.3110082481222785</v>
      </c>
      <c r="E145" s="45">
        <v>9.1931735544365196</v>
      </c>
      <c r="F145" s="45">
        <v>9.7438007870954024</v>
      </c>
      <c r="G145" s="45">
        <v>9.206392791319864</v>
      </c>
      <c r="H145" s="45">
        <v>8.771757993806677</v>
      </c>
      <c r="I145" s="45">
        <v>8.1084247714599336</v>
      </c>
      <c r="J145" s="45">
        <v>7.7547124730688681</v>
      </c>
      <c r="K145" s="45">
        <v>7.5031407887572259</v>
      </c>
      <c r="L145" s="45">
        <v>7.6198125248753827</v>
      </c>
      <c r="M145" s="45">
        <v>7.7389363523274435</v>
      </c>
      <c r="N145" s="45">
        <v>7.7556238518814427</v>
      </c>
      <c r="O145" s="45">
        <v>7.7564790974001907</v>
      </c>
      <c r="P145" s="45">
        <v>7.7284339016981081</v>
      </c>
      <c r="Q145" s="45">
        <v>7.7595435279622196</v>
      </c>
      <c r="R145" s="45">
        <v>7.8792228402492315</v>
      </c>
      <c r="S145" s="45">
        <v>8.0638723596275952</v>
      </c>
      <c r="T145" s="45">
        <v>8.0657175623552817</v>
      </c>
      <c r="U145" s="45">
        <v>8.1505512734950116</v>
      </c>
      <c r="V145" s="45">
        <v>8.143157805700362</v>
      </c>
      <c r="W145" s="45">
        <v>7.888497111624873</v>
      </c>
      <c r="X145" s="45">
        <v>7.8077191008826139</v>
      </c>
      <c r="Y145" s="45">
        <v>8.0100252961311327</v>
      </c>
      <c r="Z145" s="45">
        <v>8.2429195833534799</v>
      </c>
      <c r="AA145" s="45">
        <v>8.3797226303508481</v>
      </c>
      <c r="AB145" s="45">
        <v>8.3355483774833985</v>
      </c>
      <c r="AC145" s="45">
        <v>8.154932850809022</v>
      </c>
      <c r="AD145" s="45">
        <v>8.0749765836540845</v>
      </c>
      <c r="AE145" s="45">
        <v>8.2055506022128064</v>
      </c>
      <c r="AF145" s="45">
        <v>8.4436285715470376</v>
      </c>
      <c r="AG145" s="45">
        <v>8.6005791052722493</v>
      </c>
      <c r="AH145" s="45">
        <v>8.5843567630621962</v>
      </c>
      <c r="AI145" s="45">
        <v>8.4414260022114007</v>
      </c>
      <c r="AJ145" s="45">
        <v>8.3455780641340631</v>
      </c>
    </row>
    <row r="146" spans="1:36">
      <c r="A146" s="41"/>
      <c r="B146" s="44" t="s">
        <v>133</v>
      </c>
      <c r="C146" s="45">
        <v>0</v>
      </c>
      <c r="D146" s="45">
        <v>8.6110082481222783</v>
      </c>
      <c r="E146" s="45">
        <v>10.493173554436519</v>
      </c>
      <c r="F146" s="45">
        <v>11.043800787095401</v>
      </c>
      <c r="G146" s="45">
        <v>10.506392791319863</v>
      </c>
      <c r="H146" s="45">
        <v>10.071757993806678</v>
      </c>
      <c r="I146" s="45">
        <v>9.4084247714599325</v>
      </c>
      <c r="J146" s="45">
        <v>9.054712473068868</v>
      </c>
      <c r="K146" s="45">
        <v>8.8031407887572257</v>
      </c>
      <c r="L146" s="45">
        <v>8.9198125248753826</v>
      </c>
      <c r="M146" s="45">
        <v>9.0389363523274433</v>
      </c>
      <c r="N146" s="45">
        <v>9.0556238518814425</v>
      </c>
      <c r="O146" s="45">
        <v>9.0564790974001905</v>
      </c>
      <c r="P146" s="45">
        <v>9.0284339016981079</v>
      </c>
      <c r="Q146" s="45">
        <v>9.0595435279622194</v>
      </c>
      <c r="R146" s="45">
        <v>9.1792228402492313</v>
      </c>
      <c r="S146" s="45">
        <v>9.3638723596275959</v>
      </c>
      <c r="T146" s="45">
        <v>9.3657175623552806</v>
      </c>
      <c r="U146" s="45">
        <v>9.4505512734950123</v>
      </c>
      <c r="V146" s="45">
        <v>9.4431578057003627</v>
      </c>
      <c r="W146" s="45">
        <v>9.1884971116248728</v>
      </c>
      <c r="X146" s="45">
        <v>9.1077191008826137</v>
      </c>
      <c r="Y146" s="45">
        <v>9.3100252961311316</v>
      </c>
      <c r="Z146" s="45">
        <v>9.5429195833534806</v>
      </c>
      <c r="AA146" s="45">
        <v>9.679722630350847</v>
      </c>
      <c r="AB146" s="45">
        <v>9.6355483774833974</v>
      </c>
      <c r="AC146" s="45">
        <v>9.4549328508090209</v>
      </c>
      <c r="AD146" s="45">
        <v>9.3749765836540853</v>
      </c>
      <c r="AE146" s="45">
        <v>9.5055506022128071</v>
      </c>
      <c r="AF146" s="45">
        <v>9.7436285715470383</v>
      </c>
      <c r="AG146" s="45">
        <v>9.90057910527225</v>
      </c>
      <c r="AH146" s="45">
        <v>9.8843567630621951</v>
      </c>
      <c r="AI146" s="45">
        <v>9.7414260022113996</v>
      </c>
      <c r="AJ146" s="45">
        <v>9.645578064134062</v>
      </c>
    </row>
    <row r="147" spans="1:36">
      <c r="A147" s="41"/>
      <c r="B147" s="44" t="s">
        <v>134</v>
      </c>
      <c r="C147" s="45">
        <v>0</v>
      </c>
      <c r="D147" s="45">
        <v>8.6110082481222783</v>
      </c>
      <c r="E147" s="45">
        <v>10.493173554436519</v>
      </c>
      <c r="F147" s="45">
        <v>11.043800787095401</v>
      </c>
      <c r="G147" s="45">
        <v>10.506392791319863</v>
      </c>
      <c r="H147" s="45">
        <v>10.071757993806678</v>
      </c>
      <c r="I147" s="45">
        <v>9.4084247714599325</v>
      </c>
      <c r="J147" s="45">
        <v>9.054712473068868</v>
      </c>
      <c r="K147" s="45">
        <v>8.8031407887572257</v>
      </c>
      <c r="L147" s="45">
        <v>8.9198125248753826</v>
      </c>
      <c r="M147" s="45">
        <v>9.0389363523274433</v>
      </c>
      <c r="N147" s="45">
        <v>9.0556238518814425</v>
      </c>
      <c r="O147" s="45">
        <v>9.0564790974001905</v>
      </c>
      <c r="P147" s="45">
        <v>9.0284339016981079</v>
      </c>
      <c r="Q147" s="45">
        <v>9.0595435279622194</v>
      </c>
      <c r="R147" s="45">
        <v>9.1792228402492313</v>
      </c>
      <c r="S147" s="45">
        <v>9.3638723596275959</v>
      </c>
      <c r="T147" s="45">
        <v>9.3657175623552806</v>
      </c>
      <c r="U147" s="45">
        <v>9.4505512734950123</v>
      </c>
      <c r="V147" s="45">
        <v>9.4431578057003627</v>
      </c>
      <c r="W147" s="45">
        <v>9.1884971116248728</v>
      </c>
      <c r="X147" s="45">
        <v>9.1077191008826137</v>
      </c>
      <c r="Y147" s="45">
        <v>9.3100252961311316</v>
      </c>
      <c r="Z147" s="45">
        <v>9.5429195833534806</v>
      </c>
      <c r="AA147" s="45">
        <v>9.679722630350847</v>
      </c>
      <c r="AB147" s="45">
        <v>9.6355483774833974</v>
      </c>
      <c r="AC147" s="45">
        <v>9.4549328508090209</v>
      </c>
      <c r="AD147" s="45">
        <v>9.3749765836540853</v>
      </c>
      <c r="AE147" s="45">
        <v>9.5055506022128071</v>
      </c>
      <c r="AF147" s="45">
        <v>9.7436285715470383</v>
      </c>
      <c r="AG147" s="45">
        <v>9.90057910527225</v>
      </c>
      <c r="AH147" s="45">
        <v>9.8843567630621951</v>
      </c>
      <c r="AI147" s="45">
        <v>9.7414260022113996</v>
      </c>
      <c r="AJ147" s="45">
        <v>9.645578064134062</v>
      </c>
    </row>
    <row r="148" spans="1:36">
      <c r="A148" s="41"/>
      <c r="B148" s="46" t="s">
        <v>65</v>
      </c>
      <c r="C148" s="45">
        <v>0</v>
      </c>
      <c r="D148" s="45">
        <v>8.6110082481222783</v>
      </c>
      <c r="E148" s="45">
        <v>10.493173554436519</v>
      </c>
      <c r="F148" s="45">
        <v>11.043800787095401</v>
      </c>
      <c r="G148" s="45">
        <v>10.506392791319863</v>
      </c>
      <c r="H148" s="45">
        <v>10.071757993806678</v>
      </c>
      <c r="I148" s="45">
        <v>9.4084247714599325</v>
      </c>
      <c r="J148" s="45">
        <v>9.054712473068868</v>
      </c>
      <c r="K148" s="45">
        <v>8.8031407887572257</v>
      </c>
      <c r="L148" s="45">
        <v>8.9198125248753826</v>
      </c>
      <c r="M148" s="45">
        <v>9.0389363523274433</v>
      </c>
      <c r="N148" s="45">
        <v>9.0556238518814425</v>
      </c>
      <c r="O148" s="45">
        <v>9.0564790974001905</v>
      </c>
      <c r="P148" s="45">
        <v>9.0284339016981079</v>
      </c>
      <c r="Q148" s="45">
        <v>9.0595435279622194</v>
      </c>
      <c r="R148" s="45">
        <v>9.1792228402492313</v>
      </c>
      <c r="S148" s="45">
        <v>9.3638723596275959</v>
      </c>
      <c r="T148" s="45">
        <v>9.3657175623552806</v>
      </c>
      <c r="U148" s="45">
        <v>9.4505512734950123</v>
      </c>
      <c r="V148" s="45">
        <v>9.4431578057003627</v>
      </c>
      <c r="W148" s="45">
        <v>9.1884971116248728</v>
      </c>
      <c r="X148" s="45">
        <v>9.1077191008826137</v>
      </c>
      <c r="Y148" s="45">
        <v>9.3100252961311316</v>
      </c>
      <c r="Z148" s="45">
        <v>9.5429195833534806</v>
      </c>
      <c r="AA148" s="45">
        <v>9.679722630350847</v>
      </c>
      <c r="AB148" s="45">
        <v>9.6355483774833974</v>
      </c>
      <c r="AC148" s="45">
        <v>9.4549328508090209</v>
      </c>
      <c r="AD148" s="45">
        <v>9.3749765836540853</v>
      </c>
      <c r="AE148" s="45">
        <v>9.5055506022128071</v>
      </c>
      <c r="AF148" s="45">
        <v>9.7436285715470383</v>
      </c>
      <c r="AG148" s="45">
        <v>9.90057910527225</v>
      </c>
      <c r="AH148" s="45">
        <v>9.8843567630621951</v>
      </c>
      <c r="AI148" s="45">
        <v>9.7414260022113996</v>
      </c>
      <c r="AJ148" s="45">
        <v>9.645578064134062</v>
      </c>
    </row>
    <row r="149" spans="1:36">
      <c r="A149" s="41"/>
      <c r="B149" s="44" t="s">
        <v>81</v>
      </c>
      <c r="C149" s="45">
        <v>0</v>
      </c>
      <c r="D149" s="45">
        <v>6.6188401516900406</v>
      </c>
      <c r="E149" s="45">
        <v>9.686119073136112</v>
      </c>
      <c r="F149" s="45">
        <v>10.533269429138391</v>
      </c>
      <c r="G149" s="45">
        <v>9.3971177897247831</v>
      </c>
      <c r="H149" s="45">
        <v>8.4311248919341928</v>
      </c>
      <c r="I149" s="45">
        <v>7.5773549593925251</v>
      </c>
      <c r="J149" s="45">
        <v>6.7280102051621586</v>
      </c>
      <c r="K149" s="45">
        <v>6.4478876925586048</v>
      </c>
      <c r="L149" s="45">
        <v>6.4305169787467538</v>
      </c>
      <c r="M149" s="45">
        <v>6.4401169949300288</v>
      </c>
      <c r="N149" s="45">
        <v>6.4474064163727807</v>
      </c>
      <c r="O149" s="45">
        <v>6.4285088051585246</v>
      </c>
      <c r="P149" s="45">
        <v>6.398198221765707</v>
      </c>
      <c r="Q149" s="45">
        <v>6.409627700808505</v>
      </c>
      <c r="R149" s="45">
        <v>6.4774564292335963</v>
      </c>
      <c r="S149" s="45">
        <v>6.5065164101972277</v>
      </c>
      <c r="T149" s="45">
        <v>6.4683117301885282</v>
      </c>
      <c r="U149" s="45">
        <v>6.5009762437434233</v>
      </c>
      <c r="V149" s="45">
        <v>6.4677118567718654</v>
      </c>
      <c r="W149" s="45">
        <v>6.2654194732409669</v>
      </c>
      <c r="X149" s="45">
        <v>6.186393883132471</v>
      </c>
      <c r="Y149" s="45">
        <v>6.3160887586622003</v>
      </c>
      <c r="Z149" s="45">
        <v>6.4838109420972705</v>
      </c>
      <c r="AA149" s="45">
        <v>6.5759848582642269</v>
      </c>
      <c r="AB149" s="45">
        <v>6.5329338112598681</v>
      </c>
      <c r="AC149" s="45">
        <v>6.3998858610839395</v>
      </c>
      <c r="AD149" s="45">
        <v>6.336900860953671</v>
      </c>
      <c r="AE149" s="45">
        <v>6.4222539782735666</v>
      </c>
      <c r="AF149" s="45">
        <v>6.5837577573907939</v>
      </c>
      <c r="AG149" s="45">
        <v>6.6841705580424051</v>
      </c>
      <c r="AH149" s="45">
        <v>6.663649467314686</v>
      </c>
      <c r="AI149" s="45">
        <v>6.5656303369787326</v>
      </c>
      <c r="AJ149" s="45">
        <v>6.4975453607658533</v>
      </c>
    </row>
    <row r="150" spans="1:36">
      <c r="A150" s="41"/>
      <c r="B150" s="44" t="s">
        <v>135</v>
      </c>
      <c r="C150" s="45">
        <v>0</v>
      </c>
      <c r="D150" s="45">
        <v>6.6188401516900406</v>
      </c>
      <c r="E150" s="45">
        <v>9.686119073136112</v>
      </c>
      <c r="F150" s="45">
        <v>10.533269429138391</v>
      </c>
      <c r="G150" s="45">
        <v>9.3971177897247831</v>
      </c>
      <c r="H150" s="45">
        <v>8.4311248919341928</v>
      </c>
      <c r="I150" s="45">
        <v>7.5773549593925251</v>
      </c>
      <c r="J150" s="45">
        <v>6.7280102051621586</v>
      </c>
      <c r="K150" s="45">
        <v>6.4478876925586048</v>
      </c>
      <c r="L150" s="45">
        <v>6.4305169787467538</v>
      </c>
      <c r="M150" s="45">
        <v>6.4401169949300288</v>
      </c>
      <c r="N150" s="45">
        <v>6.4474064163727807</v>
      </c>
      <c r="O150" s="45">
        <v>6.4285088051585246</v>
      </c>
      <c r="P150" s="45">
        <v>6.398198221765707</v>
      </c>
      <c r="Q150" s="45">
        <v>6.409627700808505</v>
      </c>
      <c r="R150" s="45">
        <v>6.4774564292335963</v>
      </c>
      <c r="S150" s="45">
        <v>6.5065164101972277</v>
      </c>
      <c r="T150" s="45">
        <v>6.4683117301885282</v>
      </c>
      <c r="U150" s="45">
        <v>6.5009762437434233</v>
      </c>
      <c r="V150" s="45">
        <v>6.4677118567718654</v>
      </c>
      <c r="W150" s="45">
        <v>6.2654194732409669</v>
      </c>
      <c r="X150" s="45">
        <v>6.186393883132471</v>
      </c>
      <c r="Y150" s="45">
        <v>6.3160887586622003</v>
      </c>
      <c r="Z150" s="45">
        <v>6.4838109420972705</v>
      </c>
      <c r="AA150" s="45">
        <v>6.5759848582642269</v>
      </c>
      <c r="AB150" s="45">
        <v>6.5329338112598681</v>
      </c>
      <c r="AC150" s="45">
        <v>6.3998858610839395</v>
      </c>
      <c r="AD150" s="45">
        <v>6.336900860953671</v>
      </c>
      <c r="AE150" s="45">
        <v>6.4222539782735666</v>
      </c>
      <c r="AF150" s="45">
        <v>6.5837577573907939</v>
      </c>
      <c r="AG150" s="45">
        <v>6.6841705580424051</v>
      </c>
      <c r="AH150" s="45">
        <v>6.663649467314686</v>
      </c>
      <c r="AI150" s="45">
        <v>6.5656303369787326</v>
      </c>
      <c r="AJ150" s="45">
        <v>6.4975453607658533</v>
      </c>
    </row>
    <row r="151" spans="1:36">
      <c r="A151" s="41"/>
      <c r="B151" s="42" t="s">
        <v>136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36">
      <c r="A152" s="41"/>
      <c r="B152" s="44" t="s">
        <v>99</v>
      </c>
      <c r="C152" s="45">
        <v>0</v>
      </c>
      <c r="D152" s="45">
        <v>11.292336378917486</v>
      </c>
      <c r="E152" s="45">
        <v>13.927166813466094</v>
      </c>
      <c r="F152" s="45">
        <v>15.402046725620618</v>
      </c>
      <c r="G152" s="45">
        <v>15.663064848109242</v>
      </c>
      <c r="H152" s="45">
        <v>15.711866307283366</v>
      </c>
      <c r="I152" s="45">
        <v>14.965519241210966</v>
      </c>
      <c r="J152" s="45">
        <v>14.800703480889334</v>
      </c>
      <c r="K152" s="45">
        <v>14.892178045120795</v>
      </c>
      <c r="L152" s="45">
        <v>15.542126048821244</v>
      </c>
      <c r="M152" s="45">
        <v>15.977822996306621</v>
      </c>
      <c r="N152" s="45">
        <v>16.13111316791225</v>
      </c>
      <c r="O152" s="45">
        <v>16.232909971343801</v>
      </c>
      <c r="P152" s="45">
        <v>16.330205758451704</v>
      </c>
      <c r="Q152" s="45">
        <v>16.517066215833307</v>
      </c>
      <c r="R152" s="45">
        <v>16.831266638226634</v>
      </c>
      <c r="S152" s="45">
        <v>17.525044409735255</v>
      </c>
      <c r="T152" s="45">
        <v>17.996456874111633</v>
      </c>
      <c r="U152" s="45">
        <v>18.461858981414167</v>
      </c>
      <c r="V152" s="45">
        <v>18.82190260851246</v>
      </c>
      <c r="W152" s="45">
        <v>18.854299449987163</v>
      </c>
      <c r="X152" s="45">
        <v>18.646860343325102</v>
      </c>
      <c r="Y152" s="45">
        <v>18.723644334110862</v>
      </c>
      <c r="Z152" s="45">
        <v>19.247403654073629</v>
      </c>
      <c r="AA152" s="45">
        <v>19.559271917954486</v>
      </c>
      <c r="AB152" s="45">
        <v>19.862474615966526</v>
      </c>
      <c r="AC152" s="45">
        <v>20.537148881560764</v>
      </c>
      <c r="AD152" s="45">
        <v>20.921954484676863</v>
      </c>
      <c r="AE152" s="45">
        <v>20.987092507440334</v>
      </c>
      <c r="AF152" s="45">
        <v>21.22792747292625</v>
      </c>
      <c r="AG152" s="45">
        <v>21.458296997815797</v>
      </c>
      <c r="AH152" s="45">
        <v>21.401179404857377</v>
      </c>
      <c r="AI152" s="45">
        <v>20.731782265960785</v>
      </c>
      <c r="AJ152" s="45">
        <v>20.594682041580025</v>
      </c>
    </row>
    <row r="153" spans="1:36">
      <c r="A153" s="41"/>
      <c r="B153" s="44" t="s">
        <v>100</v>
      </c>
      <c r="C153" s="45">
        <v>0</v>
      </c>
      <c r="D153" s="45">
        <v>10.792336378917486</v>
      </c>
      <c r="E153" s="45">
        <v>13.427166813466094</v>
      </c>
      <c r="F153" s="45">
        <v>14.902046725620618</v>
      </c>
      <c r="G153" s="45">
        <v>15.163064848109242</v>
      </c>
      <c r="H153" s="45">
        <v>15.211866307283366</v>
      </c>
      <c r="I153" s="45">
        <v>14.465519241210966</v>
      </c>
      <c r="J153" s="45">
        <v>14.300703480889334</v>
      </c>
      <c r="K153" s="45">
        <v>14.392178045120795</v>
      </c>
      <c r="L153" s="45">
        <v>15.042126048821244</v>
      </c>
      <c r="M153" s="45">
        <v>15.477822996306621</v>
      </c>
      <c r="N153" s="45">
        <v>15.63111316791225</v>
      </c>
      <c r="O153" s="45">
        <v>15.732909971343801</v>
      </c>
      <c r="P153" s="45">
        <v>15.830205758451704</v>
      </c>
      <c r="Q153" s="45">
        <v>16.017066215833307</v>
      </c>
      <c r="R153" s="45">
        <v>16.331266638226634</v>
      </c>
      <c r="S153" s="45">
        <v>17.025044409735255</v>
      </c>
      <c r="T153" s="45">
        <v>17.496456874111633</v>
      </c>
      <c r="U153" s="45">
        <v>17.961858981414167</v>
      </c>
      <c r="V153" s="45">
        <v>18.32190260851246</v>
      </c>
      <c r="W153" s="45">
        <v>18.354299449987163</v>
      </c>
      <c r="X153" s="45">
        <v>18.146860343325102</v>
      </c>
      <c r="Y153" s="45">
        <v>18.223644334110862</v>
      </c>
      <c r="Z153" s="45">
        <v>18.747403654073629</v>
      </c>
      <c r="AA153" s="45">
        <v>19.059271917954486</v>
      </c>
      <c r="AB153" s="45">
        <v>19.362474615966526</v>
      </c>
      <c r="AC153" s="45">
        <v>20.037148881560764</v>
      </c>
      <c r="AD153" s="45">
        <v>20.421954484676863</v>
      </c>
      <c r="AE153" s="45">
        <v>20.487092507440334</v>
      </c>
      <c r="AF153" s="45">
        <v>20.72792747292625</v>
      </c>
      <c r="AG153" s="45">
        <v>20.958296997815797</v>
      </c>
      <c r="AH153" s="45">
        <v>20.901179404857377</v>
      </c>
      <c r="AI153" s="45">
        <v>20.231782265960785</v>
      </c>
      <c r="AJ153" s="45">
        <v>20.094682041580025</v>
      </c>
    </row>
    <row r="154" spans="1:36">
      <c r="A154" s="41"/>
      <c r="B154" s="44" t="s">
        <v>137</v>
      </c>
      <c r="C154" s="45">
        <v>0</v>
      </c>
      <c r="D154" s="45">
        <v>10.292336378917486</v>
      </c>
      <c r="E154" s="45">
        <v>12.927166813466094</v>
      </c>
      <c r="F154" s="45">
        <v>14.402046725620618</v>
      </c>
      <c r="G154" s="45">
        <v>14.663064848109242</v>
      </c>
      <c r="H154" s="45">
        <v>14.711866307283366</v>
      </c>
      <c r="I154" s="45">
        <v>13.965519241210966</v>
      </c>
      <c r="J154" s="45">
        <v>13.800703480889334</v>
      </c>
      <c r="K154" s="45">
        <v>13.892178045120795</v>
      </c>
      <c r="L154" s="45">
        <v>14.542126048821244</v>
      </c>
      <c r="M154" s="45">
        <v>14.977822996306621</v>
      </c>
      <c r="N154" s="45">
        <v>15.13111316791225</v>
      </c>
      <c r="O154" s="45">
        <v>15.232909971343801</v>
      </c>
      <c r="P154" s="45">
        <v>15.330205758451704</v>
      </c>
      <c r="Q154" s="45">
        <v>15.517066215833307</v>
      </c>
      <c r="R154" s="45">
        <v>15.831266638226634</v>
      </c>
      <c r="S154" s="45">
        <v>16.525044409735255</v>
      </c>
      <c r="T154" s="45">
        <v>16.996456874111633</v>
      </c>
      <c r="U154" s="45">
        <v>17.461858981414167</v>
      </c>
      <c r="V154" s="45">
        <v>17.82190260851246</v>
      </c>
      <c r="W154" s="45">
        <v>17.854299449987163</v>
      </c>
      <c r="X154" s="45">
        <v>17.646860343325102</v>
      </c>
      <c r="Y154" s="45">
        <v>17.723644334110862</v>
      </c>
      <c r="Z154" s="45">
        <v>18.247403654073629</v>
      </c>
      <c r="AA154" s="45">
        <v>18.559271917954486</v>
      </c>
      <c r="AB154" s="45">
        <v>18.862474615966526</v>
      </c>
      <c r="AC154" s="45">
        <v>19.537148881560764</v>
      </c>
      <c r="AD154" s="45">
        <v>19.921954484676863</v>
      </c>
      <c r="AE154" s="45">
        <v>19.987092507440334</v>
      </c>
      <c r="AF154" s="45">
        <v>20.22792747292625</v>
      </c>
      <c r="AG154" s="45">
        <v>20.458296997815797</v>
      </c>
      <c r="AH154" s="45">
        <v>20.401179404857377</v>
      </c>
      <c r="AI154" s="45">
        <v>19.731782265960785</v>
      </c>
      <c r="AJ154" s="45">
        <v>19.594682041580025</v>
      </c>
    </row>
    <row r="155" spans="1:36">
      <c r="A155" s="41"/>
      <c r="B155" s="44" t="s">
        <v>138</v>
      </c>
      <c r="C155" s="45">
        <v>0</v>
      </c>
      <c r="D155" s="45">
        <v>10.292336378917486</v>
      </c>
      <c r="E155" s="45">
        <v>12.927166813466094</v>
      </c>
      <c r="F155" s="45">
        <v>14.402046725620618</v>
      </c>
      <c r="G155" s="45">
        <v>14.663064848109242</v>
      </c>
      <c r="H155" s="45">
        <v>14.711866307283366</v>
      </c>
      <c r="I155" s="45">
        <v>13.965519241210966</v>
      </c>
      <c r="J155" s="45">
        <v>13.800703480889334</v>
      </c>
      <c r="K155" s="45">
        <v>13.892178045120795</v>
      </c>
      <c r="L155" s="45">
        <v>14.542126048821244</v>
      </c>
      <c r="M155" s="45">
        <v>14.977822996306621</v>
      </c>
      <c r="N155" s="45">
        <v>15.13111316791225</v>
      </c>
      <c r="O155" s="45">
        <v>15.232909971343801</v>
      </c>
      <c r="P155" s="45">
        <v>15.330205758451704</v>
      </c>
      <c r="Q155" s="45">
        <v>15.517066215833307</v>
      </c>
      <c r="R155" s="45">
        <v>15.831266638226634</v>
      </c>
      <c r="S155" s="45">
        <v>16.525044409735255</v>
      </c>
      <c r="T155" s="45">
        <v>16.996456874111633</v>
      </c>
      <c r="U155" s="45">
        <v>17.461858981414167</v>
      </c>
      <c r="V155" s="45">
        <v>17.82190260851246</v>
      </c>
      <c r="W155" s="45">
        <v>17.854299449987163</v>
      </c>
      <c r="X155" s="45">
        <v>17.646860343325102</v>
      </c>
      <c r="Y155" s="45">
        <v>17.723644334110862</v>
      </c>
      <c r="Z155" s="45">
        <v>18.247403654073629</v>
      </c>
      <c r="AA155" s="45">
        <v>18.559271917954486</v>
      </c>
      <c r="AB155" s="45">
        <v>18.862474615966526</v>
      </c>
      <c r="AC155" s="45">
        <v>19.537148881560764</v>
      </c>
      <c r="AD155" s="45">
        <v>19.921954484676863</v>
      </c>
      <c r="AE155" s="45">
        <v>19.987092507440334</v>
      </c>
      <c r="AF155" s="45">
        <v>20.22792747292625</v>
      </c>
      <c r="AG155" s="45">
        <v>20.458296997815797</v>
      </c>
      <c r="AH155" s="45">
        <v>20.401179404857377</v>
      </c>
      <c r="AI155" s="45">
        <v>19.731782265960785</v>
      </c>
      <c r="AJ155" s="45">
        <v>19.594682041580025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A680-9518-4DEC-AAB7-D1939C7C6330}">
  <dimension ref="B2:AK72"/>
  <sheetViews>
    <sheetView topLeftCell="A17" workbookViewId="0">
      <selection activeCell="AF34" sqref="AF34"/>
    </sheetView>
  </sheetViews>
  <sheetFormatPr defaultRowHeight="15"/>
  <cols>
    <col min="4" max="4" width="12.42578125" customWidth="1"/>
  </cols>
  <sheetData>
    <row r="2" spans="2:37">
      <c r="D2" t="s">
        <v>89</v>
      </c>
      <c r="E2" s="8">
        <v>2020</v>
      </c>
      <c r="G2" t="s">
        <v>152</v>
      </c>
    </row>
    <row r="3" spans="2:37">
      <c r="C3" t="s">
        <v>153</v>
      </c>
    </row>
    <row r="4" spans="2:37">
      <c r="D4">
        <v>2019</v>
      </c>
      <c r="E4">
        <f>D4+1</f>
        <v>2020</v>
      </c>
      <c r="F4">
        <f t="shared" ref="F4:Y4" si="0">E4+1</f>
        <v>2021</v>
      </c>
      <c r="G4">
        <f t="shared" si="0"/>
        <v>2022</v>
      </c>
      <c r="H4">
        <f t="shared" si="0"/>
        <v>2023</v>
      </c>
      <c r="I4">
        <f t="shared" si="0"/>
        <v>2024</v>
      </c>
      <c r="J4">
        <f t="shared" si="0"/>
        <v>2025</v>
      </c>
      <c r="K4">
        <f t="shared" si="0"/>
        <v>2026</v>
      </c>
      <c r="L4">
        <f t="shared" si="0"/>
        <v>2027</v>
      </c>
      <c r="M4">
        <f t="shared" si="0"/>
        <v>2028</v>
      </c>
      <c r="N4">
        <f t="shared" si="0"/>
        <v>2029</v>
      </c>
      <c r="O4">
        <f t="shared" si="0"/>
        <v>2030</v>
      </c>
      <c r="P4">
        <f t="shared" si="0"/>
        <v>2031</v>
      </c>
      <c r="Q4">
        <f t="shared" si="0"/>
        <v>2032</v>
      </c>
      <c r="R4">
        <f t="shared" si="0"/>
        <v>2033</v>
      </c>
      <c r="S4">
        <f t="shared" si="0"/>
        <v>2034</v>
      </c>
      <c r="T4">
        <f t="shared" si="0"/>
        <v>2035</v>
      </c>
      <c r="U4">
        <f t="shared" si="0"/>
        <v>2036</v>
      </c>
      <c r="V4">
        <f t="shared" si="0"/>
        <v>2037</v>
      </c>
      <c r="W4">
        <f t="shared" si="0"/>
        <v>2038</v>
      </c>
      <c r="X4">
        <f t="shared" si="0"/>
        <v>2039</v>
      </c>
      <c r="Y4">
        <f t="shared" si="0"/>
        <v>2040</v>
      </c>
      <c r="Z4">
        <f t="shared" ref="Z4" si="1">Y4+1</f>
        <v>2041</v>
      </c>
      <c r="AA4">
        <f t="shared" ref="AA4" si="2">Z4+1</f>
        <v>2042</v>
      </c>
      <c r="AB4">
        <f t="shared" ref="AB4" si="3">AA4+1</f>
        <v>2043</v>
      </c>
      <c r="AC4">
        <f t="shared" ref="AC4" si="4">AB4+1</f>
        <v>2044</v>
      </c>
      <c r="AD4">
        <f t="shared" ref="AD4" si="5">AC4+1</f>
        <v>2045</v>
      </c>
      <c r="AE4">
        <f t="shared" ref="AE4" si="6">AD4+1</f>
        <v>2046</v>
      </c>
      <c r="AF4">
        <f t="shared" ref="AF4" si="7">AE4+1</f>
        <v>2047</v>
      </c>
      <c r="AG4">
        <f t="shared" ref="AG4" si="8">AF4+1</f>
        <v>2048</v>
      </c>
      <c r="AH4">
        <f t="shared" ref="AH4:AI4" si="9">AG4+1</f>
        <v>2049</v>
      </c>
      <c r="AI4">
        <f t="shared" si="9"/>
        <v>2050</v>
      </c>
      <c r="AJ4">
        <f t="shared" ref="AJ4" si="10">AI4+1</f>
        <v>2051</v>
      </c>
      <c r="AK4">
        <f t="shared" ref="AK4" si="11">AJ4+1</f>
        <v>2052</v>
      </c>
    </row>
    <row r="5" spans="2:37">
      <c r="C5" s="7">
        <v>0.05</v>
      </c>
      <c r="D5" s="4">
        <f>[3]Oil!F9</f>
        <v>64.37</v>
      </c>
      <c r="E5" s="4">
        <f>[3]Oil!G9</f>
        <v>41.76</v>
      </c>
      <c r="F5" s="4">
        <f>[3]Oil!H9</f>
        <v>71.599999999999994</v>
      </c>
      <c r="G5" s="4">
        <f>[3]Oil!I9</f>
        <v>80.900000000000006</v>
      </c>
      <c r="H5" s="4">
        <f>[3]Oil!J9</f>
        <v>84.682330874753745</v>
      </c>
      <c r="I5" s="4">
        <f>[3]Oil!K9</f>
        <v>87.348997657734117</v>
      </c>
      <c r="J5" s="4">
        <f>[3]Oil!L9</f>
        <v>89.461583287688072</v>
      </c>
      <c r="K5" s="4">
        <f>[3]Oil!M9</f>
        <v>91.581948685115378</v>
      </c>
      <c r="L5" s="4">
        <f>[3]Oil!N9</f>
        <v>93.145906891513619</v>
      </c>
      <c r="M5" s="4">
        <f>[3]Oil!O9</f>
        <v>94.715715857589174</v>
      </c>
      <c r="N5" s="4">
        <f>[3]Oil!P9</f>
        <v>96.290641256695437</v>
      </c>
      <c r="O5" s="4">
        <f>[3]Oil!Q9</f>
        <v>97.870063855821414</v>
      </c>
      <c r="P5" s="4">
        <f>[3]Oil!R9</f>
        <v>99.453458345978618</v>
      </c>
      <c r="Q5" s="4">
        <f>[3]Oil!S9</f>
        <v>101.04037656496966</v>
      </c>
      <c r="R5" s="4">
        <f>[3]Oil!T9</f>
        <v>102.63043411359253</v>
      </c>
      <c r="S5" s="4">
        <f>[3]Oil!U9</f>
        <v>104.22329960862001</v>
      </c>
      <c r="T5" s="4">
        <f>[3]Oil!V9</f>
        <v>105.8186859990647</v>
      </c>
      <c r="U5" s="4">
        <f>[3]Oil!W9</f>
        <v>107.41407238950939</v>
      </c>
      <c r="V5" s="4">
        <f>[3]Oil!X9</f>
        <v>109.00945877995407</v>
      </c>
      <c r="W5" s="4">
        <f>[3]Oil!Y9</f>
        <v>110.60484517039876</v>
      </c>
      <c r="X5" s="4">
        <f>[3]Oil!Z9</f>
        <v>112.20023156084345</v>
      </c>
      <c r="Y5" s="4">
        <f>[3]Oil!AA9</f>
        <v>113.79561795128814</v>
      </c>
      <c r="Z5" s="4">
        <f>[3]Oil!AB9</f>
        <v>115.39100434173282</v>
      </c>
      <c r="AA5" s="4">
        <f>[3]Oil!AC9</f>
        <v>116.98639073217751</v>
      </c>
      <c r="AB5" s="4">
        <f>[3]Oil!AD9</f>
        <v>118.5817771226222</v>
      </c>
      <c r="AC5" s="4">
        <f>[3]Oil!AE9</f>
        <v>120.17716351306689</v>
      </c>
      <c r="AD5" s="4">
        <f>[3]Oil!AF9</f>
        <v>121.77254990351157</v>
      </c>
      <c r="AE5" s="4">
        <f>[3]Oil!AG9</f>
        <v>123.36793629395626</v>
      </c>
      <c r="AF5" s="4">
        <f>[3]Oil!AH9</f>
        <v>124.96332268440095</v>
      </c>
      <c r="AG5" s="4">
        <f>[3]Oil!AI9</f>
        <v>126.55870907484564</v>
      </c>
      <c r="AH5" s="4">
        <f>[3]Oil!AJ9</f>
        <v>128.15409546529031</v>
      </c>
      <c r="AI5" s="4">
        <f>[3]Oil!AK9</f>
        <v>129.74948185573498</v>
      </c>
      <c r="AJ5" s="4">
        <f>2*AI5-AH5</f>
        <v>131.34486824617966</v>
      </c>
      <c r="AK5" s="4">
        <f>2*AJ5-AI5</f>
        <v>132.94025463662433</v>
      </c>
    </row>
    <row r="6" spans="2:37">
      <c r="C6" s="7">
        <v>0.25</v>
      </c>
      <c r="D6" s="4">
        <f>[3]Oil!F11</f>
        <v>64.37</v>
      </c>
      <c r="E6" s="4">
        <f>[3]Oil!G11</f>
        <v>41.76</v>
      </c>
      <c r="F6" s="4">
        <f>[3]Oil!H11</f>
        <v>71.599999999999994</v>
      </c>
      <c r="G6" s="4">
        <f>[3]Oil!I11</f>
        <v>80.900000000000006</v>
      </c>
      <c r="H6" s="4">
        <f>[3]Oil!J11</f>
        <v>80.528660213596794</v>
      </c>
      <c r="I6" s="4">
        <f>[3]Oil!K11</f>
        <v>80.903054551707058</v>
      </c>
      <c r="J6" s="4">
        <f>[3]Oil!L11</f>
        <v>81.652452950061331</v>
      </c>
      <c r="K6" s="4">
        <f>[3]Oil!M11</f>
        <v>82.406283719067375</v>
      </c>
      <c r="L6" s="4">
        <f>[3]Oil!N11</f>
        <v>83.533793333571225</v>
      </c>
      <c r="M6" s="4">
        <f>[3]Oil!O11</f>
        <v>84.664636304190381</v>
      </c>
      <c r="N6" s="4">
        <f>[3]Oil!P11</f>
        <v>85.798394262652607</v>
      </c>
      <c r="O6" s="4">
        <f>[3]Oil!Q11</f>
        <v>86.93471441303781</v>
      </c>
      <c r="P6" s="4">
        <f>[3]Oil!R11</f>
        <v>88.073297470804093</v>
      </c>
      <c r="Q6" s="4">
        <f>[3]Oil!S11</f>
        <v>89.213888104287818</v>
      </c>
      <c r="R6" s="4">
        <f>[3]Oil!T11</f>
        <v>90.356267309547462</v>
      </c>
      <c r="S6" s="4">
        <f>[3]Oil!U11</f>
        <v>91.500246287458253</v>
      </c>
      <c r="T6" s="4">
        <f>[3]Oil!V11</f>
        <v>92.645661496323427</v>
      </c>
      <c r="U6" s="4">
        <f>[3]Oil!W11</f>
        <v>93.791076705188601</v>
      </c>
      <c r="V6" s="4">
        <f>[3]Oil!X11</f>
        <v>94.936491914053775</v>
      </c>
      <c r="W6" s="4">
        <f>[3]Oil!Y11</f>
        <v>96.081907122918949</v>
      </c>
      <c r="X6" s="4">
        <f>[3]Oil!Z11</f>
        <v>97.227322331784123</v>
      </c>
      <c r="Y6" s="4">
        <f>[3]Oil!AA11</f>
        <v>98.372737540649297</v>
      </c>
      <c r="Z6" s="4">
        <f>[3]Oil!AB11</f>
        <v>99.518152749514471</v>
      </c>
      <c r="AA6" s="4">
        <f>[3]Oil!AC11</f>
        <v>100.66356795837964</v>
      </c>
      <c r="AB6" s="4">
        <f>[3]Oil!AD11</f>
        <v>101.80898316724482</v>
      </c>
      <c r="AC6" s="4">
        <f>[3]Oil!AE11</f>
        <v>102.95439837610999</v>
      </c>
      <c r="AD6" s="4">
        <f>[3]Oil!AF11</f>
        <v>104.09981358497517</v>
      </c>
      <c r="AE6" s="4">
        <f>[3]Oil!AG11</f>
        <v>105.24522879384034</v>
      </c>
      <c r="AF6" s="4">
        <f>[3]Oil!AH11</f>
        <v>106.39064400270551</v>
      </c>
      <c r="AG6" s="4">
        <f>[3]Oil!AI11</f>
        <v>107.53605921157069</v>
      </c>
      <c r="AH6" s="4">
        <f>[3]Oil!AJ11</f>
        <v>108.68147442043586</v>
      </c>
      <c r="AI6" s="4">
        <f>[3]Oil!AK11</f>
        <v>109.82688962930104</v>
      </c>
      <c r="AJ6" s="4">
        <f t="shared" ref="AJ6:AK9" si="12">2*AI6-AH6</f>
        <v>110.97230483816621</v>
      </c>
      <c r="AK6" s="4">
        <f t="shared" si="12"/>
        <v>112.11772004703138</v>
      </c>
    </row>
    <row r="7" spans="2:37">
      <c r="C7" s="7">
        <v>0.5</v>
      </c>
      <c r="D7" s="4">
        <f>[3]Oil!F8</f>
        <v>64.37</v>
      </c>
      <c r="E7" s="4">
        <f>[3]Oil!G8</f>
        <v>41.76</v>
      </c>
      <c r="F7" s="4">
        <f>[3]Oil!H8</f>
        <v>71.599999999999994</v>
      </c>
      <c r="G7" s="4">
        <f>[3]Oil!I8</f>
        <v>80.900000000000006</v>
      </c>
      <c r="H7" s="4">
        <f>[3]Oil!J8</f>
        <v>76.599999999999994</v>
      </c>
      <c r="I7" s="4">
        <f>[3]Oil!K8</f>
        <v>73.153481132066688</v>
      </c>
      <c r="J7" s="4">
        <f>[3]Oil!L8</f>
        <v>69.706962264133381</v>
      </c>
      <c r="K7" s="4">
        <f>[3]Oil!M8</f>
        <v>70.256559538766624</v>
      </c>
      <c r="L7" s="4">
        <f>[3]Oil!N8</f>
        <v>70.806156813399866</v>
      </c>
      <c r="M7" s="4">
        <f>[3]Oil!O8</f>
        <v>71.355754088032882</v>
      </c>
      <c r="N7" s="4">
        <f>[3]Oil!P8</f>
        <v>71.905351362665897</v>
      </c>
      <c r="O7" s="4">
        <f>[3]Oil!Q8</f>
        <v>72.45494863729914</v>
      </c>
      <c r="P7" s="4">
        <f>[3]Oil!R8</f>
        <v>73.004545911932382</v>
      </c>
      <c r="Q7" s="4">
        <f>[3]Oil!S8</f>
        <v>73.554143186565398</v>
      </c>
      <c r="R7" s="4">
        <f>[3]Oil!T8</f>
        <v>74.103740461198413</v>
      </c>
      <c r="S7" s="4">
        <f>[3]Oil!U8</f>
        <v>74.653337735831656</v>
      </c>
      <c r="T7" s="4">
        <f>[3]Oil!V8</f>
        <v>75.202935010464898</v>
      </c>
      <c r="U7" s="4">
        <f>[3]Oil!W8</f>
        <v>75.752532285098141</v>
      </c>
      <c r="V7" s="4">
        <f>[3]Oil!X8</f>
        <v>76.302129559731384</v>
      </c>
      <c r="W7" s="4">
        <f>[3]Oil!Y8</f>
        <v>76.851726834364626</v>
      </c>
      <c r="X7" s="4">
        <f>[3]Oil!Z8</f>
        <v>77.401324108997869</v>
      </c>
      <c r="Y7" s="4">
        <f>[3]Oil!AA8</f>
        <v>77.950921383631112</v>
      </c>
      <c r="Z7" s="4">
        <f>[3]Oil!AB8</f>
        <v>78.500518658264355</v>
      </c>
      <c r="AA7" s="4">
        <f>[3]Oil!AC8</f>
        <v>79.050115932897597</v>
      </c>
      <c r="AB7" s="4">
        <f>[3]Oil!AD8</f>
        <v>79.59971320753084</v>
      </c>
      <c r="AC7" s="4">
        <f>[3]Oil!AE8</f>
        <v>80.149310482164083</v>
      </c>
      <c r="AD7" s="4">
        <f>[3]Oil!AF8</f>
        <v>80.698907756797325</v>
      </c>
      <c r="AE7" s="4">
        <f>[3]Oil!AG8</f>
        <v>81.248505031430568</v>
      </c>
      <c r="AF7" s="4">
        <f>[3]Oil!AH8</f>
        <v>81.798102306063811</v>
      </c>
      <c r="AG7" s="4">
        <f>[3]Oil!AI8</f>
        <v>82.347699580697054</v>
      </c>
      <c r="AH7" s="4">
        <f>[3]Oil!AJ8</f>
        <v>82.897296855330296</v>
      </c>
      <c r="AI7" s="4">
        <f>[3]Oil!AK8</f>
        <v>83.446894129963539</v>
      </c>
      <c r="AJ7" s="4">
        <f t="shared" si="12"/>
        <v>83.996491404596782</v>
      </c>
      <c r="AK7" s="4">
        <f t="shared" si="12"/>
        <v>84.546088679230024</v>
      </c>
    </row>
    <row r="8" spans="2:37">
      <c r="C8" s="7">
        <v>0.75</v>
      </c>
      <c r="D8" s="4">
        <f>[3]Oil!F12</f>
        <v>64.37</v>
      </c>
      <c r="E8" s="4">
        <f>[3]Oil!G12</f>
        <v>41.76</v>
      </c>
      <c r="F8" s="4">
        <f>[3]Oil!H12</f>
        <v>71.599999999999994</v>
      </c>
      <c r="G8" s="4">
        <f>[3]Oil!I12</f>
        <v>80.900000000000006</v>
      </c>
      <c r="H8" s="4">
        <f>[3]Oil!J12</f>
        <v>69.528704775903805</v>
      </c>
      <c r="I8" s="4">
        <f>[3]Oil!K12</f>
        <v>63.832590207176622</v>
      </c>
      <c r="J8" s="4">
        <f>[3]Oil!L12</f>
        <v>60.971928968146912</v>
      </c>
      <c r="K8" s="4">
        <f>[3]Oil!M12</f>
        <v>58.106835358465879</v>
      </c>
      <c r="L8" s="4">
        <f>[3]Oil!N12</f>
        <v>58.078520293228507</v>
      </c>
      <c r="M8" s="4">
        <f>[3]Oil!O12</f>
        <v>58.046871871875382</v>
      </c>
      <c r="N8" s="4">
        <f>[3]Oil!P12</f>
        <v>58.012308462679187</v>
      </c>
      <c r="O8" s="4">
        <f>[3]Oil!Q12</f>
        <v>57.975182861560469</v>
      </c>
      <c r="P8" s="4">
        <f>[3]Oil!R12</f>
        <v>57.935794353060672</v>
      </c>
      <c r="Q8" s="4">
        <f>[3]Oil!S12</f>
        <v>57.894398268842977</v>
      </c>
      <c r="R8" s="4">
        <f>[3]Oil!T12</f>
        <v>57.851213612849364</v>
      </c>
      <c r="S8" s="4">
        <f>[3]Oil!U12</f>
        <v>57.806429184205058</v>
      </c>
      <c r="T8" s="4">
        <f>[3]Oil!V12</f>
        <v>57.760208524606369</v>
      </c>
      <c r="U8" s="4">
        <f>[3]Oil!W12</f>
        <v>57.713987865007681</v>
      </c>
      <c r="V8" s="4">
        <f>[3]Oil!X12</f>
        <v>57.667767205408992</v>
      </c>
      <c r="W8" s="4">
        <f>[3]Oil!Y12</f>
        <v>57.621546545810304</v>
      </c>
      <c r="X8" s="4">
        <f>[3]Oil!Z12</f>
        <v>57.575325886211616</v>
      </c>
      <c r="Y8" s="4">
        <f>[3]Oil!AA12</f>
        <v>57.529105226612927</v>
      </c>
      <c r="Z8" s="4">
        <f>[3]Oil!AB12</f>
        <v>57.482884567014239</v>
      </c>
      <c r="AA8" s="4">
        <f>[3]Oil!AC12</f>
        <v>57.43666390741555</v>
      </c>
      <c r="AB8" s="4">
        <f>[3]Oil!AD12</f>
        <v>57.390443247816862</v>
      </c>
      <c r="AC8" s="4">
        <f>[3]Oil!AE12</f>
        <v>57.344222588218173</v>
      </c>
      <c r="AD8" s="4">
        <f>[3]Oil!AF12</f>
        <v>57.298001928619485</v>
      </c>
      <c r="AE8" s="4">
        <f>[3]Oil!AG12</f>
        <v>57.251781269020796</v>
      </c>
      <c r="AF8" s="4">
        <f>[3]Oil!AH12</f>
        <v>57.205560609422108</v>
      </c>
      <c r="AG8" s="4">
        <f>[3]Oil!AI12</f>
        <v>57.159339949823419</v>
      </c>
      <c r="AH8" s="4">
        <f>[3]Oil!AJ12</f>
        <v>57.113119290224731</v>
      </c>
      <c r="AI8" s="4">
        <f>[3]Oil!AK12</f>
        <v>57.066898630626042</v>
      </c>
      <c r="AJ8" s="4">
        <f t="shared" si="12"/>
        <v>57.020677971027354</v>
      </c>
      <c r="AK8" s="4">
        <f t="shared" si="12"/>
        <v>56.974457311428665</v>
      </c>
    </row>
    <row r="9" spans="2:37">
      <c r="C9" s="7">
        <v>0.95</v>
      </c>
      <c r="D9" s="4">
        <f>[3]Oil!F10</f>
        <v>64.37</v>
      </c>
      <c r="E9" s="4">
        <f>[3]Oil!G10</f>
        <v>41.76</v>
      </c>
      <c r="F9" s="4">
        <f>[3]Oil!H10</f>
        <v>71.599999999999994</v>
      </c>
      <c r="G9" s="4">
        <f>[3]Oil!I10</f>
        <v>80.900000000000006</v>
      </c>
      <c r="H9" s="4">
        <f>[3]Oil!J10</f>
        <v>65.375034114746853</v>
      </c>
      <c r="I9" s="4">
        <f>[3]Oil!K10</f>
        <v>57.386647101149563</v>
      </c>
      <c r="J9" s="4">
        <f>[3]Oil!L10</f>
        <v>49.389206975937462</v>
      </c>
      <c r="K9" s="4">
        <f>[3]Oil!M10</f>
        <v>48.931170392417876</v>
      </c>
      <c r="L9" s="4">
        <f>[3]Oil!N10</f>
        <v>48.466406735286107</v>
      </c>
      <c r="M9" s="4">
        <f>[3]Oil!O10</f>
        <v>47.995792318476589</v>
      </c>
      <c r="N9" s="4">
        <f>[3]Oil!P10</f>
        <v>47.520061468636349</v>
      </c>
      <c r="O9" s="4">
        <f>[3]Oil!Q10</f>
        <v>47.039833418776865</v>
      </c>
      <c r="P9" s="4">
        <f>[3]Oil!R10</f>
        <v>46.555633477886147</v>
      </c>
      <c r="Q9" s="4">
        <f>[3]Oil!S10</f>
        <v>46.067909808161133</v>
      </c>
      <c r="R9" s="4">
        <f>[3]Oil!T10</f>
        <v>45.577046808804297</v>
      </c>
      <c r="S9" s="4">
        <f>[3]Oil!U10</f>
        <v>45.083375863043308</v>
      </c>
      <c r="T9" s="4">
        <f>[3]Oil!V10</f>
        <v>44.587184021865099</v>
      </c>
      <c r="U9" s="4">
        <f>[3]Oil!W10</f>
        <v>44.090992180686889</v>
      </c>
      <c r="V9" s="4">
        <f>[3]Oil!X10</f>
        <v>43.59480033950868</v>
      </c>
      <c r="W9" s="4">
        <f>[3]Oil!Y10</f>
        <v>43.098608498330471</v>
      </c>
      <c r="X9" s="4">
        <f>[3]Oil!Z10</f>
        <v>42.602416657152261</v>
      </c>
      <c r="Y9" s="4">
        <f>[3]Oil!AA10</f>
        <v>42.106224815974052</v>
      </c>
      <c r="Z9" s="4">
        <f>[3]Oil!AB10</f>
        <v>41.610032974795843</v>
      </c>
      <c r="AA9" s="4">
        <f>[3]Oil!AC10</f>
        <v>41.113841133617633</v>
      </c>
      <c r="AB9" s="4">
        <f>[3]Oil!AD10</f>
        <v>40.617649292439424</v>
      </c>
      <c r="AC9" s="4">
        <f>[3]Oil!AE10</f>
        <v>40.121457451261215</v>
      </c>
      <c r="AD9" s="4">
        <f>[3]Oil!AF10</f>
        <v>39.625265610083005</v>
      </c>
      <c r="AE9" s="4">
        <f>[3]Oil!AG10</f>
        <v>39.129073768904796</v>
      </c>
      <c r="AF9" s="4">
        <f>[3]Oil!AH10</f>
        <v>38.632881927726586</v>
      </c>
      <c r="AG9" s="4">
        <f>[3]Oil!AI10</f>
        <v>38.136690086548377</v>
      </c>
      <c r="AH9" s="4">
        <f>[3]Oil!AJ10</f>
        <v>37.640498245370168</v>
      </c>
      <c r="AI9" s="4">
        <f>[3]Oil!AK10</f>
        <v>37.144306404191958</v>
      </c>
      <c r="AJ9" s="4">
        <f t="shared" si="12"/>
        <v>36.648114563013749</v>
      </c>
      <c r="AK9" s="4">
        <f t="shared" si="12"/>
        <v>36.15192272183554</v>
      </c>
    </row>
    <row r="12" spans="2:37">
      <c r="B12" t="s">
        <v>154</v>
      </c>
      <c r="C12" t="str">
        <f>[4]Oil!E22</f>
        <v>STEPS</v>
      </c>
      <c r="D12" t="str">
        <f>B12&amp;C12</f>
        <v>IEA STEPS</v>
      </c>
      <c r="E12" s="4">
        <f>[3]Oil!G22</f>
        <v>42</v>
      </c>
      <c r="F12" s="4">
        <f>[3]Oil!H22</f>
        <v>71.599999999999994</v>
      </c>
      <c r="G12" s="4">
        <f>[3]Oil!I22</f>
        <v>72.199999999999989</v>
      </c>
      <c r="H12" s="4">
        <f>[3]Oil!J22</f>
        <v>72.799999999999983</v>
      </c>
      <c r="I12" s="4">
        <f>[3]Oil!K22</f>
        <v>73.399999999999977</v>
      </c>
      <c r="J12" s="4">
        <f>[3]Oil!L22</f>
        <v>73.999999999999972</v>
      </c>
      <c r="K12" s="4">
        <f>[3]Oil!M22</f>
        <v>74.599999999999966</v>
      </c>
      <c r="L12" s="4">
        <f>[3]Oil!N22</f>
        <v>75.19999999999996</v>
      </c>
      <c r="M12" s="4">
        <f>[3]Oil!O22</f>
        <v>75.799999999999955</v>
      </c>
      <c r="N12" s="4">
        <f>[3]Oil!P22</f>
        <v>76.399999999999949</v>
      </c>
      <c r="O12" s="4">
        <f>[3]Oil!Q22</f>
        <v>77</v>
      </c>
      <c r="P12" s="4">
        <f>[3]Oil!R22</f>
        <v>77.55</v>
      </c>
      <c r="Q12" s="4">
        <f>[3]Oil!S22</f>
        <v>78.099999999999994</v>
      </c>
      <c r="R12" s="4">
        <f>[3]Oil!T22</f>
        <v>78.649999999999991</v>
      </c>
      <c r="S12" s="4">
        <f>[3]Oil!U22</f>
        <v>79.199999999999989</v>
      </c>
      <c r="T12" s="4">
        <f>[3]Oil!V22</f>
        <v>79.749999999999986</v>
      </c>
      <c r="U12" s="4">
        <f>[3]Oil!W22</f>
        <v>80.299999999999983</v>
      </c>
      <c r="V12" s="4">
        <f>[3]Oil!X22</f>
        <v>80.84999999999998</v>
      </c>
      <c r="W12" s="4">
        <f>[3]Oil!Y22</f>
        <v>81.399999999999977</v>
      </c>
      <c r="X12" s="4">
        <f>[3]Oil!Z22</f>
        <v>81.949999999999974</v>
      </c>
      <c r="Y12" s="4">
        <f>[3]Oil!AA22</f>
        <v>82.499999999999972</v>
      </c>
      <c r="Z12" s="4">
        <f>[3]Oil!AB22</f>
        <v>83.049999999999969</v>
      </c>
      <c r="AA12" s="4">
        <f>[3]Oil!AC22</f>
        <v>83.599999999999966</v>
      </c>
      <c r="AB12" s="4">
        <f>[3]Oil!AD22</f>
        <v>84.149999999999963</v>
      </c>
      <c r="AC12" s="4">
        <f>[3]Oil!AE22</f>
        <v>84.69999999999996</v>
      </c>
      <c r="AD12" s="4">
        <f>[3]Oil!AF22</f>
        <v>85.249999999999957</v>
      </c>
      <c r="AE12" s="4">
        <f>[3]Oil!AG22</f>
        <v>85.799999999999955</v>
      </c>
      <c r="AF12" s="4">
        <f>[3]Oil!AH22</f>
        <v>86.349999999999952</v>
      </c>
      <c r="AG12" s="4">
        <f>[3]Oil!AI22</f>
        <v>86.899999999999949</v>
      </c>
      <c r="AH12" s="4">
        <f>[3]Oil!AJ22</f>
        <v>87.449999999999946</v>
      </c>
      <c r="AI12" s="4">
        <f>[3]Oil!AK22</f>
        <v>88</v>
      </c>
      <c r="AJ12" s="4"/>
    </row>
    <row r="13" spans="2:37">
      <c r="B13" t="s">
        <v>154</v>
      </c>
      <c r="C13" t="str">
        <f>[4]Oil!E23</f>
        <v>APS</v>
      </c>
      <c r="D13" t="str">
        <f t="shared" ref="D13:D17" si="13">B13&amp;C13</f>
        <v>IEA APS</v>
      </c>
      <c r="E13" s="4">
        <f>[3]Oil!G23</f>
        <v>42</v>
      </c>
      <c r="F13" s="4">
        <f>[3]Oil!H23</f>
        <v>71.599999999999994</v>
      </c>
      <c r="G13" s="4">
        <f>[3]Oil!I23</f>
        <v>71.088888888888889</v>
      </c>
      <c r="H13" s="4">
        <f>[3]Oil!J23</f>
        <v>70.577777777777783</v>
      </c>
      <c r="I13" s="4">
        <f>[3]Oil!K23</f>
        <v>70.066666666666677</v>
      </c>
      <c r="J13" s="4">
        <f>[3]Oil!L23</f>
        <v>69.555555555555571</v>
      </c>
      <c r="K13" s="4">
        <f>[3]Oil!M23</f>
        <v>69.044444444444466</v>
      </c>
      <c r="L13" s="4">
        <f>[3]Oil!N23</f>
        <v>68.53333333333336</v>
      </c>
      <c r="M13" s="4">
        <f>[3]Oil!O23</f>
        <v>68.022222222222254</v>
      </c>
      <c r="N13" s="4">
        <f>[3]Oil!P23</f>
        <v>67.511111111111148</v>
      </c>
      <c r="O13" s="4">
        <f>[3]Oil!Q23</f>
        <v>67</v>
      </c>
      <c r="P13" s="4">
        <f>[3]Oil!R23</f>
        <v>66.849999999999994</v>
      </c>
      <c r="Q13" s="4">
        <f>[3]Oil!S23</f>
        <v>66.699999999999989</v>
      </c>
      <c r="R13" s="4">
        <f>[3]Oil!T23</f>
        <v>66.549999999999983</v>
      </c>
      <c r="S13" s="4">
        <f>[3]Oil!U23</f>
        <v>66.399999999999977</v>
      </c>
      <c r="T13" s="4">
        <f>[3]Oil!V23</f>
        <v>66.249999999999972</v>
      </c>
      <c r="U13" s="4">
        <f>[3]Oil!W23</f>
        <v>66.099999999999966</v>
      </c>
      <c r="V13" s="4">
        <f>[3]Oil!X23</f>
        <v>65.94999999999996</v>
      </c>
      <c r="W13" s="4">
        <f>[3]Oil!Y23</f>
        <v>65.799999999999955</v>
      </c>
      <c r="X13" s="4">
        <f>[3]Oil!Z23</f>
        <v>65.649999999999949</v>
      </c>
      <c r="Y13" s="4">
        <f>[3]Oil!AA23</f>
        <v>65.499999999999943</v>
      </c>
      <c r="Z13" s="4">
        <f>[3]Oil!AB23</f>
        <v>65.349999999999937</v>
      </c>
      <c r="AA13" s="4">
        <f>[3]Oil!AC23</f>
        <v>65.199999999999932</v>
      </c>
      <c r="AB13" s="4">
        <f>[3]Oil!AD23</f>
        <v>65.049999999999926</v>
      </c>
      <c r="AC13" s="4">
        <f>[3]Oil!AE23</f>
        <v>64.89999999999992</v>
      </c>
      <c r="AD13" s="4">
        <f>[3]Oil!AF23</f>
        <v>64.749999999999915</v>
      </c>
      <c r="AE13" s="4">
        <f>[3]Oil!AG23</f>
        <v>64.599999999999909</v>
      </c>
      <c r="AF13" s="4">
        <f>[3]Oil!AH23</f>
        <v>64.449999999999903</v>
      </c>
      <c r="AG13" s="4">
        <f>[3]Oil!AI23</f>
        <v>64.299999999999898</v>
      </c>
      <c r="AH13" s="4">
        <f>[3]Oil!AJ23</f>
        <v>64.149999999999892</v>
      </c>
      <c r="AI13" s="4">
        <f>[3]Oil!AK23</f>
        <v>64</v>
      </c>
      <c r="AJ13" s="4"/>
    </row>
    <row r="14" spans="2:37">
      <c r="B14" t="s">
        <v>154</v>
      </c>
      <c r="C14" t="str">
        <f>[4]Oil!E25</f>
        <v>Sust Devel</v>
      </c>
      <c r="D14" t="str">
        <f t="shared" si="13"/>
        <v>IEA Sust Devel</v>
      </c>
      <c r="E14" s="4">
        <f>[3]Oil!G25</f>
        <v>42</v>
      </c>
      <c r="F14" s="4">
        <f>[3]Oil!H25</f>
        <v>71.599999999999994</v>
      </c>
      <c r="G14" s="4">
        <f>[3]Oil!I25</f>
        <v>69.86666666666666</v>
      </c>
      <c r="H14" s="4">
        <f>[3]Oil!J25</f>
        <v>68.133333333333326</v>
      </c>
      <c r="I14" s="4">
        <f>[3]Oil!K25</f>
        <v>66.399999999999991</v>
      </c>
      <c r="J14" s="4">
        <f>[3]Oil!L25</f>
        <v>64.666666666666657</v>
      </c>
      <c r="K14" s="4">
        <f>[3]Oil!M25</f>
        <v>62.933333333333323</v>
      </c>
      <c r="L14" s="4">
        <f>[3]Oil!N25</f>
        <v>61.199999999999989</v>
      </c>
      <c r="M14" s="4">
        <f>[3]Oil!O25</f>
        <v>59.466666666666654</v>
      </c>
      <c r="N14" s="4">
        <f>[3]Oil!P25</f>
        <v>57.73333333333332</v>
      </c>
      <c r="O14" s="4">
        <f>[3]Oil!Q25</f>
        <v>56</v>
      </c>
      <c r="P14" s="4">
        <f>[3]Oil!R25</f>
        <v>55.7</v>
      </c>
      <c r="Q14" s="4">
        <f>[3]Oil!S25</f>
        <v>55.400000000000006</v>
      </c>
      <c r="R14" s="4">
        <f>[3]Oil!T25</f>
        <v>55.100000000000009</v>
      </c>
      <c r="S14" s="4">
        <f>[3]Oil!U25</f>
        <v>54.800000000000011</v>
      </c>
      <c r="T14" s="4">
        <f>[3]Oil!V25</f>
        <v>54.500000000000014</v>
      </c>
      <c r="U14" s="4">
        <f>[3]Oil!W25</f>
        <v>54.200000000000017</v>
      </c>
      <c r="V14" s="4">
        <f>[3]Oil!X25</f>
        <v>53.90000000000002</v>
      </c>
      <c r="W14" s="4">
        <f>[3]Oil!Y25</f>
        <v>53.600000000000023</v>
      </c>
      <c r="X14" s="4">
        <f>[3]Oil!Z25</f>
        <v>53.300000000000026</v>
      </c>
      <c r="Y14" s="4">
        <f>[3]Oil!AA25</f>
        <v>53.000000000000028</v>
      </c>
      <c r="Z14" s="4">
        <f>[3]Oil!AB25</f>
        <v>52.700000000000031</v>
      </c>
      <c r="AA14" s="4">
        <f>[3]Oil!AC25</f>
        <v>52.400000000000034</v>
      </c>
      <c r="AB14" s="4">
        <f>[3]Oil!AD25</f>
        <v>52.100000000000037</v>
      </c>
      <c r="AC14" s="4">
        <f>[3]Oil!AE25</f>
        <v>51.80000000000004</v>
      </c>
      <c r="AD14" s="4">
        <f>[3]Oil!AF25</f>
        <v>51.500000000000043</v>
      </c>
      <c r="AE14" s="4">
        <f>[3]Oil!AG25</f>
        <v>51.200000000000045</v>
      </c>
      <c r="AF14" s="4">
        <f>[3]Oil!AH25</f>
        <v>50.900000000000048</v>
      </c>
      <c r="AG14" s="4">
        <f>[3]Oil!AI25</f>
        <v>50.600000000000051</v>
      </c>
      <c r="AH14" s="4">
        <f>[3]Oil!AJ25</f>
        <v>50.300000000000054</v>
      </c>
      <c r="AI14" s="4">
        <f>[3]Oil!AK25</f>
        <v>50</v>
      </c>
      <c r="AJ14" s="4"/>
    </row>
    <row r="15" spans="2:37">
      <c r="B15" t="s">
        <v>154</v>
      </c>
      <c r="C15" t="str">
        <f>[4]Oil!E24</f>
        <v>NZE</v>
      </c>
      <c r="D15" t="str">
        <f t="shared" si="13"/>
        <v>IEA NZE</v>
      </c>
      <c r="E15" s="4">
        <f>[3]Oil!G24</f>
        <v>42</v>
      </c>
      <c r="F15" s="4">
        <f>[3]Oil!H24</f>
        <v>71.599999999999994</v>
      </c>
      <c r="G15" s="4">
        <f>[3]Oil!I24</f>
        <v>67.644444444444446</v>
      </c>
      <c r="H15" s="4">
        <f>[3]Oil!J24</f>
        <v>63.68888888888889</v>
      </c>
      <c r="I15" s="4">
        <f>[3]Oil!K24</f>
        <v>59.733333333333334</v>
      </c>
      <c r="J15" s="4">
        <f>[3]Oil!L24</f>
        <v>55.777777777777779</v>
      </c>
      <c r="K15" s="4">
        <f>[3]Oil!M24</f>
        <v>51.822222222222223</v>
      </c>
      <c r="L15" s="4">
        <f>[3]Oil!N24</f>
        <v>47.866666666666667</v>
      </c>
      <c r="M15" s="4">
        <f>[3]Oil!O24</f>
        <v>43.911111111111111</v>
      </c>
      <c r="N15" s="4">
        <f>[3]Oil!P24</f>
        <v>39.955555555555556</v>
      </c>
      <c r="O15" s="4">
        <f>[3]Oil!Q24</f>
        <v>36</v>
      </c>
      <c r="P15" s="4">
        <f>[3]Oil!R24</f>
        <v>35.4</v>
      </c>
      <c r="Q15" s="4">
        <f>[3]Oil!S24</f>
        <v>34.799999999999997</v>
      </c>
      <c r="R15" s="4">
        <f>[3]Oil!T24</f>
        <v>34.199999999999996</v>
      </c>
      <c r="S15" s="4">
        <f>[3]Oil!U24</f>
        <v>33.599999999999994</v>
      </c>
      <c r="T15" s="4">
        <f>[3]Oil!V24</f>
        <v>32.999999999999993</v>
      </c>
      <c r="U15" s="4">
        <f>[3]Oil!W24</f>
        <v>32.399999999999991</v>
      </c>
      <c r="V15" s="4">
        <f>[3]Oil!X24</f>
        <v>31.79999999999999</v>
      </c>
      <c r="W15" s="4">
        <f>[3]Oil!Y24</f>
        <v>31.199999999999989</v>
      </c>
      <c r="X15" s="4">
        <f>[3]Oil!Z24</f>
        <v>30.599999999999987</v>
      </c>
      <c r="Y15" s="4">
        <f>[3]Oil!AA24</f>
        <v>29.999999999999986</v>
      </c>
      <c r="Z15" s="4">
        <f>[3]Oil!AB24</f>
        <v>29.399999999999984</v>
      </c>
      <c r="AA15" s="4">
        <f>[3]Oil!AC24</f>
        <v>28.799999999999983</v>
      </c>
      <c r="AB15" s="4">
        <f>[3]Oil!AD24</f>
        <v>28.199999999999982</v>
      </c>
      <c r="AC15" s="4">
        <f>[3]Oil!AE24</f>
        <v>27.59999999999998</v>
      </c>
      <c r="AD15" s="4">
        <f>[3]Oil!AF24</f>
        <v>26.999999999999979</v>
      </c>
      <c r="AE15" s="4">
        <f>[3]Oil!AG24</f>
        <v>26.399999999999977</v>
      </c>
      <c r="AF15" s="4">
        <f>[3]Oil!AH24</f>
        <v>25.799999999999976</v>
      </c>
      <c r="AG15" s="4">
        <f>[3]Oil!AI24</f>
        <v>25.199999999999974</v>
      </c>
      <c r="AH15" s="4">
        <f>[3]Oil!AJ24</f>
        <v>24.599999999999973</v>
      </c>
      <c r="AI15" s="4">
        <f>[3]Oil!AK24</f>
        <v>24</v>
      </c>
      <c r="AJ15" s="4"/>
    </row>
    <row r="16" spans="2:37">
      <c r="B16" t="s">
        <v>155</v>
      </c>
      <c r="C16" t="s">
        <v>156</v>
      </c>
      <c r="D16" t="str">
        <f t="shared" si="13"/>
        <v>OIES BAU</v>
      </c>
      <c r="E16" s="4">
        <f>[3]Oil!G28</f>
        <v>42</v>
      </c>
      <c r="F16" s="4">
        <f>[3]Oil!H28</f>
        <v>71.599999999999994</v>
      </c>
      <c r="G16" s="4">
        <f>[3]Oil!I28</f>
        <v>71.599999999999994</v>
      </c>
      <c r="H16" s="4">
        <f>[3]Oil!J28</f>
        <v>71.599999999999994</v>
      </c>
      <c r="I16" s="4">
        <f>[3]Oil!K28</f>
        <v>71.599999999999994</v>
      </c>
      <c r="J16" s="4">
        <f>[3]Oil!L28</f>
        <v>71.599999999999994</v>
      </c>
      <c r="K16" s="4">
        <f>[3]Oil!M28</f>
        <v>71.599999999999994</v>
      </c>
      <c r="L16" s="4">
        <f>[3]Oil!N28</f>
        <v>71.599999999999994</v>
      </c>
      <c r="M16" s="4">
        <f>[3]Oil!O28</f>
        <v>71.599999999999994</v>
      </c>
      <c r="N16" s="4">
        <f>[3]Oil!P28</f>
        <v>71.599999999999994</v>
      </c>
      <c r="O16" s="4">
        <f>[3]Oil!Q28</f>
        <v>71.599999999999994</v>
      </c>
      <c r="P16" s="4">
        <f>[3]Oil!R28</f>
        <v>71.599999999999994</v>
      </c>
      <c r="Q16" s="4">
        <f>[3]Oil!S28</f>
        <v>71.599999999999994</v>
      </c>
      <c r="R16" s="4">
        <f>[3]Oil!T28</f>
        <v>71.599999999999994</v>
      </c>
      <c r="S16" s="4">
        <f>[3]Oil!U28</f>
        <v>71.599999999999994</v>
      </c>
      <c r="T16" s="4">
        <f>[3]Oil!V28</f>
        <v>71.599999999999994</v>
      </c>
      <c r="U16" s="4">
        <f>[3]Oil!W28</f>
        <v>71.599999999999994</v>
      </c>
      <c r="V16" s="4">
        <f>[3]Oil!X28</f>
        <v>71.599999999999994</v>
      </c>
      <c r="W16" s="4">
        <f>[3]Oil!Y28</f>
        <v>71.599999999999994</v>
      </c>
      <c r="X16" s="4">
        <f>[3]Oil!Z28</f>
        <v>71.599999999999994</v>
      </c>
      <c r="Y16" s="4">
        <f>[3]Oil!AA28</f>
        <v>71.599999999999994</v>
      </c>
      <c r="Z16" s="4">
        <f>[3]Oil!AB28</f>
        <v>71.599999999999994</v>
      </c>
      <c r="AA16" s="4">
        <f>[3]Oil!AC28</f>
        <v>71.599999999999994</v>
      </c>
      <c r="AB16" s="4">
        <f>[3]Oil!AD28</f>
        <v>71.599999999999994</v>
      </c>
      <c r="AC16" s="4">
        <f>[3]Oil!AE28</f>
        <v>71.599999999999994</v>
      </c>
      <c r="AD16" s="4">
        <f>[3]Oil!AF28</f>
        <v>71.599999999999994</v>
      </c>
      <c r="AE16" s="4">
        <f>[3]Oil!AG28</f>
        <v>71.599999999999994</v>
      </c>
      <c r="AF16" s="4">
        <f>[3]Oil!AH28</f>
        <v>71.599999999999994</v>
      </c>
      <c r="AG16" s="4">
        <f>[3]Oil!AI28</f>
        <v>71.599999999999994</v>
      </c>
      <c r="AH16" s="4">
        <f>[3]Oil!AJ28</f>
        <v>71.599999999999994</v>
      </c>
      <c r="AI16" s="4">
        <f>[3]Oil!AK28</f>
        <v>71.599999999999994</v>
      </c>
    </row>
    <row r="17" spans="2:35">
      <c r="B17" t="s">
        <v>155</v>
      </c>
      <c r="C17" t="s">
        <v>157</v>
      </c>
      <c r="D17" t="str">
        <f t="shared" si="13"/>
        <v>OIES Fav 1.5 &amp; Unfav 1.5</v>
      </c>
      <c r="E17" s="4">
        <f>[3]Oil!G29</f>
        <v>42</v>
      </c>
      <c r="F17" s="4">
        <f>[3]Oil!H29</f>
        <v>71.599999999999994</v>
      </c>
      <c r="G17" s="4">
        <f>[3]Oil!I29</f>
        <v>64</v>
      </c>
      <c r="H17" s="4">
        <f>[3]Oil!J29</f>
        <v>62</v>
      </c>
      <c r="I17" s="4">
        <f>[3]Oil!K29</f>
        <v>60</v>
      </c>
      <c r="J17" s="4">
        <f>[3]Oil!L29</f>
        <v>58</v>
      </c>
      <c r="K17" s="4">
        <f>[3]Oil!M29</f>
        <v>57.68</v>
      </c>
      <c r="L17" s="4">
        <f>[3]Oil!N29</f>
        <v>57.36</v>
      </c>
      <c r="M17" s="4">
        <f>[3]Oil!O29</f>
        <v>57.04</v>
      </c>
      <c r="N17" s="4">
        <f>[3]Oil!P29</f>
        <v>56.72</v>
      </c>
      <c r="O17" s="4">
        <f>[3]Oil!Q29</f>
        <v>56.4</v>
      </c>
      <c r="P17" s="4">
        <f>[3]Oil!R29</f>
        <v>56.08</v>
      </c>
      <c r="Q17" s="4">
        <f>[3]Oil!S29</f>
        <v>55.76</v>
      </c>
      <c r="R17" s="4">
        <f>[3]Oil!T29</f>
        <v>55.44</v>
      </c>
      <c r="S17" s="4">
        <f>[3]Oil!U29</f>
        <v>55.12</v>
      </c>
      <c r="T17" s="4">
        <f>[3]Oil!V29</f>
        <v>54.8</v>
      </c>
      <c r="U17" s="4">
        <f>[3]Oil!W29</f>
        <v>54.48</v>
      </c>
      <c r="V17" s="4">
        <f>[3]Oil!X29</f>
        <v>54.16</v>
      </c>
      <c r="W17" s="4">
        <f>[3]Oil!Y29</f>
        <v>53.839999999999996</v>
      </c>
      <c r="X17" s="4">
        <f>[3]Oil!Z29</f>
        <v>53.519999999999996</v>
      </c>
      <c r="Y17" s="4">
        <f>[3]Oil!AA29</f>
        <v>53.199999999999996</v>
      </c>
      <c r="Z17" s="4">
        <f>[3]Oil!AB29</f>
        <v>52.879999999999995</v>
      </c>
      <c r="AA17" s="4">
        <f>[3]Oil!AC29</f>
        <v>52.559999999999995</v>
      </c>
      <c r="AB17" s="4">
        <f>[3]Oil!AD29</f>
        <v>52.239999999999995</v>
      </c>
      <c r="AC17" s="4">
        <f>[3]Oil!AE29</f>
        <v>51.919999999999995</v>
      </c>
      <c r="AD17" s="4">
        <f>[3]Oil!AF29</f>
        <v>51.599999999999994</v>
      </c>
      <c r="AE17" s="4">
        <f>[3]Oil!AG29</f>
        <v>51.279999999999994</v>
      </c>
      <c r="AF17" s="4">
        <f>[3]Oil!AH29</f>
        <v>50.959999999999994</v>
      </c>
      <c r="AG17" s="4">
        <f>[3]Oil!AI29</f>
        <v>50.639999999999993</v>
      </c>
      <c r="AH17" s="4">
        <f>[3]Oil!AJ29</f>
        <v>50.319999999999993</v>
      </c>
      <c r="AI17" s="4">
        <f>[3]Oil!AK29</f>
        <v>49.999999999999993</v>
      </c>
    </row>
    <row r="60" spans="4:15">
      <c r="H60" t="s">
        <v>158</v>
      </c>
      <c r="K60" t="s">
        <v>159</v>
      </c>
      <c r="N60" t="s">
        <v>160</v>
      </c>
    </row>
    <row r="61" spans="4:15">
      <c r="H61" t="s">
        <v>161</v>
      </c>
      <c r="I61" t="s">
        <v>162</v>
      </c>
      <c r="K61" t="s">
        <v>161</v>
      </c>
      <c r="L61" t="s">
        <v>162</v>
      </c>
      <c r="N61" t="s">
        <v>161</v>
      </c>
      <c r="O61" t="s">
        <v>162</v>
      </c>
    </row>
    <row r="62" spans="4:15">
      <c r="D62" t="e">
        <f>#REF!</f>
        <v>#REF!</v>
      </c>
      <c r="H62" t="s">
        <v>156</v>
      </c>
      <c r="K62" t="s">
        <v>156</v>
      </c>
      <c r="L62" t="s">
        <v>163</v>
      </c>
      <c r="N62" s="7">
        <v>0.5</v>
      </c>
      <c r="O62" s="7">
        <v>0.25</v>
      </c>
    </row>
    <row r="63" spans="4:15">
      <c r="D63" t="e">
        <f>#REF!</f>
        <v>#REF!</v>
      </c>
      <c r="H63" t="s">
        <v>156</v>
      </c>
      <c r="K63" t="s">
        <v>156</v>
      </c>
      <c r="L63" t="s">
        <v>163</v>
      </c>
      <c r="N63" s="7">
        <v>0.5</v>
      </c>
      <c r="O63" s="7">
        <v>0.25</v>
      </c>
    </row>
    <row r="64" spans="4:15">
      <c r="D64" t="e">
        <f>#REF!</f>
        <v>#REF!</v>
      </c>
      <c r="H64" t="s">
        <v>164</v>
      </c>
      <c r="K64" t="s">
        <v>165</v>
      </c>
      <c r="L64" t="s">
        <v>157</v>
      </c>
      <c r="N64" s="7">
        <v>0.5</v>
      </c>
      <c r="O64" s="7">
        <v>0.5</v>
      </c>
    </row>
    <row r="65" spans="4:15">
      <c r="D65" t="e">
        <f>#REF!</f>
        <v>#REF!</v>
      </c>
      <c r="H65" t="s">
        <v>166</v>
      </c>
      <c r="K65" t="s">
        <v>157</v>
      </c>
      <c r="N65" s="7">
        <v>0.75</v>
      </c>
      <c r="O65" s="7">
        <v>0.75</v>
      </c>
    </row>
    <row r="66" spans="4:15">
      <c r="D66" t="e">
        <f>#REF!</f>
        <v>#REF!</v>
      </c>
      <c r="H66" t="s">
        <v>166</v>
      </c>
      <c r="K66" t="s">
        <v>157</v>
      </c>
      <c r="N66" s="7">
        <v>0.75</v>
      </c>
      <c r="O66" s="7">
        <v>0.75</v>
      </c>
    </row>
    <row r="67" spans="4:15">
      <c r="D67" t="e">
        <f>#REF!</f>
        <v>#REF!</v>
      </c>
      <c r="H67" t="s">
        <v>167</v>
      </c>
      <c r="K67" t="s">
        <v>167</v>
      </c>
      <c r="N67" s="7">
        <v>0.95</v>
      </c>
      <c r="O67" s="7">
        <v>0.95</v>
      </c>
    </row>
    <row r="68" spans="4:15">
      <c r="D68" t="s">
        <v>54</v>
      </c>
      <c r="H68" t="s">
        <v>156</v>
      </c>
      <c r="I68" t="s">
        <v>164</v>
      </c>
      <c r="K68" t="s">
        <v>168</v>
      </c>
      <c r="L68" t="str">
        <f>L64</f>
        <v>Fav 1.5 &amp; Unfav 1.5</v>
      </c>
      <c r="N68" s="7">
        <v>0.25</v>
      </c>
      <c r="O68" s="7">
        <v>0.5</v>
      </c>
    </row>
    <row r="71" spans="4:15">
      <c r="F71" t="s">
        <v>164</v>
      </c>
      <c r="G71" t="s">
        <v>156</v>
      </c>
      <c r="H71" t="s">
        <v>169</v>
      </c>
      <c r="I71" t="s">
        <v>167</v>
      </c>
      <c r="J71" t="s">
        <v>169</v>
      </c>
      <c r="K71" t="s">
        <v>156</v>
      </c>
    </row>
    <row r="72" spans="4:15">
      <c r="F72" t="s">
        <v>50</v>
      </c>
      <c r="G72" t="s">
        <v>53</v>
      </c>
      <c r="H72" t="s">
        <v>51</v>
      </c>
      <c r="I72" t="s">
        <v>170</v>
      </c>
      <c r="J72" t="s">
        <v>55</v>
      </c>
      <c r="K72" t="s">
        <v>171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614A-02F9-4CCB-A64F-9B40053258CA}">
  <dimension ref="A4:AI66"/>
  <sheetViews>
    <sheetView topLeftCell="A17" workbookViewId="0">
      <selection activeCell="E73" sqref="E73"/>
    </sheetView>
  </sheetViews>
  <sheetFormatPr defaultRowHeight="15"/>
  <cols>
    <col min="2" max="2" width="23.85546875" bestFit="1" customWidth="1"/>
    <col min="3" max="3" width="21.85546875" bestFit="1" customWidth="1"/>
    <col min="4" max="4" width="19.28515625" customWidth="1"/>
  </cols>
  <sheetData>
    <row r="4" spans="2:35">
      <c r="E4">
        <v>2020</v>
      </c>
      <c r="F4">
        <v>2021</v>
      </c>
      <c r="G4">
        <v>2022</v>
      </c>
      <c r="H4">
        <v>2023</v>
      </c>
      <c r="I4">
        <v>2024</v>
      </c>
      <c r="J4">
        <v>2025</v>
      </c>
      <c r="K4">
        <v>2026</v>
      </c>
      <c r="L4">
        <v>2027</v>
      </c>
      <c r="M4">
        <v>2028</v>
      </c>
      <c r="N4">
        <v>2029</v>
      </c>
      <c r="O4">
        <v>2030</v>
      </c>
      <c r="P4">
        <v>2031</v>
      </c>
      <c r="Q4">
        <v>2032</v>
      </c>
      <c r="R4">
        <v>2033</v>
      </c>
      <c r="S4">
        <v>2034</v>
      </c>
      <c r="T4">
        <v>2035</v>
      </c>
      <c r="U4">
        <v>2036</v>
      </c>
      <c r="V4">
        <v>2037</v>
      </c>
      <c r="W4">
        <v>2038</v>
      </c>
      <c r="X4">
        <v>2039</v>
      </c>
      <c r="Y4">
        <v>2040</v>
      </c>
      <c r="Z4">
        <v>2041</v>
      </c>
      <c r="AA4">
        <v>2042</v>
      </c>
      <c r="AB4">
        <v>2043</v>
      </c>
      <c r="AC4">
        <v>2044</v>
      </c>
      <c r="AD4">
        <v>2045</v>
      </c>
      <c r="AE4">
        <v>2046</v>
      </c>
      <c r="AF4">
        <v>2047</v>
      </c>
      <c r="AG4">
        <v>2048</v>
      </c>
      <c r="AH4">
        <v>2049</v>
      </c>
      <c r="AI4">
        <v>2050</v>
      </c>
    </row>
    <row r="5" spans="2:35">
      <c r="B5" t="s">
        <v>50</v>
      </c>
      <c r="C5" t="s">
        <v>127</v>
      </c>
      <c r="D5" t="str">
        <f>B5&amp;C5</f>
        <v>Net ZeroQueensland</v>
      </c>
      <c r="E5" s="7">
        <v>0.55000000000000004</v>
      </c>
      <c r="F5" s="7">
        <v>0.55000000000000004</v>
      </c>
      <c r="G5" s="7">
        <v>0.55000000000000004</v>
      </c>
      <c r="H5" s="7">
        <v>0.55000000000000004</v>
      </c>
      <c r="I5" s="7">
        <v>0.55000000000000004</v>
      </c>
      <c r="J5" s="7">
        <v>0.55000000000000004</v>
      </c>
      <c r="K5" s="7">
        <f>J5-0.02</f>
        <v>0.53</v>
      </c>
      <c r="L5" s="7">
        <f t="shared" ref="L5:Q5" si="0">K5-0.02</f>
        <v>0.51</v>
      </c>
      <c r="M5" s="7">
        <f t="shared" si="0"/>
        <v>0.49</v>
      </c>
      <c r="N5" s="7">
        <f t="shared" si="0"/>
        <v>0.47</v>
      </c>
      <c r="O5" s="7">
        <f t="shared" si="0"/>
        <v>0.44999999999999996</v>
      </c>
      <c r="P5" s="7">
        <f t="shared" si="0"/>
        <v>0.42999999999999994</v>
      </c>
      <c r="Q5" s="7">
        <f t="shared" si="0"/>
        <v>0.40999999999999992</v>
      </c>
      <c r="R5" s="7">
        <v>0.4</v>
      </c>
      <c r="S5" s="7">
        <f>R5</f>
        <v>0.4</v>
      </c>
      <c r="T5" s="7">
        <f t="shared" ref="T5:AH5" si="1">S5</f>
        <v>0.4</v>
      </c>
      <c r="U5" s="7">
        <f t="shared" si="1"/>
        <v>0.4</v>
      </c>
      <c r="V5" s="7">
        <f t="shared" si="1"/>
        <v>0.4</v>
      </c>
      <c r="W5" s="7">
        <f t="shared" si="1"/>
        <v>0.4</v>
      </c>
      <c r="X5" s="7">
        <f t="shared" si="1"/>
        <v>0.4</v>
      </c>
      <c r="Y5" s="7">
        <f t="shared" si="1"/>
        <v>0.4</v>
      </c>
      <c r="Z5" s="7">
        <f t="shared" si="1"/>
        <v>0.4</v>
      </c>
      <c r="AA5" s="7">
        <f t="shared" si="1"/>
        <v>0.4</v>
      </c>
      <c r="AB5" s="7">
        <f t="shared" si="1"/>
        <v>0.4</v>
      </c>
      <c r="AC5" s="7">
        <f t="shared" si="1"/>
        <v>0.4</v>
      </c>
      <c r="AD5" s="7">
        <f t="shared" si="1"/>
        <v>0.4</v>
      </c>
      <c r="AE5" s="7">
        <f t="shared" si="1"/>
        <v>0.4</v>
      </c>
      <c r="AF5" s="7">
        <f t="shared" si="1"/>
        <v>0.4</v>
      </c>
      <c r="AG5" s="7">
        <f t="shared" si="1"/>
        <v>0.4</v>
      </c>
      <c r="AH5" s="7">
        <f t="shared" si="1"/>
        <v>0.4</v>
      </c>
    </row>
    <row r="6" spans="2:35">
      <c r="B6" t="s">
        <v>50</v>
      </c>
      <c r="C6" t="s">
        <v>172</v>
      </c>
      <c r="D6" t="str">
        <f t="shared" ref="D6:D10" si="2">B6&amp;C6</f>
        <v>Net ZeroSouth</v>
      </c>
      <c r="E6" s="7">
        <v>0.5</v>
      </c>
      <c r="F6" s="7">
        <f>E6-0.03</f>
        <v>0.47</v>
      </c>
      <c r="G6" s="7">
        <f t="shared" ref="G6:O6" si="3">F6-0.03</f>
        <v>0.43999999999999995</v>
      </c>
      <c r="H6" s="7">
        <f t="shared" si="3"/>
        <v>0.40999999999999992</v>
      </c>
      <c r="I6" s="7">
        <f t="shared" si="3"/>
        <v>0.37999999999999989</v>
      </c>
      <c r="J6" s="7">
        <f t="shared" si="3"/>
        <v>0.34999999999999987</v>
      </c>
      <c r="K6" s="7">
        <f t="shared" si="3"/>
        <v>0.31999999999999984</v>
      </c>
      <c r="L6" s="7">
        <f t="shared" si="3"/>
        <v>0.28999999999999981</v>
      </c>
      <c r="M6" s="7">
        <f t="shared" si="3"/>
        <v>0.25999999999999979</v>
      </c>
      <c r="N6" s="7">
        <f t="shared" si="3"/>
        <v>0.22999999999999979</v>
      </c>
      <c r="O6" s="7">
        <f t="shared" si="3"/>
        <v>0.19999999999999979</v>
      </c>
      <c r="P6" s="7">
        <f>O6</f>
        <v>0.19999999999999979</v>
      </c>
      <c r="Q6" s="7">
        <f t="shared" ref="Q6:AH6" si="4">P6</f>
        <v>0.19999999999999979</v>
      </c>
      <c r="R6" s="7">
        <f t="shared" si="4"/>
        <v>0.19999999999999979</v>
      </c>
      <c r="S6" s="7">
        <f t="shared" si="4"/>
        <v>0.19999999999999979</v>
      </c>
      <c r="T6" s="7">
        <f t="shared" si="4"/>
        <v>0.19999999999999979</v>
      </c>
      <c r="U6" s="7">
        <f t="shared" si="4"/>
        <v>0.19999999999999979</v>
      </c>
      <c r="V6" s="7">
        <f t="shared" si="4"/>
        <v>0.19999999999999979</v>
      </c>
      <c r="W6" s="7">
        <f t="shared" si="4"/>
        <v>0.19999999999999979</v>
      </c>
      <c r="X6" s="7">
        <f t="shared" si="4"/>
        <v>0.19999999999999979</v>
      </c>
      <c r="Y6" s="7">
        <f t="shared" si="4"/>
        <v>0.19999999999999979</v>
      </c>
      <c r="Z6" s="7">
        <f t="shared" si="4"/>
        <v>0.19999999999999979</v>
      </c>
      <c r="AA6" s="7">
        <f t="shared" si="4"/>
        <v>0.19999999999999979</v>
      </c>
      <c r="AB6" s="7">
        <f t="shared" si="4"/>
        <v>0.19999999999999979</v>
      </c>
      <c r="AC6" s="7">
        <f t="shared" si="4"/>
        <v>0.19999999999999979</v>
      </c>
      <c r="AD6" s="7">
        <f t="shared" si="4"/>
        <v>0.19999999999999979</v>
      </c>
      <c r="AE6" s="7">
        <f t="shared" si="4"/>
        <v>0.19999999999999979</v>
      </c>
      <c r="AF6" s="7">
        <f t="shared" si="4"/>
        <v>0.19999999999999979</v>
      </c>
      <c r="AG6" s="7">
        <f t="shared" si="4"/>
        <v>0.19999999999999979</v>
      </c>
      <c r="AH6" s="7">
        <f t="shared" si="4"/>
        <v>0.19999999999999979</v>
      </c>
    </row>
    <row r="7" spans="2:35">
      <c r="B7" t="s">
        <v>173</v>
      </c>
      <c r="C7" t="str">
        <f>C5</f>
        <v>Queensland</v>
      </c>
      <c r="D7" t="str">
        <f t="shared" si="2"/>
        <v>Slow Change Queensland</v>
      </c>
      <c r="E7" s="7">
        <f>E5</f>
        <v>0.55000000000000004</v>
      </c>
      <c r="F7" s="7">
        <f t="shared" ref="F7:AH7" si="5">F5</f>
        <v>0.55000000000000004</v>
      </c>
      <c r="G7" s="7">
        <f t="shared" si="5"/>
        <v>0.55000000000000004</v>
      </c>
      <c r="H7" s="7">
        <f t="shared" si="5"/>
        <v>0.55000000000000004</v>
      </c>
      <c r="I7" s="7">
        <f t="shared" si="5"/>
        <v>0.55000000000000004</v>
      </c>
      <c r="J7" s="7">
        <f t="shared" si="5"/>
        <v>0.55000000000000004</v>
      </c>
      <c r="K7" s="7">
        <f t="shared" si="5"/>
        <v>0.53</v>
      </c>
      <c r="L7" s="7">
        <f t="shared" si="5"/>
        <v>0.51</v>
      </c>
      <c r="M7" s="7">
        <f t="shared" si="5"/>
        <v>0.49</v>
      </c>
      <c r="N7" s="7">
        <f t="shared" si="5"/>
        <v>0.47</v>
      </c>
      <c r="O7" s="7">
        <f t="shared" si="5"/>
        <v>0.44999999999999996</v>
      </c>
      <c r="P7" s="7">
        <f t="shared" si="5"/>
        <v>0.42999999999999994</v>
      </c>
      <c r="Q7" s="7">
        <f t="shared" si="5"/>
        <v>0.40999999999999992</v>
      </c>
      <c r="R7" s="7">
        <f t="shared" si="5"/>
        <v>0.4</v>
      </c>
      <c r="S7" s="7">
        <f t="shared" si="5"/>
        <v>0.4</v>
      </c>
      <c r="T7" s="7">
        <f t="shared" si="5"/>
        <v>0.4</v>
      </c>
      <c r="U7" s="7">
        <f t="shared" si="5"/>
        <v>0.4</v>
      </c>
      <c r="V7" s="7">
        <f t="shared" si="5"/>
        <v>0.4</v>
      </c>
      <c r="W7" s="7">
        <f t="shared" si="5"/>
        <v>0.4</v>
      </c>
      <c r="X7" s="7">
        <f t="shared" si="5"/>
        <v>0.4</v>
      </c>
      <c r="Y7" s="7">
        <f t="shared" si="5"/>
        <v>0.4</v>
      </c>
      <c r="Z7" s="7">
        <f t="shared" si="5"/>
        <v>0.4</v>
      </c>
      <c r="AA7" s="7">
        <f t="shared" si="5"/>
        <v>0.4</v>
      </c>
      <c r="AB7" s="7">
        <f t="shared" si="5"/>
        <v>0.4</v>
      </c>
      <c r="AC7" s="7">
        <f t="shared" si="5"/>
        <v>0.4</v>
      </c>
      <c r="AD7" s="7">
        <f t="shared" si="5"/>
        <v>0.4</v>
      </c>
      <c r="AE7" s="7">
        <f t="shared" si="5"/>
        <v>0.4</v>
      </c>
      <c r="AF7" s="7">
        <f t="shared" si="5"/>
        <v>0.4</v>
      </c>
      <c r="AG7" s="7">
        <f t="shared" si="5"/>
        <v>0.4</v>
      </c>
      <c r="AH7" s="7">
        <f t="shared" si="5"/>
        <v>0.4</v>
      </c>
    </row>
    <row r="8" spans="2:35">
      <c r="B8" t="s">
        <v>173</v>
      </c>
      <c r="C8" t="str">
        <f t="shared" ref="C8:C16" si="6">C6</f>
        <v>South</v>
      </c>
      <c r="D8" t="str">
        <f t="shared" si="2"/>
        <v>Slow Change South</v>
      </c>
      <c r="E8" s="7">
        <f>E6</f>
        <v>0.5</v>
      </c>
      <c r="F8" s="7">
        <f t="shared" ref="F8:AH8" si="7">F6</f>
        <v>0.47</v>
      </c>
      <c r="G8" s="7">
        <f t="shared" si="7"/>
        <v>0.43999999999999995</v>
      </c>
      <c r="H8" s="7">
        <f t="shared" si="7"/>
        <v>0.40999999999999992</v>
      </c>
      <c r="I8" s="7">
        <f t="shared" si="7"/>
        <v>0.37999999999999989</v>
      </c>
      <c r="J8" s="7">
        <f t="shared" si="7"/>
        <v>0.34999999999999987</v>
      </c>
      <c r="K8" s="7">
        <f t="shared" si="7"/>
        <v>0.31999999999999984</v>
      </c>
      <c r="L8" s="7">
        <f t="shared" si="7"/>
        <v>0.28999999999999981</v>
      </c>
      <c r="M8" s="7">
        <f t="shared" si="7"/>
        <v>0.25999999999999979</v>
      </c>
      <c r="N8" s="7">
        <f t="shared" si="7"/>
        <v>0.22999999999999979</v>
      </c>
      <c r="O8" s="7">
        <f t="shared" si="7"/>
        <v>0.19999999999999979</v>
      </c>
      <c r="P8" s="7">
        <f t="shared" si="7"/>
        <v>0.19999999999999979</v>
      </c>
      <c r="Q8" s="7">
        <f t="shared" si="7"/>
        <v>0.19999999999999979</v>
      </c>
      <c r="R8" s="7">
        <f t="shared" si="7"/>
        <v>0.19999999999999979</v>
      </c>
      <c r="S8" s="7">
        <f t="shared" si="7"/>
        <v>0.19999999999999979</v>
      </c>
      <c r="T8" s="7">
        <f t="shared" si="7"/>
        <v>0.19999999999999979</v>
      </c>
      <c r="U8" s="7">
        <f t="shared" si="7"/>
        <v>0.19999999999999979</v>
      </c>
      <c r="V8" s="7">
        <f t="shared" si="7"/>
        <v>0.19999999999999979</v>
      </c>
      <c r="W8" s="7">
        <f t="shared" si="7"/>
        <v>0.19999999999999979</v>
      </c>
      <c r="X8" s="7">
        <f t="shared" si="7"/>
        <v>0.19999999999999979</v>
      </c>
      <c r="Y8" s="7">
        <f t="shared" si="7"/>
        <v>0.19999999999999979</v>
      </c>
      <c r="Z8" s="7">
        <f t="shared" si="7"/>
        <v>0.19999999999999979</v>
      </c>
      <c r="AA8" s="7">
        <f t="shared" si="7"/>
        <v>0.19999999999999979</v>
      </c>
      <c r="AB8" s="7">
        <f t="shared" si="7"/>
        <v>0.19999999999999979</v>
      </c>
      <c r="AC8" s="7">
        <f t="shared" si="7"/>
        <v>0.19999999999999979</v>
      </c>
      <c r="AD8" s="7">
        <f t="shared" si="7"/>
        <v>0.19999999999999979</v>
      </c>
      <c r="AE8" s="7">
        <f t="shared" si="7"/>
        <v>0.19999999999999979</v>
      </c>
      <c r="AF8" s="7">
        <f t="shared" si="7"/>
        <v>0.19999999999999979</v>
      </c>
      <c r="AG8" s="7">
        <f t="shared" si="7"/>
        <v>0.19999999999999979</v>
      </c>
      <c r="AH8" s="7">
        <f t="shared" si="7"/>
        <v>0.19999999999999979</v>
      </c>
    </row>
    <row r="9" spans="2:35">
      <c r="B9" t="s">
        <v>174</v>
      </c>
      <c r="C9" t="str">
        <f t="shared" si="6"/>
        <v>Queensland</v>
      </c>
      <c r="D9" t="str">
        <f t="shared" si="2"/>
        <v>Step Change Queensland</v>
      </c>
      <c r="E9" s="7">
        <v>0.55000000000000004</v>
      </c>
      <c r="F9" s="7">
        <f>E9-5%</f>
        <v>0.5</v>
      </c>
      <c r="G9" s="7">
        <f t="shared" ref="G9:O9" si="8">F9-5%</f>
        <v>0.45</v>
      </c>
      <c r="H9" s="7">
        <f t="shared" si="8"/>
        <v>0.4</v>
      </c>
      <c r="I9" s="7">
        <f t="shared" si="8"/>
        <v>0.35000000000000003</v>
      </c>
      <c r="J9" s="7">
        <f t="shared" si="8"/>
        <v>0.30000000000000004</v>
      </c>
      <c r="K9" s="7">
        <f t="shared" si="8"/>
        <v>0.25000000000000006</v>
      </c>
      <c r="L9" s="7">
        <f t="shared" si="8"/>
        <v>0.20000000000000007</v>
      </c>
      <c r="M9" s="7">
        <f t="shared" si="8"/>
        <v>0.15000000000000008</v>
      </c>
      <c r="N9" s="7">
        <f t="shared" si="8"/>
        <v>0.10000000000000007</v>
      </c>
      <c r="O9" s="7">
        <f t="shared" si="8"/>
        <v>5.0000000000000072E-2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</row>
    <row r="10" spans="2:35">
      <c r="B10" t="s">
        <v>174</v>
      </c>
      <c r="C10" t="str">
        <f t="shared" si="6"/>
        <v>South</v>
      </c>
      <c r="D10" t="str">
        <f t="shared" si="2"/>
        <v>Step Change South</v>
      </c>
      <c r="E10" s="7">
        <v>0.5</v>
      </c>
      <c r="F10" s="7">
        <v>0.5</v>
      </c>
      <c r="G10" s="7">
        <f t="shared" ref="G10:O10" si="9">F10-5%</f>
        <v>0.45</v>
      </c>
      <c r="H10" s="7">
        <f t="shared" si="9"/>
        <v>0.4</v>
      </c>
      <c r="I10" s="7">
        <f t="shared" si="9"/>
        <v>0.35000000000000003</v>
      </c>
      <c r="J10" s="7">
        <f t="shared" si="9"/>
        <v>0.30000000000000004</v>
      </c>
      <c r="K10" s="7">
        <f t="shared" si="9"/>
        <v>0.25000000000000006</v>
      </c>
      <c r="L10" s="7">
        <f t="shared" si="9"/>
        <v>0.20000000000000007</v>
      </c>
      <c r="M10" s="7">
        <f t="shared" si="9"/>
        <v>0.15000000000000008</v>
      </c>
      <c r="N10" s="7">
        <f t="shared" si="9"/>
        <v>0.10000000000000007</v>
      </c>
      <c r="O10" s="7">
        <f t="shared" si="9"/>
        <v>5.0000000000000072E-2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</row>
    <row r="11" spans="2:35">
      <c r="B11" t="s">
        <v>54</v>
      </c>
      <c r="C11" t="str">
        <f t="shared" si="6"/>
        <v>Queensland</v>
      </c>
      <c r="D11" t="str">
        <f t="shared" ref="D11" si="10">B11&amp;C11</f>
        <v>Low Gas PriceQueensland</v>
      </c>
      <c r="E11" s="7">
        <f>E5</f>
        <v>0.55000000000000004</v>
      </c>
      <c r="F11" s="7">
        <f t="shared" ref="F11:AH11" si="11">F5</f>
        <v>0.55000000000000004</v>
      </c>
      <c r="G11" s="7">
        <f t="shared" si="11"/>
        <v>0.55000000000000004</v>
      </c>
      <c r="H11" s="7">
        <f t="shared" si="11"/>
        <v>0.55000000000000004</v>
      </c>
      <c r="I11" s="7">
        <f t="shared" si="11"/>
        <v>0.55000000000000004</v>
      </c>
      <c r="J11" s="7">
        <f t="shared" si="11"/>
        <v>0.55000000000000004</v>
      </c>
      <c r="K11" s="7">
        <f t="shared" si="11"/>
        <v>0.53</v>
      </c>
      <c r="L11" s="7">
        <f t="shared" si="11"/>
        <v>0.51</v>
      </c>
      <c r="M11" s="7">
        <f t="shared" si="11"/>
        <v>0.49</v>
      </c>
      <c r="N11" s="7">
        <f t="shared" si="11"/>
        <v>0.47</v>
      </c>
      <c r="O11" s="7">
        <f t="shared" si="11"/>
        <v>0.44999999999999996</v>
      </c>
      <c r="P11" s="7">
        <f t="shared" si="11"/>
        <v>0.42999999999999994</v>
      </c>
      <c r="Q11" s="7">
        <f t="shared" si="11"/>
        <v>0.40999999999999992</v>
      </c>
      <c r="R11" s="7">
        <f t="shared" si="11"/>
        <v>0.4</v>
      </c>
      <c r="S11" s="7">
        <f t="shared" si="11"/>
        <v>0.4</v>
      </c>
      <c r="T11" s="7">
        <f t="shared" si="11"/>
        <v>0.4</v>
      </c>
      <c r="U11" s="7">
        <f t="shared" si="11"/>
        <v>0.4</v>
      </c>
      <c r="V11" s="7">
        <f t="shared" si="11"/>
        <v>0.4</v>
      </c>
      <c r="W11" s="7">
        <f t="shared" si="11"/>
        <v>0.4</v>
      </c>
      <c r="X11" s="7">
        <f t="shared" si="11"/>
        <v>0.4</v>
      </c>
      <c r="Y11" s="7">
        <f t="shared" si="11"/>
        <v>0.4</v>
      </c>
      <c r="Z11" s="7">
        <f t="shared" si="11"/>
        <v>0.4</v>
      </c>
      <c r="AA11" s="7">
        <f t="shared" si="11"/>
        <v>0.4</v>
      </c>
      <c r="AB11" s="7">
        <f t="shared" si="11"/>
        <v>0.4</v>
      </c>
      <c r="AC11" s="7">
        <f t="shared" si="11"/>
        <v>0.4</v>
      </c>
      <c r="AD11" s="7">
        <f t="shared" si="11"/>
        <v>0.4</v>
      </c>
      <c r="AE11" s="7">
        <f t="shared" si="11"/>
        <v>0.4</v>
      </c>
      <c r="AF11" s="7">
        <f t="shared" si="11"/>
        <v>0.4</v>
      </c>
      <c r="AG11" s="7">
        <f t="shared" si="11"/>
        <v>0.4</v>
      </c>
      <c r="AH11" s="7">
        <f t="shared" si="11"/>
        <v>0.4</v>
      </c>
    </row>
    <row r="12" spans="2:35">
      <c r="B12" t="s">
        <v>54</v>
      </c>
      <c r="C12" t="str">
        <f t="shared" si="6"/>
        <v>South</v>
      </c>
      <c r="D12" t="str">
        <f t="shared" ref="D12:D21" si="12">B12&amp;C12</f>
        <v>Low Gas PriceSouth</v>
      </c>
      <c r="E12" s="7">
        <f>E6</f>
        <v>0.5</v>
      </c>
      <c r="F12" s="7">
        <f t="shared" ref="F12:AH12" si="13">F6</f>
        <v>0.47</v>
      </c>
      <c r="G12" s="7">
        <f t="shared" si="13"/>
        <v>0.43999999999999995</v>
      </c>
      <c r="H12" s="7">
        <f t="shared" si="13"/>
        <v>0.40999999999999992</v>
      </c>
      <c r="I12" s="7">
        <f t="shared" si="13"/>
        <v>0.37999999999999989</v>
      </c>
      <c r="J12" s="7">
        <f t="shared" si="13"/>
        <v>0.34999999999999987</v>
      </c>
      <c r="K12" s="7">
        <f t="shared" si="13"/>
        <v>0.31999999999999984</v>
      </c>
      <c r="L12" s="7">
        <f t="shared" si="13"/>
        <v>0.28999999999999981</v>
      </c>
      <c r="M12" s="7">
        <f t="shared" si="13"/>
        <v>0.25999999999999979</v>
      </c>
      <c r="N12" s="7">
        <f t="shared" si="13"/>
        <v>0.22999999999999979</v>
      </c>
      <c r="O12" s="7">
        <f t="shared" si="13"/>
        <v>0.19999999999999979</v>
      </c>
      <c r="P12" s="7">
        <f t="shared" si="13"/>
        <v>0.19999999999999979</v>
      </c>
      <c r="Q12" s="7">
        <f t="shared" si="13"/>
        <v>0.19999999999999979</v>
      </c>
      <c r="R12" s="7">
        <f t="shared" si="13"/>
        <v>0.19999999999999979</v>
      </c>
      <c r="S12" s="7">
        <f t="shared" si="13"/>
        <v>0.19999999999999979</v>
      </c>
      <c r="T12" s="7">
        <f t="shared" si="13"/>
        <v>0.19999999999999979</v>
      </c>
      <c r="U12" s="7">
        <f t="shared" si="13"/>
        <v>0.19999999999999979</v>
      </c>
      <c r="V12" s="7">
        <f t="shared" si="13"/>
        <v>0.19999999999999979</v>
      </c>
      <c r="W12" s="7">
        <f t="shared" si="13"/>
        <v>0.19999999999999979</v>
      </c>
      <c r="X12" s="7">
        <f t="shared" si="13"/>
        <v>0.19999999999999979</v>
      </c>
      <c r="Y12" s="7">
        <f t="shared" si="13"/>
        <v>0.19999999999999979</v>
      </c>
      <c r="Z12" s="7">
        <f t="shared" si="13"/>
        <v>0.19999999999999979</v>
      </c>
      <c r="AA12" s="7">
        <f t="shared" si="13"/>
        <v>0.19999999999999979</v>
      </c>
      <c r="AB12" s="7">
        <f t="shared" si="13"/>
        <v>0.19999999999999979</v>
      </c>
      <c r="AC12" s="7">
        <f t="shared" si="13"/>
        <v>0.19999999999999979</v>
      </c>
      <c r="AD12" s="7">
        <f t="shared" si="13"/>
        <v>0.19999999999999979</v>
      </c>
      <c r="AE12" s="7">
        <f t="shared" si="13"/>
        <v>0.19999999999999979</v>
      </c>
      <c r="AF12" s="7">
        <f t="shared" si="13"/>
        <v>0.19999999999999979</v>
      </c>
      <c r="AG12" s="7">
        <f t="shared" si="13"/>
        <v>0.19999999999999979</v>
      </c>
      <c r="AH12" s="7">
        <f t="shared" si="13"/>
        <v>0.19999999999999979</v>
      </c>
    </row>
    <row r="13" spans="2:35">
      <c r="B13" t="s">
        <v>52</v>
      </c>
      <c r="C13" t="str">
        <f t="shared" si="6"/>
        <v>Queensland</v>
      </c>
      <c r="D13" t="str">
        <f t="shared" si="12"/>
        <v>Strong ElectrificationQueensland</v>
      </c>
      <c r="E13" s="7">
        <f>E9</f>
        <v>0.55000000000000004</v>
      </c>
      <c r="F13" s="7">
        <f t="shared" ref="F13:AH13" si="14">F9</f>
        <v>0.5</v>
      </c>
      <c r="G13" s="7">
        <f t="shared" si="14"/>
        <v>0.45</v>
      </c>
      <c r="H13" s="7">
        <f t="shared" si="14"/>
        <v>0.4</v>
      </c>
      <c r="I13" s="7">
        <f t="shared" si="14"/>
        <v>0.35000000000000003</v>
      </c>
      <c r="J13" s="7">
        <f t="shared" si="14"/>
        <v>0.30000000000000004</v>
      </c>
      <c r="K13" s="7">
        <f t="shared" si="14"/>
        <v>0.25000000000000006</v>
      </c>
      <c r="L13" s="7">
        <f t="shared" si="14"/>
        <v>0.20000000000000007</v>
      </c>
      <c r="M13" s="7">
        <f t="shared" si="14"/>
        <v>0.15000000000000008</v>
      </c>
      <c r="N13" s="7">
        <f t="shared" si="14"/>
        <v>0.10000000000000007</v>
      </c>
      <c r="O13" s="7">
        <f t="shared" si="14"/>
        <v>5.0000000000000072E-2</v>
      </c>
      <c r="P13" s="7">
        <f t="shared" si="14"/>
        <v>0</v>
      </c>
      <c r="Q13" s="7">
        <f t="shared" si="14"/>
        <v>0</v>
      </c>
      <c r="R13" s="7">
        <f t="shared" si="14"/>
        <v>0</v>
      </c>
      <c r="S13" s="7">
        <f t="shared" si="14"/>
        <v>0</v>
      </c>
      <c r="T13" s="7">
        <f t="shared" si="14"/>
        <v>0</v>
      </c>
      <c r="U13" s="7">
        <f t="shared" si="14"/>
        <v>0</v>
      </c>
      <c r="V13" s="7">
        <f t="shared" si="14"/>
        <v>0</v>
      </c>
      <c r="W13" s="7">
        <f t="shared" si="14"/>
        <v>0</v>
      </c>
      <c r="X13" s="7">
        <f t="shared" si="14"/>
        <v>0</v>
      </c>
      <c r="Y13" s="7">
        <f t="shared" si="14"/>
        <v>0</v>
      </c>
      <c r="Z13" s="7">
        <f t="shared" si="14"/>
        <v>0</v>
      </c>
      <c r="AA13" s="7">
        <f t="shared" si="14"/>
        <v>0</v>
      </c>
      <c r="AB13" s="7">
        <f t="shared" si="14"/>
        <v>0</v>
      </c>
      <c r="AC13" s="7">
        <f t="shared" si="14"/>
        <v>0</v>
      </c>
      <c r="AD13" s="7">
        <f t="shared" si="14"/>
        <v>0</v>
      </c>
      <c r="AE13" s="7">
        <f t="shared" si="14"/>
        <v>0</v>
      </c>
      <c r="AF13" s="7">
        <f t="shared" si="14"/>
        <v>0</v>
      </c>
      <c r="AG13" s="7">
        <f t="shared" si="14"/>
        <v>0</v>
      </c>
      <c r="AH13" s="7">
        <f t="shared" si="14"/>
        <v>0</v>
      </c>
    </row>
    <row r="14" spans="2:35">
      <c r="B14" t="s">
        <v>52</v>
      </c>
      <c r="C14" t="str">
        <f t="shared" si="6"/>
        <v>South</v>
      </c>
      <c r="D14" t="str">
        <f t="shared" si="12"/>
        <v>Strong ElectrificationSouth</v>
      </c>
      <c r="E14" s="7">
        <f>E10</f>
        <v>0.5</v>
      </c>
      <c r="F14" s="7">
        <f t="shared" ref="F14:AH14" si="15">F10</f>
        <v>0.5</v>
      </c>
      <c r="G14" s="7">
        <f t="shared" si="15"/>
        <v>0.45</v>
      </c>
      <c r="H14" s="7">
        <f t="shared" si="15"/>
        <v>0.4</v>
      </c>
      <c r="I14" s="7">
        <f t="shared" si="15"/>
        <v>0.35000000000000003</v>
      </c>
      <c r="J14" s="7">
        <f t="shared" si="15"/>
        <v>0.30000000000000004</v>
      </c>
      <c r="K14" s="7">
        <f t="shared" si="15"/>
        <v>0.25000000000000006</v>
      </c>
      <c r="L14" s="7">
        <f t="shared" si="15"/>
        <v>0.20000000000000007</v>
      </c>
      <c r="M14" s="7">
        <f t="shared" si="15"/>
        <v>0.15000000000000008</v>
      </c>
      <c r="N14" s="7">
        <f t="shared" si="15"/>
        <v>0.10000000000000007</v>
      </c>
      <c r="O14" s="7">
        <f t="shared" si="15"/>
        <v>5.0000000000000072E-2</v>
      </c>
      <c r="P14" s="7">
        <f t="shared" si="15"/>
        <v>0</v>
      </c>
      <c r="Q14" s="7">
        <f t="shared" si="15"/>
        <v>0</v>
      </c>
      <c r="R14" s="7">
        <f t="shared" si="15"/>
        <v>0</v>
      </c>
      <c r="S14" s="7">
        <f t="shared" si="15"/>
        <v>0</v>
      </c>
      <c r="T14" s="7">
        <f t="shared" si="15"/>
        <v>0</v>
      </c>
      <c r="U14" s="7">
        <f t="shared" si="15"/>
        <v>0</v>
      </c>
      <c r="V14" s="7">
        <f t="shared" si="15"/>
        <v>0</v>
      </c>
      <c r="W14" s="7">
        <f t="shared" si="15"/>
        <v>0</v>
      </c>
      <c r="X14" s="7">
        <f t="shared" si="15"/>
        <v>0</v>
      </c>
      <c r="Y14" s="7">
        <f t="shared" si="15"/>
        <v>0</v>
      </c>
      <c r="Z14" s="7">
        <f t="shared" si="15"/>
        <v>0</v>
      </c>
      <c r="AA14" s="7">
        <f t="shared" si="15"/>
        <v>0</v>
      </c>
      <c r="AB14" s="7">
        <f t="shared" si="15"/>
        <v>0</v>
      </c>
      <c r="AC14" s="7">
        <f t="shared" si="15"/>
        <v>0</v>
      </c>
      <c r="AD14" s="7">
        <f t="shared" si="15"/>
        <v>0</v>
      </c>
      <c r="AE14" s="7">
        <f t="shared" si="15"/>
        <v>0</v>
      </c>
      <c r="AF14" s="7">
        <f t="shared" si="15"/>
        <v>0</v>
      </c>
      <c r="AG14" s="7">
        <f t="shared" si="15"/>
        <v>0</v>
      </c>
      <c r="AH14" s="7">
        <f t="shared" si="15"/>
        <v>0</v>
      </c>
    </row>
    <row r="15" spans="2:35">
      <c r="B15" t="s">
        <v>55</v>
      </c>
      <c r="C15" t="str">
        <f t="shared" si="6"/>
        <v>Queensland</v>
      </c>
      <c r="D15" t="str">
        <f t="shared" si="12"/>
        <v>H2 SuperpowerQueensland</v>
      </c>
      <c r="E15" s="7">
        <f>E9</f>
        <v>0.55000000000000004</v>
      </c>
      <c r="F15" s="7">
        <f t="shared" ref="F15:AH15" si="16">F9</f>
        <v>0.5</v>
      </c>
      <c r="G15" s="7">
        <f t="shared" si="16"/>
        <v>0.45</v>
      </c>
      <c r="H15" s="7">
        <f t="shared" si="16"/>
        <v>0.4</v>
      </c>
      <c r="I15" s="7">
        <f t="shared" si="16"/>
        <v>0.35000000000000003</v>
      </c>
      <c r="J15" s="7">
        <f t="shared" si="16"/>
        <v>0.30000000000000004</v>
      </c>
      <c r="K15" s="7">
        <f t="shared" si="16"/>
        <v>0.25000000000000006</v>
      </c>
      <c r="L15" s="7">
        <f t="shared" si="16"/>
        <v>0.20000000000000007</v>
      </c>
      <c r="M15" s="7">
        <f t="shared" si="16"/>
        <v>0.15000000000000008</v>
      </c>
      <c r="N15" s="7">
        <f t="shared" si="16"/>
        <v>0.10000000000000007</v>
      </c>
      <c r="O15" s="7">
        <f t="shared" si="16"/>
        <v>5.0000000000000072E-2</v>
      </c>
      <c r="P15" s="7">
        <f t="shared" si="16"/>
        <v>0</v>
      </c>
      <c r="Q15" s="7">
        <f t="shared" si="16"/>
        <v>0</v>
      </c>
      <c r="R15" s="7">
        <f t="shared" si="16"/>
        <v>0</v>
      </c>
      <c r="S15" s="7">
        <f t="shared" si="16"/>
        <v>0</v>
      </c>
      <c r="T15" s="7">
        <f t="shared" si="16"/>
        <v>0</v>
      </c>
      <c r="U15" s="7">
        <f t="shared" si="16"/>
        <v>0</v>
      </c>
      <c r="V15" s="7">
        <f t="shared" si="16"/>
        <v>0</v>
      </c>
      <c r="W15" s="7">
        <f t="shared" si="16"/>
        <v>0</v>
      </c>
      <c r="X15" s="7">
        <f t="shared" si="16"/>
        <v>0</v>
      </c>
      <c r="Y15" s="7">
        <f t="shared" si="16"/>
        <v>0</v>
      </c>
      <c r="Z15" s="7">
        <f t="shared" si="16"/>
        <v>0</v>
      </c>
      <c r="AA15" s="7">
        <f t="shared" si="16"/>
        <v>0</v>
      </c>
      <c r="AB15" s="7">
        <f t="shared" si="16"/>
        <v>0</v>
      </c>
      <c r="AC15" s="7">
        <f t="shared" si="16"/>
        <v>0</v>
      </c>
      <c r="AD15" s="7">
        <f t="shared" si="16"/>
        <v>0</v>
      </c>
      <c r="AE15" s="7">
        <f t="shared" si="16"/>
        <v>0</v>
      </c>
      <c r="AF15" s="7">
        <f t="shared" si="16"/>
        <v>0</v>
      </c>
      <c r="AG15" s="7">
        <f t="shared" si="16"/>
        <v>0</v>
      </c>
      <c r="AH15" s="7">
        <f t="shared" si="16"/>
        <v>0</v>
      </c>
    </row>
    <row r="16" spans="2:35">
      <c r="B16" t="s">
        <v>55</v>
      </c>
      <c r="C16" t="str">
        <f t="shared" si="6"/>
        <v>South</v>
      </c>
      <c r="D16" t="str">
        <f t="shared" si="12"/>
        <v>H2 SuperpowerSouth</v>
      </c>
      <c r="E16" s="7">
        <f>E10</f>
        <v>0.5</v>
      </c>
      <c r="F16" s="7">
        <f t="shared" ref="F16:AH16" si="17">F10</f>
        <v>0.5</v>
      </c>
      <c r="G16" s="7">
        <f t="shared" si="17"/>
        <v>0.45</v>
      </c>
      <c r="H16" s="7">
        <f t="shared" si="17"/>
        <v>0.4</v>
      </c>
      <c r="I16" s="7">
        <f t="shared" si="17"/>
        <v>0.35000000000000003</v>
      </c>
      <c r="J16" s="7">
        <f t="shared" si="17"/>
        <v>0.30000000000000004</v>
      </c>
      <c r="K16" s="7">
        <f t="shared" si="17"/>
        <v>0.25000000000000006</v>
      </c>
      <c r="L16" s="7">
        <f t="shared" si="17"/>
        <v>0.20000000000000007</v>
      </c>
      <c r="M16" s="7">
        <f t="shared" si="17"/>
        <v>0.15000000000000008</v>
      </c>
      <c r="N16" s="7">
        <f t="shared" si="17"/>
        <v>0.10000000000000007</v>
      </c>
      <c r="O16" s="7">
        <f t="shared" si="17"/>
        <v>5.0000000000000072E-2</v>
      </c>
      <c r="P16" s="7">
        <f t="shared" si="17"/>
        <v>0</v>
      </c>
      <c r="Q16" s="7">
        <f t="shared" si="17"/>
        <v>0</v>
      </c>
      <c r="R16" s="7">
        <f t="shared" si="17"/>
        <v>0</v>
      </c>
      <c r="S16" s="7">
        <f t="shared" si="17"/>
        <v>0</v>
      </c>
      <c r="T16" s="7">
        <f t="shared" si="17"/>
        <v>0</v>
      </c>
      <c r="U16" s="7">
        <f t="shared" si="17"/>
        <v>0</v>
      </c>
      <c r="V16" s="7">
        <f t="shared" si="17"/>
        <v>0</v>
      </c>
      <c r="W16" s="7">
        <f t="shared" si="17"/>
        <v>0</v>
      </c>
      <c r="X16" s="7">
        <f t="shared" si="17"/>
        <v>0</v>
      </c>
      <c r="Y16" s="7">
        <f t="shared" si="17"/>
        <v>0</v>
      </c>
      <c r="Z16" s="7">
        <f t="shared" si="17"/>
        <v>0</v>
      </c>
      <c r="AA16" s="7">
        <f t="shared" si="17"/>
        <v>0</v>
      </c>
      <c r="AB16" s="7">
        <f t="shared" si="17"/>
        <v>0</v>
      </c>
      <c r="AC16" s="7">
        <f t="shared" si="17"/>
        <v>0</v>
      </c>
      <c r="AD16" s="7">
        <f t="shared" si="17"/>
        <v>0</v>
      </c>
      <c r="AE16" s="7">
        <f t="shared" si="17"/>
        <v>0</v>
      </c>
      <c r="AF16" s="7">
        <f t="shared" si="17"/>
        <v>0</v>
      </c>
      <c r="AG16" s="7">
        <f t="shared" si="17"/>
        <v>0</v>
      </c>
      <c r="AH16" s="7">
        <f t="shared" si="17"/>
        <v>0</v>
      </c>
    </row>
    <row r="18" spans="2:34">
      <c r="B18" t="s">
        <v>175</v>
      </c>
      <c r="C18" t="str">
        <f>C13</f>
        <v>Queensland</v>
      </c>
      <c r="D18" t="str">
        <f t="shared" si="12"/>
        <v>Declining Oil &amp; LNG PricesQueensland</v>
      </c>
      <c r="E18" s="7">
        <f>E15</f>
        <v>0.55000000000000004</v>
      </c>
      <c r="F18" s="7">
        <f t="shared" ref="F18:AH18" si="18">F15</f>
        <v>0.5</v>
      </c>
      <c r="G18" s="7">
        <f t="shared" si="18"/>
        <v>0.45</v>
      </c>
      <c r="H18" s="7">
        <f t="shared" si="18"/>
        <v>0.4</v>
      </c>
      <c r="I18" s="7">
        <f t="shared" si="18"/>
        <v>0.35000000000000003</v>
      </c>
      <c r="J18" s="7">
        <f t="shared" si="18"/>
        <v>0.30000000000000004</v>
      </c>
      <c r="K18" s="7">
        <f t="shared" si="18"/>
        <v>0.25000000000000006</v>
      </c>
      <c r="L18" s="7">
        <f t="shared" si="18"/>
        <v>0.20000000000000007</v>
      </c>
      <c r="M18" s="7">
        <f t="shared" si="18"/>
        <v>0.15000000000000008</v>
      </c>
      <c r="N18" s="7">
        <f t="shared" si="18"/>
        <v>0.10000000000000007</v>
      </c>
      <c r="O18" s="7">
        <f t="shared" si="18"/>
        <v>5.0000000000000072E-2</v>
      </c>
      <c r="P18" s="7">
        <f t="shared" si="18"/>
        <v>0</v>
      </c>
      <c r="Q18" s="7">
        <f t="shared" si="18"/>
        <v>0</v>
      </c>
      <c r="R18" s="7">
        <f t="shared" si="18"/>
        <v>0</v>
      </c>
      <c r="S18" s="7">
        <f t="shared" si="18"/>
        <v>0</v>
      </c>
      <c r="T18" s="7">
        <f t="shared" si="18"/>
        <v>0</v>
      </c>
      <c r="U18" s="7">
        <f t="shared" si="18"/>
        <v>0</v>
      </c>
      <c r="V18" s="7">
        <f t="shared" si="18"/>
        <v>0</v>
      </c>
      <c r="W18" s="7">
        <f t="shared" si="18"/>
        <v>0</v>
      </c>
      <c r="X18" s="7">
        <f t="shared" si="18"/>
        <v>0</v>
      </c>
      <c r="Y18" s="7">
        <f t="shared" si="18"/>
        <v>0</v>
      </c>
      <c r="Z18" s="7">
        <f t="shared" si="18"/>
        <v>0</v>
      </c>
      <c r="AA18" s="7">
        <f t="shared" si="18"/>
        <v>0</v>
      </c>
      <c r="AB18" s="7">
        <f t="shared" si="18"/>
        <v>0</v>
      </c>
      <c r="AC18" s="7">
        <f t="shared" si="18"/>
        <v>0</v>
      </c>
      <c r="AD18" s="7">
        <f t="shared" si="18"/>
        <v>0</v>
      </c>
      <c r="AE18" s="7">
        <f t="shared" si="18"/>
        <v>0</v>
      </c>
      <c r="AF18" s="7">
        <f t="shared" si="18"/>
        <v>0</v>
      </c>
      <c r="AG18" s="7">
        <f t="shared" si="18"/>
        <v>0</v>
      </c>
      <c r="AH18" s="7">
        <f t="shared" si="18"/>
        <v>0</v>
      </c>
    </row>
    <row r="19" spans="2:34">
      <c r="B19" t="s">
        <v>175</v>
      </c>
      <c r="C19" t="str">
        <f>C14</f>
        <v>South</v>
      </c>
      <c r="D19" t="str">
        <f t="shared" si="12"/>
        <v>Declining Oil &amp; LNG PricesSouth</v>
      </c>
      <c r="E19" s="7">
        <f>E16</f>
        <v>0.5</v>
      </c>
      <c r="F19" s="7">
        <f t="shared" ref="F19:AH19" si="19">F16</f>
        <v>0.5</v>
      </c>
      <c r="G19" s="7">
        <f t="shared" si="19"/>
        <v>0.45</v>
      </c>
      <c r="H19" s="7">
        <f t="shared" si="19"/>
        <v>0.4</v>
      </c>
      <c r="I19" s="7">
        <f t="shared" si="19"/>
        <v>0.35000000000000003</v>
      </c>
      <c r="J19" s="7">
        <f t="shared" si="19"/>
        <v>0.30000000000000004</v>
      </c>
      <c r="K19" s="7">
        <f t="shared" si="19"/>
        <v>0.25000000000000006</v>
      </c>
      <c r="L19" s="7">
        <f t="shared" si="19"/>
        <v>0.20000000000000007</v>
      </c>
      <c r="M19" s="7">
        <f t="shared" si="19"/>
        <v>0.15000000000000008</v>
      </c>
      <c r="N19" s="7">
        <f t="shared" si="19"/>
        <v>0.10000000000000007</v>
      </c>
      <c r="O19" s="7">
        <f t="shared" si="19"/>
        <v>5.0000000000000072E-2</v>
      </c>
      <c r="P19" s="7">
        <f t="shared" si="19"/>
        <v>0</v>
      </c>
      <c r="Q19" s="7">
        <f t="shared" si="19"/>
        <v>0</v>
      </c>
      <c r="R19" s="7">
        <f t="shared" si="19"/>
        <v>0</v>
      </c>
      <c r="S19" s="7">
        <f t="shared" si="19"/>
        <v>0</v>
      </c>
      <c r="T19" s="7">
        <f t="shared" si="19"/>
        <v>0</v>
      </c>
      <c r="U19" s="7">
        <f t="shared" si="19"/>
        <v>0</v>
      </c>
      <c r="V19" s="7">
        <f t="shared" si="19"/>
        <v>0</v>
      </c>
      <c r="W19" s="7">
        <f t="shared" si="19"/>
        <v>0</v>
      </c>
      <c r="X19" s="7">
        <f t="shared" si="19"/>
        <v>0</v>
      </c>
      <c r="Y19" s="7">
        <f t="shared" si="19"/>
        <v>0</v>
      </c>
      <c r="Z19" s="7">
        <f t="shared" si="19"/>
        <v>0</v>
      </c>
      <c r="AA19" s="7">
        <f t="shared" si="19"/>
        <v>0</v>
      </c>
      <c r="AB19" s="7">
        <f t="shared" si="19"/>
        <v>0</v>
      </c>
      <c r="AC19" s="7">
        <f t="shared" si="19"/>
        <v>0</v>
      </c>
      <c r="AD19" s="7">
        <f t="shared" si="19"/>
        <v>0</v>
      </c>
      <c r="AE19" s="7">
        <f t="shared" si="19"/>
        <v>0</v>
      </c>
      <c r="AF19" s="7">
        <f t="shared" si="19"/>
        <v>0</v>
      </c>
      <c r="AG19" s="7">
        <f t="shared" si="19"/>
        <v>0</v>
      </c>
      <c r="AH19" s="7">
        <f t="shared" si="19"/>
        <v>0</v>
      </c>
    </row>
    <row r="20" spans="2:34">
      <c r="B20" t="s">
        <v>176</v>
      </c>
      <c r="C20" t="str">
        <f>C15</f>
        <v>Queensland</v>
      </c>
      <c r="D20" t="str">
        <f t="shared" si="12"/>
        <v>Increasing Oil &amp; LNG PricesQueensland</v>
      </c>
      <c r="E20" s="7">
        <f>E7</f>
        <v>0.55000000000000004</v>
      </c>
      <c r="F20" s="7">
        <f t="shared" ref="F20:AH20" si="20">F7</f>
        <v>0.55000000000000004</v>
      </c>
      <c r="G20" s="7">
        <f t="shared" si="20"/>
        <v>0.55000000000000004</v>
      </c>
      <c r="H20" s="7">
        <f t="shared" si="20"/>
        <v>0.55000000000000004</v>
      </c>
      <c r="I20" s="7">
        <f t="shared" si="20"/>
        <v>0.55000000000000004</v>
      </c>
      <c r="J20" s="7">
        <f t="shared" si="20"/>
        <v>0.55000000000000004</v>
      </c>
      <c r="K20" s="7">
        <f t="shared" si="20"/>
        <v>0.53</v>
      </c>
      <c r="L20" s="7">
        <f t="shared" si="20"/>
        <v>0.51</v>
      </c>
      <c r="M20" s="7">
        <f t="shared" si="20"/>
        <v>0.49</v>
      </c>
      <c r="N20" s="7">
        <f t="shared" si="20"/>
        <v>0.47</v>
      </c>
      <c r="O20" s="7">
        <f t="shared" si="20"/>
        <v>0.44999999999999996</v>
      </c>
      <c r="P20" s="7">
        <f t="shared" si="20"/>
        <v>0.42999999999999994</v>
      </c>
      <c r="Q20" s="7">
        <f t="shared" si="20"/>
        <v>0.40999999999999992</v>
      </c>
      <c r="R20" s="7">
        <f t="shared" si="20"/>
        <v>0.4</v>
      </c>
      <c r="S20" s="7">
        <f t="shared" si="20"/>
        <v>0.4</v>
      </c>
      <c r="T20" s="7">
        <f t="shared" si="20"/>
        <v>0.4</v>
      </c>
      <c r="U20" s="7">
        <f t="shared" si="20"/>
        <v>0.4</v>
      </c>
      <c r="V20" s="7">
        <f t="shared" si="20"/>
        <v>0.4</v>
      </c>
      <c r="W20" s="7">
        <f t="shared" si="20"/>
        <v>0.4</v>
      </c>
      <c r="X20" s="7">
        <f t="shared" si="20"/>
        <v>0.4</v>
      </c>
      <c r="Y20" s="7">
        <f t="shared" si="20"/>
        <v>0.4</v>
      </c>
      <c r="Z20" s="7">
        <f t="shared" si="20"/>
        <v>0.4</v>
      </c>
      <c r="AA20" s="7">
        <f t="shared" si="20"/>
        <v>0.4</v>
      </c>
      <c r="AB20" s="7">
        <f t="shared" si="20"/>
        <v>0.4</v>
      </c>
      <c r="AC20" s="7">
        <f t="shared" si="20"/>
        <v>0.4</v>
      </c>
      <c r="AD20" s="7">
        <f t="shared" si="20"/>
        <v>0.4</v>
      </c>
      <c r="AE20" s="7">
        <f t="shared" si="20"/>
        <v>0.4</v>
      </c>
      <c r="AF20" s="7">
        <f t="shared" si="20"/>
        <v>0.4</v>
      </c>
      <c r="AG20" s="7">
        <f t="shared" si="20"/>
        <v>0.4</v>
      </c>
      <c r="AH20" s="7">
        <f t="shared" si="20"/>
        <v>0.4</v>
      </c>
    </row>
    <row r="21" spans="2:34">
      <c r="B21" t="s">
        <v>176</v>
      </c>
      <c r="C21" t="str">
        <f>C16</f>
        <v>South</v>
      </c>
      <c r="D21" t="str">
        <f t="shared" si="12"/>
        <v>Increasing Oil &amp; LNG PricesSouth</v>
      </c>
      <c r="E21" s="7">
        <f>E8</f>
        <v>0.5</v>
      </c>
      <c r="F21" s="7">
        <f t="shared" ref="F21:AH21" si="21">F8</f>
        <v>0.47</v>
      </c>
      <c r="G21" s="7">
        <f t="shared" si="21"/>
        <v>0.43999999999999995</v>
      </c>
      <c r="H21" s="7">
        <f t="shared" si="21"/>
        <v>0.40999999999999992</v>
      </c>
      <c r="I21" s="7">
        <f t="shared" si="21"/>
        <v>0.37999999999999989</v>
      </c>
      <c r="J21" s="7">
        <f t="shared" si="21"/>
        <v>0.34999999999999987</v>
      </c>
      <c r="K21" s="7">
        <f t="shared" si="21"/>
        <v>0.31999999999999984</v>
      </c>
      <c r="L21" s="7">
        <f t="shared" si="21"/>
        <v>0.28999999999999981</v>
      </c>
      <c r="M21" s="7">
        <f t="shared" si="21"/>
        <v>0.25999999999999979</v>
      </c>
      <c r="N21" s="7">
        <f t="shared" si="21"/>
        <v>0.22999999999999979</v>
      </c>
      <c r="O21" s="7">
        <f t="shared" si="21"/>
        <v>0.19999999999999979</v>
      </c>
      <c r="P21" s="7">
        <f t="shared" si="21"/>
        <v>0.19999999999999979</v>
      </c>
      <c r="Q21" s="7">
        <f t="shared" si="21"/>
        <v>0.19999999999999979</v>
      </c>
      <c r="R21" s="7">
        <f t="shared" si="21"/>
        <v>0.19999999999999979</v>
      </c>
      <c r="S21" s="7">
        <f t="shared" si="21"/>
        <v>0.19999999999999979</v>
      </c>
      <c r="T21" s="7">
        <f t="shared" si="21"/>
        <v>0.19999999999999979</v>
      </c>
      <c r="U21" s="7">
        <f t="shared" si="21"/>
        <v>0.19999999999999979</v>
      </c>
      <c r="V21" s="7">
        <f t="shared" si="21"/>
        <v>0.19999999999999979</v>
      </c>
      <c r="W21" s="7">
        <f t="shared" si="21"/>
        <v>0.19999999999999979</v>
      </c>
      <c r="X21" s="7">
        <f t="shared" si="21"/>
        <v>0.19999999999999979</v>
      </c>
      <c r="Y21" s="7">
        <f t="shared" si="21"/>
        <v>0.19999999999999979</v>
      </c>
      <c r="Z21" s="7">
        <f t="shared" si="21"/>
        <v>0.19999999999999979</v>
      </c>
      <c r="AA21" s="7">
        <f t="shared" si="21"/>
        <v>0.19999999999999979</v>
      </c>
      <c r="AB21" s="7">
        <f t="shared" si="21"/>
        <v>0.19999999999999979</v>
      </c>
      <c r="AC21" s="7">
        <f t="shared" si="21"/>
        <v>0.19999999999999979</v>
      </c>
      <c r="AD21" s="7">
        <f t="shared" si="21"/>
        <v>0.19999999999999979</v>
      </c>
      <c r="AE21" s="7">
        <f t="shared" si="21"/>
        <v>0.19999999999999979</v>
      </c>
      <c r="AF21" s="7">
        <f t="shared" si="21"/>
        <v>0.19999999999999979</v>
      </c>
      <c r="AG21" s="7">
        <f t="shared" si="21"/>
        <v>0.19999999999999979</v>
      </c>
      <c r="AH21" s="7">
        <f t="shared" si="21"/>
        <v>0.19999999999999979</v>
      </c>
    </row>
    <row r="43" spans="1:34">
      <c r="B43" t="s">
        <v>177</v>
      </c>
    </row>
    <row r="45" spans="1:34">
      <c r="D45">
        <v>2020</v>
      </c>
      <c r="E45">
        <v>2021</v>
      </c>
      <c r="F45">
        <v>2022</v>
      </c>
      <c r="G45">
        <v>2023</v>
      </c>
      <c r="H45">
        <v>2024</v>
      </c>
      <c r="I45">
        <v>2025</v>
      </c>
      <c r="J45">
        <v>2026</v>
      </c>
      <c r="K45">
        <v>2027</v>
      </c>
      <c r="L45">
        <v>2028</v>
      </c>
      <c r="M45">
        <v>2029</v>
      </c>
      <c r="N45">
        <v>2030</v>
      </c>
      <c r="O45">
        <v>2031</v>
      </c>
      <c r="P45">
        <v>2032</v>
      </c>
      <c r="Q45">
        <v>2033</v>
      </c>
      <c r="R45">
        <v>2034</v>
      </c>
      <c r="S45">
        <v>2035</v>
      </c>
      <c r="T45">
        <v>2036</v>
      </c>
      <c r="U45">
        <v>2037</v>
      </c>
      <c r="V45">
        <v>2038</v>
      </c>
      <c r="W45">
        <v>2039</v>
      </c>
      <c r="X45">
        <v>2040</v>
      </c>
      <c r="Y45">
        <v>2041</v>
      </c>
      <c r="Z45">
        <v>2042</v>
      </c>
      <c r="AA45">
        <v>2043</v>
      </c>
      <c r="AB45">
        <v>2044</v>
      </c>
      <c r="AC45">
        <v>2045</v>
      </c>
      <c r="AD45">
        <v>2046</v>
      </c>
      <c r="AE45">
        <v>2047</v>
      </c>
      <c r="AF45">
        <v>2048</v>
      </c>
      <c r="AG45">
        <v>2049</v>
      </c>
      <c r="AH45">
        <v>2050</v>
      </c>
    </row>
    <row r="46" spans="1:34">
      <c r="A46" t="s">
        <v>178</v>
      </c>
      <c r="B46" t="s">
        <v>78</v>
      </c>
      <c r="C46" t="str">
        <f>A46&amp;B46</f>
        <v>Central Brisbane</v>
      </c>
      <c r="D46" s="11">
        <v>0.78550753818825703</v>
      </c>
      <c r="E46" s="11">
        <v>1.02212282291907</v>
      </c>
      <c r="F46" s="11">
        <v>1.0640617529827789</v>
      </c>
      <c r="G46" s="11">
        <v>1.0654602720605104</v>
      </c>
      <c r="H46" s="11">
        <v>1.0567046924149939</v>
      </c>
      <c r="I46" s="11">
        <v>1.0515508646225169</v>
      </c>
      <c r="J46" s="11">
        <v>1.0398041425410267</v>
      </c>
      <c r="K46" s="11">
        <v>1.046224988686798</v>
      </c>
      <c r="L46" s="11">
        <v>1.0535208819428561</v>
      </c>
      <c r="M46" s="11">
        <v>1.060767808306204</v>
      </c>
      <c r="N46" s="11">
        <v>1.0680544395602105</v>
      </c>
      <c r="O46" s="11">
        <v>1.0753289477843202</v>
      </c>
      <c r="P46" s="11">
        <v>1.0826081894696971</v>
      </c>
      <c r="Q46" s="11">
        <v>1.0899190982520821</v>
      </c>
      <c r="R46" s="11">
        <v>1.0972299042953355</v>
      </c>
      <c r="S46" s="11">
        <v>1.1044680055287506</v>
      </c>
      <c r="T46" s="11">
        <v>1.1117160560706234</v>
      </c>
      <c r="U46" s="11">
        <v>1.1189816203998806</v>
      </c>
      <c r="V46" s="11">
        <v>1.1262608493013746</v>
      </c>
      <c r="W46" s="11">
        <v>1.1335487423021058</v>
      </c>
      <c r="X46" s="11">
        <v>1.1408402758492828</v>
      </c>
      <c r="Y46" s="11">
        <v>1.1481318093964601</v>
      </c>
      <c r="Z46" s="11">
        <v>1.1554233429436369</v>
      </c>
      <c r="AA46" s="11">
        <v>1.162714876490814</v>
      </c>
      <c r="AB46" s="11">
        <v>1.1700064100379908</v>
      </c>
      <c r="AC46" s="11">
        <v>1.177297943585168</v>
      </c>
      <c r="AD46" s="11">
        <v>1.1845894771323451</v>
      </c>
      <c r="AE46" s="11">
        <v>1.1918810106795219</v>
      </c>
      <c r="AF46" s="11">
        <v>1.1991725442266989</v>
      </c>
      <c r="AG46" s="11">
        <v>1.2064640777738762</v>
      </c>
      <c r="AH46" s="11">
        <v>1.213755611321053</v>
      </c>
    </row>
    <row r="47" spans="1:34">
      <c r="A47" t="s">
        <v>178</v>
      </c>
      <c r="B47" t="s">
        <v>75</v>
      </c>
      <c r="C47" t="str">
        <f t="shared" ref="C47:C51" si="22">A47&amp;B47</f>
        <v>Central Melbourne</v>
      </c>
      <c r="D47" s="11">
        <v>0.75427330949378557</v>
      </c>
      <c r="E47" s="11">
        <v>0.98769948504598115</v>
      </c>
      <c r="F47" s="11">
        <v>1.0270355028108336</v>
      </c>
      <c r="G47" s="11">
        <v>1.0279171149724351</v>
      </c>
      <c r="H47" s="11">
        <v>1.019602834161442</v>
      </c>
      <c r="I47" s="11">
        <v>1.0151134335998357</v>
      </c>
      <c r="J47" s="11">
        <v>1.004127719632794</v>
      </c>
      <c r="K47" s="11">
        <v>1.0102820303241864</v>
      </c>
      <c r="L47" s="11">
        <v>1.0174593633581324</v>
      </c>
      <c r="M47" s="11">
        <v>1.0245141867909731</v>
      </c>
      <c r="N47" s="11">
        <v>1.0314591037772765</v>
      </c>
      <c r="O47" s="11">
        <v>1.0384396474100599</v>
      </c>
      <c r="P47" s="11">
        <v>1.0452696252320435</v>
      </c>
      <c r="Q47" s="11">
        <v>1.0521868496673081</v>
      </c>
      <c r="R47" s="11">
        <v>1.0592536408754099</v>
      </c>
      <c r="S47" s="11">
        <v>1.0657831079268654</v>
      </c>
      <c r="T47" s="11">
        <v>1.0723003516577427</v>
      </c>
      <c r="U47" s="11">
        <v>1.078928080907396</v>
      </c>
      <c r="V47" s="11">
        <v>1.0856962240387427</v>
      </c>
      <c r="W47" s="11">
        <v>1.0925502405612137</v>
      </c>
      <c r="X47" s="11">
        <v>1.0994200650316579</v>
      </c>
      <c r="Y47" s="11">
        <v>1.1062898895021021</v>
      </c>
      <c r="Z47" s="11">
        <v>1.1131597139725462</v>
      </c>
      <c r="AA47" s="11">
        <v>1.1200295384429906</v>
      </c>
      <c r="AB47" s="11">
        <v>1.1268993629134347</v>
      </c>
      <c r="AC47" s="11">
        <v>1.1337691873838789</v>
      </c>
      <c r="AD47" s="11">
        <v>1.140639011854323</v>
      </c>
      <c r="AE47" s="11">
        <v>1.1475088363247672</v>
      </c>
      <c r="AF47" s="11">
        <v>1.1543786607952113</v>
      </c>
      <c r="AG47" s="11">
        <v>1.1612484852656557</v>
      </c>
      <c r="AH47" s="11">
        <v>1.1681183097360996</v>
      </c>
    </row>
    <row r="48" spans="1:34">
      <c r="A48" t="s">
        <v>173</v>
      </c>
      <c r="B48" t="str">
        <f>B46</f>
        <v>Brisbane</v>
      </c>
      <c r="C48" t="str">
        <f t="shared" si="22"/>
        <v>Slow Change Brisbane</v>
      </c>
      <c r="D48" s="11">
        <v>0.71686129169157931</v>
      </c>
      <c r="E48" s="11">
        <v>0.99801991655078914</v>
      </c>
      <c r="F48" s="11">
        <v>0.95186665190354991</v>
      </c>
      <c r="G48" s="11">
        <v>0.9426499123770915</v>
      </c>
      <c r="H48" s="11">
        <v>0.94480178640397616</v>
      </c>
      <c r="I48" s="11">
        <v>0.94978650058224945</v>
      </c>
      <c r="J48" s="11">
        <v>0.9571423664225559</v>
      </c>
      <c r="K48" s="11">
        <v>0.96415880027700196</v>
      </c>
      <c r="L48" s="11">
        <v>0.97078487368359301</v>
      </c>
      <c r="M48" s="11">
        <v>0.97736206016548033</v>
      </c>
      <c r="N48" s="11">
        <v>0.98401269770136179</v>
      </c>
      <c r="O48" s="11">
        <v>0.99074510131901594</v>
      </c>
      <c r="P48" s="11">
        <v>0.99747941819950214</v>
      </c>
      <c r="Q48" s="11">
        <v>1.0041974144605652</v>
      </c>
      <c r="R48" s="11">
        <v>1.010932196755983</v>
      </c>
      <c r="S48" s="11">
        <v>1.0176788069827238</v>
      </c>
      <c r="T48" s="11">
        <v>1.0244077020890547</v>
      </c>
      <c r="U48" s="11">
        <v>1.0311154424460258</v>
      </c>
      <c r="V48" s="11">
        <v>1.0378483626745969</v>
      </c>
      <c r="W48" s="11">
        <v>1.0446582266379971</v>
      </c>
      <c r="X48" s="11">
        <v>1.0514400497411198</v>
      </c>
      <c r="Y48" s="11">
        <v>1.0581474674943203</v>
      </c>
      <c r="Z48" s="11">
        <v>1.0648436222166267</v>
      </c>
      <c r="AA48" s="11">
        <v>1.0715061592023165</v>
      </c>
      <c r="AB48" s="11">
        <v>1.0782710409585303</v>
      </c>
      <c r="AC48" s="11">
        <v>1.0852048802944312</v>
      </c>
      <c r="AD48" s="11">
        <v>1.0921189478321354</v>
      </c>
      <c r="AE48" s="11">
        <v>1.0985517100057494</v>
      </c>
      <c r="AF48" s="11">
        <v>1.1038300906454621</v>
      </c>
      <c r="AG48" s="11">
        <v>1.1082660842057239</v>
      </c>
      <c r="AH48" s="11">
        <v>1.1133231688202561</v>
      </c>
    </row>
    <row r="49" spans="1:34">
      <c r="A49" t="s">
        <v>173</v>
      </c>
      <c r="B49" t="str">
        <f t="shared" ref="B49:B51" si="23">B47</f>
        <v>Melbourne</v>
      </c>
      <c r="C49" t="str">
        <f t="shared" si="22"/>
        <v>Slow Change Melbourne</v>
      </c>
      <c r="D49" s="11">
        <v>0.62399847282717691</v>
      </c>
      <c r="E49" s="11">
        <v>0.89199169845029713</v>
      </c>
      <c r="F49" s="11">
        <v>0.84593382957559027</v>
      </c>
      <c r="G49" s="11">
        <v>0.83819230990013038</v>
      </c>
      <c r="H49" s="11">
        <v>0.84200705351142735</v>
      </c>
      <c r="I49" s="11">
        <v>0.8489238914145586</v>
      </c>
      <c r="J49" s="11">
        <v>0.85837294489312033</v>
      </c>
      <c r="K49" s="11">
        <v>0.86661263187065607</v>
      </c>
      <c r="L49" s="11">
        <v>0.87414724169486202</v>
      </c>
      <c r="M49" s="11">
        <v>0.88195781392123118</v>
      </c>
      <c r="N49" s="11">
        <v>0.88921578005438551</v>
      </c>
      <c r="O49" s="11">
        <v>0.89568765483492752</v>
      </c>
      <c r="P49" s="11">
        <v>0.90181789831578241</v>
      </c>
      <c r="Q49" s="11">
        <v>0.90801342459737278</v>
      </c>
      <c r="R49" s="11">
        <v>0.91404176096802447</v>
      </c>
      <c r="S49" s="11">
        <v>0.92002701272026877</v>
      </c>
      <c r="T49" s="11">
        <v>0.92655579402562238</v>
      </c>
      <c r="U49" s="11">
        <v>0.93313835824972979</v>
      </c>
      <c r="V49" s="11">
        <v>0.93903642937694942</v>
      </c>
      <c r="W49" s="11">
        <v>0.9444315804158635</v>
      </c>
      <c r="X49" s="11">
        <v>0.94979419645366303</v>
      </c>
      <c r="Y49" s="11">
        <v>0.95533977765061406</v>
      </c>
      <c r="Z49" s="11">
        <v>0.96110178757291109</v>
      </c>
      <c r="AA49" s="11">
        <v>0.96685970794812015</v>
      </c>
      <c r="AB49" s="11">
        <v>0.97235664396377108</v>
      </c>
      <c r="AC49" s="11">
        <v>0.97775758017520542</v>
      </c>
      <c r="AD49" s="11">
        <v>0.98315518066456087</v>
      </c>
      <c r="AE49" s="11">
        <v>0.98848699914657001</v>
      </c>
      <c r="AF49" s="11">
        <v>0.99381435206277147</v>
      </c>
      <c r="AG49" s="11">
        <v>0.99902112811542054</v>
      </c>
      <c r="AH49" s="11">
        <v>1.0040389582794045</v>
      </c>
    </row>
    <row r="50" spans="1:34">
      <c r="A50" t="s">
        <v>174</v>
      </c>
      <c r="B50" t="str">
        <f t="shared" si="23"/>
        <v>Brisbane</v>
      </c>
      <c r="C50" t="str">
        <f t="shared" si="22"/>
        <v>Step Change Brisbane</v>
      </c>
      <c r="D50" s="11">
        <v>0.81862732560812801</v>
      </c>
      <c r="E50" s="11">
        <v>1.2882865651670896</v>
      </c>
      <c r="F50" s="11">
        <v>1.119944441383546</v>
      </c>
      <c r="G50" s="11">
        <v>1.0239604097444972</v>
      </c>
      <c r="H50" s="11">
        <v>0.96759271037897554</v>
      </c>
      <c r="I50" s="11">
        <v>0.92693866605899811</v>
      </c>
      <c r="J50" s="11">
        <v>0.90104181762523361</v>
      </c>
      <c r="K50" s="11">
        <v>0.89976418957179782</v>
      </c>
      <c r="L50" s="11">
        <v>0.89941089064285518</v>
      </c>
      <c r="M50" s="11">
        <v>0.899092294792046</v>
      </c>
      <c r="N50" s="11">
        <v>0.89872963464681188</v>
      </c>
      <c r="O50" s="11">
        <v>0.89822725721792596</v>
      </c>
      <c r="P50" s="11">
        <v>0.8976354401561577</v>
      </c>
      <c r="Q50" s="11">
        <v>0.89707340462063345</v>
      </c>
      <c r="R50" s="11">
        <v>0.89642073975107173</v>
      </c>
      <c r="S50" s="11">
        <v>0.89567004038193698</v>
      </c>
      <c r="T50" s="11">
        <v>0.89502625136983283</v>
      </c>
      <c r="U50" s="11">
        <v>0.89437853928089317</v>
      </c>
      <c r="V50" s="11">
        <v>0.89373215145253304</v>
      </c>
      <c r="W50" s="11">
        <v>0.89309536504628806</v>
      </c>
      <c r="X50" s="11">
        <v>0.89246638008357182</v>
      </c>
      <c r="Y50" s="11">
        <v>0.89183739512085591</v>
      </c>
      <c r="Z50" s="11">
        <v>0.89120841015813967</v>
      </c>
      <c r="AA50" s="11">
        <v>0.89057942519542366</v>
      </c>
      <c r="AB50" s="11">
        <v>0.88995044023270742</v>
      </c>
      <c r="AC50" s="11">
        <v>0.88932145526999151</v>
      </c>
      <c r="AD50" s="11">
        <v>0.88869247030727527</v>
      </c>
      <c r="AE50" s="11">
        <v>0.88806348534455914</v>
      </c>
      <c r="AF50" s="11">
        <v>0.88743450038184313</v>
      </c>
      <c r="AG50" s="11">
        <v>0.88680551541912689</v>
      </c>
      <c r="AH50" s="11">
        <v>0.88617653045641087</v>
      </c>
    </row>
    <row r="51" spans="1:34">
      <c r="A51" t="s">
        <v>174</v>
      </c>
      <c r="B51" t="str">
        <f t="shared" si="23"/>
        <v>Melbourne</v>
      </c>
      <c r="C51" t="str">
        <f t="shared" si="22"/>
        <v>Step Change Melbourne</v>
      </c>
      <c r="D51" s="11">
        <v>0.76165364872143904</v>
      </c>
      <c r="E51" s="11">
        <v>1.2045176056784959</v>
      </c>
      <c r="F51" s="11">
        <v>1.0476383565099401</v>
      </c>
      <c r="G51" s="11">
        <v>0.96113773472037989</v>
      </c>
      <c r="H51" s="11">
        <v>0.91353438614239191</v>
      </c>
      <c r="I51" s="11">
        <v>0.87810966924671241</v>
      </c>
      <c r="J51" s="11">
        <v>0.85550529664685948</v>
      </c>
      <c r="K51" s="11">
        <v>0.85237682381405588</v>
      </c>
      <c r="L51" s="11">
        <v>0.85010773240387072</v>
      </c>
      <c r="M51" s="11">
        <v>0.84862492891880015</v>
      </c>
      <c r="N51" s="11">
        <v>0.8462832784058093</v>
      </c>
      <c r="O51" s="11">
        <v>0.84371567050151142</v>
      </c>
      <c r="P51" s="11">
        <v>0.84151087585148954</v>
      </c>
      <c r="Q51" s="11">
        <v>0.84072102132447657</v>
      </c>
      <c r="R51" s="11">
        <v>0.83955871524388026</v>
      </c>
      <c r="S51" s="11">
        <v>0.83962157362659173</v>
      </c>
      <c r="T51" s="11">
        <v>0.83961557140683984</v>
      </c>
      <c r="U51" s="11">
        <v>0.83935276009211768</v>
      </c>
      <c r="V51" s="11">
        <v>0.83887431480754626</v>
      </c>
      <c r="W51" s="11">
        <v>0.83830169008667599</v>
      </c>
      <c r="X51" s="11">
        <v>0.8377206181352892</v>
      </c>
      <c r="Y51" s="11">
        <v>0.83713954618390241</v>
      </c>
      <c r="Z51" s="11">
        <v>0.83655847423251561</v>
      </c>
      <c r="AA51" s="11">
        <v>0.83597740228112916</v>
      </c>
      <c r="AB51" s="11">
        <v>0.83539633032974214</v>
      </c>
      <c r="AC51" s="11">
        <v>0.83481525837835557</v>
      </c>
      <c r="AD51" s="11">
        <v>0.83423418642696878</v>
      </c>
      <c r="AE51" s="11">
        <v>0.83365311447558199</v>
      </c>
      <c r="AF51" s="11">
        <v>0.83307204252419509</v>
      </c>
      <c r="AG51" s="11">
        <v>0.83249097057280852</v>
      </c>
      <c r="AH51" s="11">
        <v>0.83190989862142184</v>
      </c>
    </row>
    <row r="52" spans="1:34">
      <c r="A52" t="s">
        <v>179</v>
      </c>
      <c r="B52" t="str">
        <f>B50</f>
        <v>Brisbane</v>
      </c>
      <c r="C52" t="str">
        <f t="shared" ref="C52:C53" si="24">A52&amp;B52</f>
        <v>Gas Led Brisbane</v>
      </c>
      <c r="D52" s="11">
        <v>0.83270761752871825</v>
      </c>
      <c r="E52" s="11">
        <v>1.3124920026326892</v>
      </c>
      <c r="F52" s="11">
        <v>1.1406777318819141</v>
      </c>
      <c r="G52" s="11">
        <v>1.0425815103040095</v>
      </c>
      <c r="H52" s="11">
        <v>0.98504604357527437</v>
      </c>
      <c r="I52" s="11">
        <v>0.94362645551880564</v>
      </c>
      <c r="J52" s="11">
        <v>0.9172877535708448</v>
      </c>
      <c r="K52" s="11">
        <v>0.91611202499055377</v>
      </c>
      <c r="L52" s="11">
        <v>0.91581174171510504</v>
      </c>
      <c r="M52" s="11">
        <v>0.91545098618426002</v>
      </c>
      <c r="N52" s="11">
        <v>0.9150118546826812</v>
      </c>
      <c r="O52" s="11">
        <v>0.91443514986955987</v>
      </c>
      <c r="P52" s="11">
        <v>0.91376816762214774</v>
      </c>
      <c r="Q52" s="11">
        <v>0.91315518783642224</v>
      </c>
      <c r="R52" s="11">
        <v>0.91255507559753524</v>
      </c>
      <c r="S52" s="11">
        <v>0.91192314950818365</v>
      </c>
      <c r="T52" s="11">
        <v>0.91131117141703277</v>
      </c>
      <c r="U52" s="11">
        <v>0.9106908634147155</v>
      </c>
      <c r="V52" s="11">
        <v>0.9100577229492135</v>
      </c>
      <c r="W52" s="11">
        <v>0.9094170600719389</v>
      </c>
      <c r="X52" s="11">
        <v>0.90877765370472907</v>
      </c>
      <c r="Y52" s="11">
        <v>0.90813824733751936</v>
      </c>
      <c r="Z52" s="11">
        <v>0.90749884097030953</v>
      </c>
      <c r="AA52" s="11">
        <v>0.90685943460309981</v>
      </c>
      <c r="AB52" s="11">
        <v>0.90622002823588976</v>
      </c>
      <c r="AC52" s="11">
        <v>0.90558062186868005</v>
      </c>
      <c r="AD52" s="11">
        <v>0.90494121550147022</v>
      </c>
      <c r="AE52" s="11">
        <v>0.90430180913426039</v>
      </c>
      <c r="AF52" s="11">
        <v>0.90366240276705068</v>
      </c>
      <c r="AG52" s="11">
        <v>0.90302299639984085</v>
      </c>
      <c r="AH52" s="11">
        <v>0.90238359003263113</v>
      </c>
    </row>
    <row r="53" spans="1:34">
      <c r="A53" t="s">
        <v>179</v>
      </c>
      <c r="B53" t="str">
        <f>B51</f>
        <v>Melbourne</v>
      </c>
      <c r="C53" t="str">
        <f t="shared" si="24"/>
        <v>Gas Led Melbourne</v>
      </c>
      <c r="D53" s="11">
        <v>0.79036968477711966</v>
      </c>
      <c r="E53" s="11">
        <v>1.2480595140183561</v>
      </c>
      <c r="F53" s="11">
        <v>1.0853119656509969</v>
      </c>
      <c r="G53" s="11">
        <v>0.99494071738404033</v>
      </c>
      <c r="H53" s="11">
        <v>0.9425440387441707</v>
      </c>
      <c r="I53" s="11">
        <v>0.90247680689648557</v>
      </c>
      <c r="J53" s="11">
        <v>0.87585620734939074</v>
      </c>
      <c r="K53" s="11">
        <v>0.87146074097867021</v>
      </c>
      <c r="L53" s="11">
        <v>0.87024028687690536</v>
      </c>
      <c r="M53" s="11">
        <v>0.86930515670871922</v>
      </c>
      <c r="N53" s="11">
        <v>0.86940810676966152</v>
      </c>
      <c r="O53" s="11">
        <v>0.86963818782069002</v>
      </c>
      <c r="P53" s="11">
        <v>0.86987884520641534</v>
      </c>
      <c r="Q53" s="11">
        <v>0.87000452676873896</v>
      </c>
      <c r="R53" s="11">
        <v>0.86907670122959224</v>
      </c>
      <c r="S53" s="11">
        <v>0.86870940196691704</v>
      </c>
      <c r="T53" s="11">
        <v>0.86838125547101108</v>
      </c>
      <c r="U53" s="11">
        <v>0.86793288019097481</v>
      </c>
      <c r="V53" s="11">
        <v>0.86737003015143044</v>
      </c>
      <c r="W53" s="11">
        <v>0.86675515588875696</v>
      </c>
      <c r="X53" s="11">
        <v>0.86614104606980635</v>
      </c>
      <c r="Y53" s="11">
        <v>0.86552693625085597</v>
      </c>
      <c r="Z53" s="11">
        <v>0.86491282643190537</v>
      </c>
      <c r="AA53" s="11">
        <v>0.86429871661295488</v>
      </c>
      <c r="AB53" s="11">
        <v>0.86368460679400427</v>
      </c>
      <c r="AC53" s="11">
        <v>0.86307049697505389</v>
      </c>
      <c r="AD53" s="11">
        <v>0.86245638715610318</v>
      </c>
      <c r="AE53" s="11">
        <v>0.86184227733715257</v>
      </c>
      <c r="AF53" s="11">
        <v>0.86122816751820208</v>
      </c>
      <c r="AG53" s="11">
        <v>0.86061405769925148</v>
      </c>
      <c r="AH53" s="11">
        <v>0.8599999478803011</v>
      </c>
    </row>
    <row r="56" spans="1:34">
      <c r="B56" t="s">
        <v>180</v>
      </c>
      <c r="D56" t="s">
        <v>181</v>
      </c>
      <c r="E56">
        <f>E45</f>
        <v>2021</v>
      </c>
    </row>
    <row r="57" spans="1:34">
      <c r="B57" t="s">
        <v>75</v>
      </c>
      <c r="E57" s="4">
        <v>7.6271184109175749</v>
      </c>
    </row>
    <row r="58" spans="1:34">
      <c r="B58" t="s">
        <v>76</v>
      </c>
      <c r="E58" s="4">
        <v>7.7653170369714832</v>
      </c>
    </row>
    <row r="59" spans="1:34">
      <c r="B59" t="s">
        <v>77</v>
      </c>
      <c r="E59" s="4">
        <v>7.5822545492579767</v>
      </c>
    </row>
    <row r="60" spans="1:34">
      <c r="B60" t="s">
        <v>78</v>
      </c>
      <c r="E60" s="4">
        <v>7.3370552634572768</v>
      </c>
    </row>
    <row r="61" spans="1:34">
      <c r="B61" t="s">
        <v>79</v>
      </c>
      <c r="E61" s="4">
        <v>7.7687812402047385</v>
      </c>
    </row>
    <row r="62" spans="1:34">
      <c r="B62" t="s">
        <v>80</v>
      </c>
      <c r="E62" s="4">
        <v>7.6254713520940447</v>
      </c>
    </row>
    <row r="63" spans="1:34">
      <c r="F63" t="s">
        <v>182</v>
      </c>
    </row>
    <row r="64" spans="1:34">
      <c r="B64" t="s">
        <v>172</v>
      </c>
      <c r="E64" s="4">
        <v>7.6737885178891627</v>
      </c>
    </row>
    <row r="65" spans="2:6">
      <c r="B65" t="s">
        <v>127</v>
      </c>
      <c r="E65" s="4">
        <v>7.3370552634572768</v>
      </c>
    </row>
    <row r="66" spans="2:6">
      <c r="B66" t="s">
        <v>183</v>
      </c>
      <c r="E66" s="4">
        <v>7.6176663088171823</v>
      </c>
      <c r="F66">
        <v>9.36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6ABC-74D3-43D0-8F1E-8A79A42C7CB5}">
  <dimension ref="A2:R74"/>
  <sheetViews>
    <sheetView topLeftCell="A17" workbookViewId="0"/>
  </sheetViews>
  <sheetFormatPr defaultRowHeight="15"/>
  <sheetData>
    <row r="2" spans="1:18">
      <c r="B2" t="s">
        <v>184</v>
      </c>
      <c r="C2" t="s">
        <v>185</v>
      </c>
    </row>
    <row r="4" spans="1:18">
      <c r="B4" t="s">
        <v>186</v>
      </c>
      <c r="L4" t="s">
        <v>187</v>
      </c>
      <c r="P4" t="s">
        <v>188</v>
      </c>
    </row>
    <row r="5" spans="1:18">
      <c r="M5" t="s">
        <v>189</v>
      </c>
    </row>
    <row r="6" spans="1:18">
      <c r="B6" s="11" t="s">
        <v>50</v>
      </c>
      <c r="C6" s="11" t="s">
        <v>51</v>
      </c>
      <c r="D6" s="11" t="s">
        <v>190</v>
      </c>
      <c r="E6" s="11" t="s">
        <v>53</v>
      </c>
      <c r="F6" s="11" t="s">
        <v>54</v>
      </c>
      <c r="G6" t="s">
        <v>55</v>
      </c>
      <c r="L6" t="s">
        <v>191</v>
      </c>
      <c r="M6" t="s">
        <v>112</v>
      </c>
      <c r="N6" t="s">
        <v>192</v>
      </c>
      <c r="P6" t="s">
        <v>156</v>
      </c>
      <c r="Q6" t="s">
        <v>193</v>
      </c>
      <c r="R6" t="s">
        <v>194</v>
      </c>
    </row>
    <row r="7" spans="1:18">
      <c r="B7" t="s">
        <v>50</v>
      </c>
      <c r="C7" t="s">
        <v>51</v>
      </c>
      <c r="D7" t="s">
        <v>190</v>
      </c>
      <c r="E7" t="s">
        <v>53</v>
      </c>
      <c r="F7" t="s">
        <v>54</v>
      </c>
      <c r="G7" t="s">
        <v>55</v>
      </c>
      <c r="L7" t="s">
        <v>195</v>
      </c>
      <c r="M7" t="s">
        <v>196</v>
      </c>
      <c r="N7" t="s">
        <v>27</v>
      </c>
      <c r="P7" t="s">
        <v>31</v>
      </c>
      <c r="Q7" t="s">
        <v>197</v>
      </c>
      <c r="R7" t="s">
        <v>198</v>
      </c>
    </row>
    <row r="8" spans="1:18">
      <c r="A8">
        <v>2020</v>
      </c>
      <c r="B8" s="4">
        <v>10.859256168441309</v>
      </c>
      <c r="C8" s="4">
        <v>10.859256168441309</v>
      </c>
      <c r="D8" s="4">
        <v>10.859189958502428</v>
      </c>
      <c r="E8" s="4">
        <v>10.859306845827772</v>
      </c>
      <c r="F8" s="4">
        <v>10.859108534685458</v>
      </c>
      <c r="G8" s="4">
        <v>10.859256168441309</v>
      </c>
      <c r="H8" s="4"/>
      <c r="I8" s="4"/>
      <c r="J8" s="4"/>
      <c r="L8" s="4">
        <v>11.166717329545454</v>
      </c>
      <c r="M8" s="4">
        <v>11.166717329545454</v>
      </c>
      <c r="N8" s="4">
        <v>11.166717329545454</v>
      </c>
      <c r="P8" s="4">
        <v>5.6540340909090903</v>
      </c>
      <c r="Q8" s="4">
        <v>5.6540340909090903</v>
      </c>
      <c r="R8" s="4">
        <v>5.6540340909090903</v>
      </c>
    </row>
    <row r="9" spans="1:18">
      <c r="A9">
        <v>2021</v>
      </c>
      <c r="B9" s="4">
        <v>10.688770356118908</v>
      </c>
      <c r="C9" s="4">
        <v>10.692807791045009</v>
      </c>
      <c r="D9" s="4">
        <v>10.682997678361973</v>
      </c>
      <c r="E9" s="4">
        <v>10.68851472115389</v>
      </c>
      <c r="F9" s="4">
        <v>10.685086494652936</v>
      </c>
      <c r="G9" s="4">
        <v>10.690703680762708</v>
      </c>
      <c r="H9" s="4"/>
      <c r="I9" s="4"/>
      <c r="J9" s="4"/>
      <c r="L9" s="4">
        <v>9.9770528882575746</v>
      </c>
      <c r="M9" s="4">
        <v>9.9770528882575746</v>
      </c>
      <c r="N9" s="4">
        <v>9.9770528882575746</v>
      </c>
      <c r="P9" s="4">
        <v>6.0114900946969687</v>
      </c>
      <c r="Q9" s="4">
        <v>5.7589064772727259</v>
      </c>
      <c r="R9" s="4">
        <v>5.4810644981060594</v>
      </c>
    </row>
    <row r="10" spans="1:18">
      <c r="A10">
        <v>2022</v>
      </c>
      <c r="B10" s="4">
        <v>10.577582305182444</v>
      </c>
      <c r="C10" s="4">
        <v>10.584288152915377</v>
      </c>
      <c r="D10" s="4">
        <v>10.529867058734171</v>
      </c>
      <c r="E10" s="4">
        <v>10.61701378572041</v>
      </c>
      <c r="F10" s="4">
        <v>10.573920581903389</v>
      </c>
      <c r="G10" s="4">
        <v>10.576422896799917</v>
      </c>
      <c r="H10" s="4"/>
      <c r="I10" s="4"/>
      <c r="J10" s="4"/>
      <c r="L10" s="4">
        <v>9.4420953361742423</v>
      </c>
      <c r="M10" s="4">
        <v>9.4420953361742423</v>
      </c>
      <c r="N10" s="4">
        <v>9.4420953361742423</v>
      </c>
      <c r="P10" s="4">
        <v>6.5975147159090897</v>
      </c>
      <c r="Q10" s="4">
        <v>6.1194339393939385</v>
      </c>
      <c r="R10" s="4">
        <v>5.5935450852272721</v>
      </c>
    </row>
    <row r="11" spans="1:18">
      <c r="A11">
        <v>2023</v>
      </c>
      <c r="B11" s="4">
        <v>10.592812654084181</v>
      </c>
      <c r="C11" s="4">
        <v>10.620025171448557</v>
      </c>
      <c r="D11" s="4">
        <v>10.514892232365437</v>
      </c>
      <c r="E11" s="4">
        <v>10.668568160135564</v>
      </c>
      <c r="F11" s="4">
        <v>10.575787594693264</v>
      </c>
      <c r="G11" s="4">
        <v>10.569953610127772</v>
      </c>
      <c r="H11" s="4"/>
      <c r="I11" s="4"/>
      <c r="J11" s="4"/>
      <c r="L11" s="4">
        <v>9.3178816761363628</v>
      </c>
      <c r="M11" s="4">
        <v>9.3178816761363628</v>
      </c>
      <c r="N11" s="4">
        <v>9.3178816761363628</v>
      </c>
      <c r="P11" s="4">
        <v>7.4071261931818171</v>
      </c>
      <c r="Q11" s="4">
        <v>6.6994389772727256</v>
      </c>
      <c r="R11" s="4">
        <v>5.920983039772727</v>
      </c>
    </row>
    <row r="12" spans="1:18">
      <c r="A12">
        <v>2024</v>
      </c>
      <c r="B12" s="4">
        <v>10.578119950210677</v>
      </c>
      <c r="C12" s="4">
        <v>10.636892755872241</v>
      </c>
      <c r="D12" s="4">
        <v>10.441057431636738</v>
      </c>
      <c r="E12" s="4">
        <v>10.819004514989496</v>
      </c>
      <c r="F12" s="4">
        <v>10.341369353294153</v>
      </c>
      <c r="G12" s="4">
        <v>10.472475592939476</v>
      </c>
      <c r="H12" s="4"/>
      <c r="I12" s="4"/>
      <c r="J12" s="4"/>
      <c r="L12" s="4">
        <v>9.2989583333333332</v>
      </c>
      <c r="M12" s="4">
        <v>9.2989583333333332</v>
      </c>
      <c r="N12" s="4">
        <v>9.2989583333333332</v>
      </c>
      <c r="P12" s="4">
        <v>8.2866666666666671</v>
      </c>
      <c r="Q12" s="4">
        <v>7.3449999999999998</v>
      </c>
      <c r="R12" s="4">
        <v>6.3091666666666679</v>
      </c>
    </row>
    <row r="13" spans="1:18">
      <c r="A13">
        <v>2025</v>
      </c>
      <c r="B13" s="4">
        <v>10.579948174288884</v>
      </c>
      <c r="C13" s="4">
        <v>10.647265951183739</v>
      </c>
      <c r="D13" s="4">
        <v>10.426833749709187</v>
      </c>
      <c r="E13" s="4">
        <v>10.873129816433833</v>
      </c>
      <c r="F13" s="4">
        <v>10.267174836652808</v>
      </c>
      <c r="G13" s="4">
        <v>10.433188196522364</v>
      </c>
      <c r="H13" s="4"/>
      <c r="I13" s="4"/>
      <c r="J13" s="4"/>
      <c r="L13" s="4">
        <v>9.2989583333333332</v>
      </c>
      <c r="M13" s="4">
        <v>9.2989583333333332</v>
      </c>
      <c r="N13" s="4">
        <v>9.2989583333333332</v>
      </c>
      <c r="P13" s="4">
        <v>9.1812500000000004</v>
      </c>
      <c r="Q13" s="4">
        <v>8.0041666666666664</v>
      </c>
      <c r="R13" s="4">
        <v>6.7093750000000014</v>
      </c>
    </row>
    <row r="14" spans="1:18">
      <c r="A14">
        <v>2026</v>
      </c>
      <c r="B14" s="4">
        <v>10.546320591772943</v>
      </c>
      <c r="C14" s="4">
        <v>10.616506438488342</v>
      </c>
      <c r="D14" s="4">
        <v>10.389775143957928</v>
      </c>
      <c r="E14" s="4">
        <v>10.882854762487664</v>
      </c>
      <c r="F14" s="4">
        <v>10.175274339633386</v>
      </c>
      <c r="G14" s="4">
        <v>10.354540825060401</v>
      </c>
      <c r="H14" s="4"/>
      <c r="I14" s="4"/>
      <c r="J14" s="4"/>
      <c r="L14" s="4">
        <v>9.4420120738636353</v>
      </c>
      <c r="M14" s="4">
        <v>9.2300965909090902</v>
      </c>
      <c r="N14" s="4">
        <v>8.4766193181818181</v>
      </c>
      <c r="P14" s="4">
        <v>9.1594580965909085</v>
      </c>
      <c r="Q14" s="4">
        <v>7.8644190340909086</v>
      </c>
      <c r="R14" s="4">
        <v>6.4987414772727279</v>
      </c>
    </row>
    <row r="15" spans="1:18">
      <c r="A15">
        <v>2027</v>
      </c>
      <c r="B15" s="4">
        <v>10.594692575682286</v>
      </c>
      <c r="C15" s="4">
        <v>10.681014604453747</v>
      </c>
      <c r="D15" s="4">
        <v>10.293227008910042</v>
      </c>
      <c r="E15" s="4">
        <v>10.936155088069412</v>
      </c>
      <c r="F15" s="4">
        <v>10.153340014315406</v>
      </c>
      <c r="G15" s="4">
        <v>10.298689429316099</v>
      </c>
      <c r="H15" s="4"/>
      <c r="I15" s="4"/>
      <c r="J15" s="4"/>
      <c r="L15" s="4">
        <v>9.5843874999999983</v>
      </c>
      <c r="M15" s="4">
        <v>9.1605079545454533</v>
      </c>
      <c r="N15" s="4">
        <v>7.6533806818181818</v>
      </c>
      <c r="P15" s="4">
        <v>9.136959090909091</v>
      </c>
      <c r="Q15" s="4">
        <v>7.7240272727272723</v>
      </c>
      <c r="R15" s="4">
        <v>6.2875465909090904</v>
      </c>
    </row>
    <row r="16" spans="1:18">
      <c r="A16">
        <v>2028</v>
      </c>
      <c r="B16" s="4">
        <v>10.607899479148951</v>
      </c>
      <c r="C16" s="4">
        <v>10.71861003482506</v>
      </c>
      <c r="D16" s="4">
        <v>10.068702013584037</v>
      </c>
      <c r="E16" s="4">
        <v>10.988712339788551</v>
      </c>
      <c r="F16" s="4">
        <v>10.124022080918101</v>
      </c>
      <c r="G16" s="4">
        <v>10.270118322095659</v>
      </c>
      <c r="H16" s="4"/>
      <c r="I16" s="4"/>
      <c r="J16" s="4"/>
      <c r="L16" s="4">
        <v>9.7256806818181776</v>
      </c>
      <c r="M16" s="4">
        <v>9.089861363636361</v>
      </c>
      <c r="N16" s="4">
        <v>6.8291704545454541</v>
      </c>
      <c r="P16" s="4">
        <v>9.1134102272727269</v>
      </c>
      <c r="Q16" s="4">
        <v>7.5827340909090903</v>
      </c>
      <c r="R16" s="4">
        <v>6.075606818181817</v>
      </c>
    </row>
    <row r="17" spans="1:18">
      <c r="A17">
        <v>2029</v>
      </c>
      <c r="B17" s="4">
        <v>10.619339824313663</v>
      </c>
      <c r="C17" s="4">
        <v>10.753606843507125</v>
      </c>
      <c r="D17" s="4">
        <v>10.003908508268102</v>
      </c>
      <c r="E17" s="4">
        <v>11.038487506478692</v>
      </c>
      <c r="F17" s="4">
        <v>10.083579823676956</v>
      </c>
      <c r="G17" s="4">
        <v>10.248604955039546</v>
      </c>
      <c r="H17" s="4"/>
      <c r="I17" s="4"/>
      <c r="J17" s="4"/>
      <c r="L17" s="4">
        <v>9.8669738636363604</v>
      </c>
      <c r="M17" s="4">
        <v>9.0192147727272705</v>
      </c>
      <c r="N17" s="4">
        <v>6.0049602272727256</v>
      </c>
      <c r="P17" s="4">
        <v>9.0898613636363645</v>
      </c>
      <c r="Q17" s="4">
        <v>7.4414409090909093</v>
      </c>
      <c r="R17" s="4">
        <v>5.8636670454545436</v>
      </c>
    </row>
    <row r="18" spans="1:18">
      <c r="A18">
        <v>2030</v>
      </c>
      <c r="B18" s="4">
        <v>10.603413402856932</v>
      </c>
      <c r="C18" s="4">
        <v>10.782008477327517</v>
      </c>
      <c r="D18" s="4">
        <v>9.5947802216538385</v>
      </c>
      <c r="E18" s="4">
        <v>11.090304511487874</v>
      </c>
      <c r="F18" s="4">
        <v>10.039515124709158</v>
      </c>
      <c r="G18" s="4">
        <v>10.237029235126608</v>
      </c>
      <c r="H18" s="4"/>
      <c r="I18" s="4"/>
      <c r="J18" s="4"/>
      <c r="L18" s="4">
        <v>10.008267045454543</v>
      </c>
      <c r="M18" s="4">
        <v>8.9485681818181799</v>
      </c>
      <c r="N18" s="4">
        <v>5.1807499999999997</v>
      </c>
      <c r="P18" s="4">
        <v>9.0663125000000004</v>
      </c>
      <c r="Q18" s="4">
        <v>7.3001477272727282</v>
      </c>
      <c r="R18" s="4">
        <v>5.6517272727272703</v>
      </c>
    </row>
    <row r="19" spans="1:18">
      <c r="A19">
        <v>2031</v>
      </c>
      <c r="B19" s="4">
        <v>10.577590614028802</v>
      </c>
      <c r="C19" s="4">
        <v>10.771111385842516</v>
      </c>
      <c r="D19" s="4">
        <v>9.486952740028789</v>
      </c>
      <c r="E19" s="4">
        <v>11.113492915237549</v>
      </c>
      <c r="F19" s="4">
        <v>10.005828371841954</v>
      </c>
      <c r="G19" s="4">
        <v>10.203279085958185</v>
      </c>
      <c r="H19" s="4"/>
      <c r="I19" s="4"/>
      <c r="J19" s="4"/>
      <c r="L19" s="4">
        <v>10.031815909090907</v>
      </c>
      <c r="M19" s="4">
        <v>8.9014704545454535</v>
      </c>
      <c r="N19" s="4">
        <v>5.1689755681818186</v>
      </c>
      <c r="P19" s="4">
        <v>9.0427636363636381</v>
      </c>
      <c r="Q19" s="4">
        <v>7.5356363636363639</v>
      </c>
      <c r="R19" s="4">
        <v>5.5810806818181797</v>
      </c>
    </row>
    <row r="20" spans="1:18">
      <c r="A20">
        <v>2032</v>
      </c>
      <c r="B20" s="4">
        <v>10.556651150410019</v>
      </c>
      <c r="C20" s="4">
        <v>10.78550624359722</v>
      </c>
      <c r="D20" s="4">
        <v>9.4434478566249833</v>
      </c>
      <c r="E20" s="4">
        <v>11.149055409871563</v>
      </c>
      <c r="F20" s="4">
        <v>9.9818782246551638</v>
      </c>
      <c r="G20" s="4">
        <v>10.171389130821066</v>
      </c>
      <c r="H20" s="4"/>
      <c r="I20" s="4"/>
      <c r="J20" s="4"/>
      <c r="L20" s="4">
        <v>10.05536477272727</v>
      </c>
      <c r="M20" s="4">
        <v>8.8543727272727253</v>
      </c>
      <c r="N20" s="4">
        <v>5.1572011363636365</v>
      </c>
      <c r="P20" s="4">
        <v>9.019214772727274</v>
      </c>
      <c r="Q20" s="4">
        <v>7.7711250000000005</v>
      </c>
      <c r="R20" s="4">
        <v>5.5104340909090892</v>
      </c>
    </row>
    <row r="21" spans="1:18">
      <c r="A21">
        <v>2033</v>
      </c>
      <c r="B21" s="4">
        <v>10.509453134740017</v>
      </c>
      <c r="C21" s="4">
        <v>10.7205849619835</v>
      </c>
      <c r="D21" s="4">
        <v>9.3363931945957734</v>
      </c>
      <c r="E21" s="4">
        <v>11.191973537231672</v>
      </c>
      <c r="F21" s="4">
        <v>9.954717726493179</v>
      </c>
      <c r="G21" s="4">
        <v>10.113842199373602</v>
      </c>
      <c r="H21" s="4"/>
      <c r="I21" s="4"/>
      <c r="J21" s="4"/>
      <c r="L21" s="4">
        <v>10.078913636363634</v>
      </c>
      <c r="M21" s="4">
        <v>8.8072749999999971</v>
      </c>
      <c r="N21" s="4">
        <v>5.1454267045454554</v>
      </c>
      <c r="P21" s="4">
        <v>8.9956659090909117</v>
      </c>
      <c r="Q21" s="4">
        <v>8.0066136363636371</v>
      </c>
      <c r="R21" s="4">
        <v>5.4397874999999987</v>
      </c>
    </row>
    <row r="22" spans="1:18">
      <c r="A22">
        <v>2034</v>
      </c>
      <c r="B22" s="4">
        <v>10.504589098202816</v>
      </c>
      <c r="C22" s="4">
        <v>10.532369271463322</v>
      </c>
      <c r="D22" s="4">
        <v>9.2918219557564683</v>
      </c>
      <c r="E22" s="4">
        <v>11.232240784872754</v>
      </c>
      <c r="F22" s="4">
        <v>9.9313121852269095</v>
      </c>
      <c r="G22" s="4">
        <v>9.9946403091699292</v>
      </c>
      <c r="H22" s="4"/>
      <c r="I22" s="4"/>
      <c r="J22" s="4"/>
      <c r="L22" s="4">
        <v>10.102462499999998</v>
      </c>
      <c r="M22" s="4">
        <v>8.7601772727272724</v>
      </c>
      <c r="N22" s="4">
        <v>5.1336522727272733</v>
      </c>
      <c r="P22" s="4">
        <v>8.9721170454545476</v>
      </c>
      <c r="Q22" s="4">
        <v>8.2421022727272728</v>
      </c>
      <c r="R22" s="4">
        <v>5.3691409090909081</v>
      </c>
    </row>
    <row r="23" spans="1:18">
      <c r="A23">
        <v>2035</v>
      </c>
      <c r="B23" s="4">
        <v>10.521404645889762</v>
      </c>
      <c r="C23" s="4">
        <v>10.235192387573846</v>
      </c>
      <c r="D23" s="4">
        <v>9.2381853530999098</v>
      </c>
      <c r="E23" s="4">
        <v>11.271111571995176</v>
      </c>
      <c r="F23" s="4">
        <v>9.9090070354330582</v>
      </c>
      <c r="G23" s="4">
        <v>9.7638988743636439</v>
      </c>
      <c r="H23" s="4"/>
      <c r="I23" s="4"/>
      <c r="J23" s="4"/>
      <c r="L23" s="4">
        <v>10.12601136363636</v>
      </c>
      <c r="M23" s="4">
        <v>8.7130795454545442</v>
      </c>
      <c r="N23" s="4">
        <v>5.1218778409090921</v>
      </c>
      <c r="P23" s="4">
        <v>8.9485681818181853</v>
      </c>
      <c r="Q23" s="4">
        <v>8.4775909090909103</v>
      </c>
      <c r="R23" s="4">
        <v>5.2984943181818176</v>
      </c>
    </row>
    <row r="24" spans="1:18">
      <c r="A24">
        <v>2036</v>
      </c>
      <c r="B24" s="4">
        <v>10.506444821575972</v>
      </c>
      <c r="C24" s="4">
        <v>10.029530799471599</v>
      </c>
      <c r="D24" s="4">
        <v>8.0132557528691066</v>
      </c>
      <c r="E24" s="4">
        <v>11.468428522339007</v>
      </c>
      <c r="F24" s="4">
        <v>9.4932130719114838</v>
      </c>
      <c r="G24" s="4">
        <v>9.5700391090185395</v>
      </c>
      <c r="H24" s="4"/>
      <c r="I24" s="4"/>
      <c r="J24" s="4"/>
      <c r="L24" s="4">
        <v>10.149560227272724</v>
      </c>
      <c r="M24" s="4">
        <v>8.665981818181816</v>
      </c>
      <c r="N24" s="4">
        <v>5.1101034090909101</v>
      </c>
      <c r="P24" s="4">
        <v>8.5246886363636403</v>
      </c>
      <c r="Q24" s="4">
        <v>8.1008090909090917</v>
      </c>
      <c r="R24" s="4">
        <v>5.2278477272727262</v>
      </c>
    </row>
    <row r="25" spans="1:18">
      <c r="A25">
        <v>2037</v>
      </c>
      <c r="B25" s="4">
        <v>10.518552972924249</v>
      </c>
      <c r="C25" s="4">
        <v>9.9584437024472834</v>
      </c>
      <c r="D25" s="4">
        <v>7.8795554483712964</v>
      </c>
      <c r="E25" s="4">
        <v>11.500672159247927</v>
      </c>
      <c r="F25" s="4">
        <v>9.4786258430270731</v>
      </c>
      <c r="G25" s="4">
        <v>9.4168292105064761</v>
      </c>
      <c r="H25" s="4"/>
      <c r="I25" s="4"/>
      <c r="J25" s="4"/>
      <c r="L25" s="4">
        <v>10.173109090909087</v>
      </c>
      <c r="M25" s="4">
        <v>8.6188840909090896</v>
      </c>
      <c r="N25" s="4">
        <v>5.0983289772727289</v>
      </c>
      <c r="P25" s="4">
        <v>8.1008090909090935</v>
      </c>
      <c r="Q25" s="4">
        <v>7.7240272727272741</v>
      </c>
      <c r="R25" s="4">
        <v>5.1572011363636356</v>
      </c>
    </row>
    <row r="26" spans="1:18">
      <c r="A26">
        <v>2038</v>
      </c>
      <c r="B26" s="4">
        <v>10.512608962925883</v>
      </c>
      <c r="C26" s="4">
        <v>9.9172729561423036</v>
      </c>
      <c r="D26" s="4">
        <v>7.8769991853087014</v>
      </c>
      <c r="E26" s="4">
        <v>11.53803268974008</v>
      </c>
      <c r="F26" s="4">
        <v>9.4491246801037043</v>
      </c>
      <c r="G26" s="4">
        <v>9.3751981468544283</v>
      </c>
      <c r="H26" s="4"/>
      <c r="I26" s="4"/>
      <c r="J26" s="4"/>
      <c r="L26" s="4">
        <v>10.196657954545451</v>
      </c>
      <c r="M26" s="4">
        <v>8.5717863636363614</v>
      </c>
      <c r="N26" s="4">
        <v>5.0865545454545469</v>
      </c>
      <c r="P26" s="4">
        <v>7.6769295454545485</v>
      </c>
      <c r="Q26" s="4">
        <v>7.3472454545454564</v>
      </c>
      <c r="R26" s="4">
        <v>5.0865545454545451</v>
      </c>
    </row>
    <row r="27" spans="1:18">
      <c r="A27">
        <v>2039</v>
      </c>
      <c r="B27" s="4">
        <v>10.493149426567545</v>
      </c>
      <c r="C27" s="4">
        <v>9.0787862591608501</v>
      </c>
      <c r="D27" s="4">
        <v>7.8304549643248853</v>
      </c>
      <c r="E27" s="4">
        <v>11.548199383354635</v>
      </c>
      <c r="F27" s="4">
        <v>9.478333521111546</v>
      </c>
      <c r="G27" s="4">
        <v>8.6332919225280769</v>
      </c>
      <c r="H27" s="4"/>
      <c r="I27" s="4"/>
      <c r="J27" s="4"/>
      <c r="L27" s="4">
        <v>10.220206818181813</v>
      </c>
      <c r="M27" s="4">
        <v>8.5246886363636332</v>
      </c>
      <c r="N27" s="4">
        <v>5.0747801136363666</v>
      </c>
      <c r="P27" s="4">
        <v>7.2530500000000035</v>
      </c>
      <c r="Q27" s="4">
        <v>6.9704636363636387</v>
      </c>
      <c r="R27" s="4">
        <v>5.0159079545454546</v>
      </c>
    </row>
    <row r="28" spans="1:18">
      <c r="A28">
        <v>2040</v>
      </c>
      <c r="B28" s="4">
        <v>10.544513053268325</v>
      </c>
      <c r="C28" s="4">
        <v>9.0122421048765791</v>
      </c>
      <c r="D28" s="4">
        <v>7.985510333057678</v>
      </c>
      <c r="E28" s="4">
        <v>11.58414393951662</v>
      </c>
      <c r="F28" s="4">
        <v>9.4979595659470579</v>
      </c>
      <c r="G28" s="4">
        <v>8.6432625952932316</v>
      </c>
      <c r="H28" s="4"/>
      <c r="I28" s="4"/>
      <c r="J28" s="4"/>
      <c r="L28" s="4">
        <v>10.243755681818177</v>
      </c>
      <c r="M28" s="4">
        <v>8.4775909090909085</v>
      </c>
      <c r="N28" s="4">
        <v>5.0630056818181846</v>
      </c>
      <c r="P28" s="4">
        <v>6.8291704545454586</v>
      </c>
      <c r="Q28" s="4">
        <v>6.5936818181818211</v>
      </c>
      <c r="R28" s="4">
        <v>4.945261363636364</v>
      </c>
    </row>
    <row r="29" spans="1:18">
      <c r="A29">
        <v>2041</v>
      </c>
      <c r="B29" s="4">
        <v>10.554704656183942</v>
      </c>
      <c r="C29" s="4">
        <v>9.0097485956497714</v>
      </c>
      <c r="D29" s="4">
        <v>7.985498805747608</v>
      </c>
      <c r="E29" s="4">
        <v>11.580721736734038</v>
      </c>
      <c r="F29" s="4">
        <v>9.5005372885281041</v>
      </c>
      <c r="G29" s="4">
        <v>8.6367471805173217</v>
      </c>
      <c r="H29" s="4"/>
      <c r="I29" s="4"/>
      <c r="J29" s="4"/>
      <c r="L29" s="4">
        <v>10.267304545454538</v>
      </c>
      <c r="M29" s="4">
        <v>8.4304931818181803</v>
      </c>
      <c r="N29" s="4">
        <v>5.0512312500000025</v>
      </c>
      <c r="P29" s="4">
        <v>6.8291704545454586</v>
      </c>
      <c r="Q29" s="4">
        <v>6.4994863636363656</v>
      </c>
      <c r="R29" s="4">
        <v>4.9217124999999999</v>
      </c>
    </row>
    <row r="30" spans="1:18">
      <c r="A30">
        <v>2042</v>
      </c>
      <c r="B30" s="4">
        <v>10.661802490005853</v>
      </c>
      <c r="C30" s="4">
        <v>8.9099075586062568</v>
      </c>
      <c r="D30" s="4">
        <v>7.9897094712274193</v>
      </c>
      <c r="E30" s="4">
        <v>11.586403399932541</v>
      </c>
      <c r="F30" s="4">
        <v>9.4936823260559748</v>
      </c>
      <c r="G30" s="4">
        <v>8.1956703787818785</v>
      </c>
      <c r="H30" s="4"/>
      <c r="I30" s="4"/>
      <c r="J30" s="4"/>
      <c r="L30" s="4">
        <v>10.290853409090902</v>
      </c>
      <c r="M30" s="4">
        <v>8.3833954545454521</v>
      </c>
      <c r="N30" s="4">
        <v>5.0394568181818213</v>
      </c>
      <c r="P30" s="4">
        <v>6.8291704545454586</v>
      </c>
      <c r="Q30" s="4">
        <v>6.4052909090909109</v>
      </c>
      <c r="R30" s="4">
        <v>4.8981636363636358</v>
      </c>
    </row>
    <row r="31" spans="1:18">
      <c r="A31">
        <v>2043</v>
      </c>
      <c r="B31" s="4">
        <v>10.640362647052546</v>
      </c>
      <c r="C31" s="4">
        <v>8.9165670806199877</v>
      </c>
      <c r="D31" s="4">
        <v>7.9897182241608462</v>
      </c>
      <c r="E31" s="4">
        <v>11.602008673733771</v>
      </c>
      <c r="F31" s="4">
        <v>9.486759090907622</v>
      </c>
      <c r="G31" s="4">
        <v>8.2022876541213847</v>
      </c>
      <c r="H31" s="4"/>
      <c r="I31" s="4"/>
      <c r="J31" s="4"/>
      <c r="L31" s="4">
        <v>10.314402272727264</v>
      </c>
      <c r="M31" s="4">
        <v>8.3362977272727257</v>
      </c>
      <c r="N31" s="4">
        <v>5.0276823863636393</v>
      </c>
      <c r="P31" s="4">
        <v>6.8291704545454586</v>
      </c>
      <c r="Q31" s="4">
        <v>6.3110954545454554</v>
      </c>
      <c r="R31" s="4">
        <v>4.8746147727272726</v>
      </c>
    </row>
    <row r="32" spans="1:18">
      <c r="A32">
        <v>2044</v>
      </c>
      <c r="B32" s="4">
        <v>10.654703277583822</v>
      </c>
      <c r="C32" s="4">
        <v>8.943984192543466</v>
      </c>
      <c r="D32" s="4">
        <v>7.9897165641418848</v>
      </c>
      <c r="E32" s="4">
        <v>11.614451927604366</v>
      </c>
      <c r="F32" s="4">
        <v>9.4952891918433373</v>
      </c>
      <c r="G32" s="4">
        <v>8.1823619223796538</v>
      </c>
      <c r="H32" s="4"/>
      <c r="I32" s="4"/>
      <c r="J32" s="4"/>
      <c r="L32" s="4">
        <v>10.337951136363628</v>
      </c>
      <c r="M32" s="4">
        <v>8.2891999999999975</v>
      </c>
      <c r="N32" s="4">
        <v>5.0159079545454581</v>
      </c>
      <c r="P32" s="4">
        <v>6.8291704545454586</v>
      </c>
      <c r="Q32" s="4">
        <v>6.2169000000000008</v>
      </c>
      <c r="R32" s="4">
        <v>4.8510659090909085</v>
      </c>
    </row>
    <row r="33" spans="1:18">
      <c r="A33">
        <v>2045</v>
      </c>
      <c r="B33" s="4">
        <v>10.666944060772693</v>
      </c>
      <c r="C33" s="4">
        <v>8.9110905341449875</v>
      </c>
      <c r="D33" s="4">
        <v>7.9636492831702475</v>
      </c>
      <c r="E33" s="4">
        <v>11.64020519293843</v>
      </c>
      <c r="F33" s="4">
        <v>9.5053091809279788</v>
      </c>
      <c r="G33" s="4">
        <v>8.0635077577644125</v>
      </c>
      <c r="H33" s="4"/>
      <c r="I33" s="4"/>
      <c r="J33" s="4"/>
      <c r="L33" s="4">
        <v>10.361499999999991</v>
      </c>
      <c r="M33" s="4">
        <v>8.242102272727271</v>
      </c>
      <c r="N33" s="4">
        <v>5.0041335227272761</v>
      </c>
      <c r="P33" s="4">
        <v>6.8291704545454586</v>
      </c>
      <c r="Q33" s="4">
        <v>6.1227045454545461</v>
      </c>
      <c r="R33" s="4">
        <v>4.8275170454545453</v>
      </c>
    </row>
    <row r="34" spans="1:18">
      <c r="A34">
        <v>2046</v>
      </c>
      <c r="B34" s="4">
        <v>10.688643866827436</v>
      </c>
      <c r="C34" s="4">
        <v>8.9167259522966322</v>
      </c>
      <c r="D34" s="4">
        <v>7.963646110003455</v>
      </c>
      <c r="E34" s="4">
        <v>11.634358167781032</v>
      </c>
      <c r="F34" s="4">
        <v>9.5130175782901105</v>
      </c>
      <c r="G34" s="4">
        <v>8.0590622323310743</v>
      </c>
      <c r="H34" s="4"/>
      <c r="I34" s="4"/>
      <c r="J34" s="4"/>
      <c r="L34" s="4">
        <v>10.385048863636355</v>
      </c>
      <c r="M34" s="4">
        <v>8.1950045454545446</v>
      </c>
      <c r="N34" s="4">
        <v>4.9923590909090949</v>
      </c>
      <c r="P34" s="4">
        <v>7.1117568181818225</v>
      </c>
      <c r="Q34" s="4">
        <v>6.2169000000000008</v>
      </c>
      <c r="R34" s="4">
        <v>4.8039681818181812</v>
      </c>
    </row>
    <row r="35" spans="1:18">
      <c r="A35">
        <v>2047</v>
      </c>
      <c r="B35" s="4">
        <v>10.640331916368055</v>
      </c>
      <c r="C35" s="4">
        <v>8.9223917022335399</v>
      </c>
      <c r="D35" s="4">
        <v>7.9636346506951003</v>
      </c>
      <c r="E35" s="4">
        <v>11.630992352007514</v>
      </c>
      <c r="F35" s="4">
        <v>9.5053453983129312</v>
      </c>
      <c r="G35" s="4">
        <v>8.0628838848454443</v>
      </c>
      <c r="H35" s="4"/>
      <c r="I35" s="4"/>
      <c r="J35" s="4"/>
      <c r="L35" s="4">
        <v>10.408597727272717</v>
      </c>
      <c r="M35" s="4">
        <v>8.1479068181818164</v>
      </c>
      <c r="N35" s="4">
        <v>4.9805846590909129</v>
      </c>
      <c r="P35" s="4">
        <v>7.3943431818181864</v>
      </c>
      <c r="Q35" s="4">
        <v>6.3110954545454554</v>
      </c>
      <c r="R35" s="4">
        <v>4.7804193181818171</v>
      </c>
    </row>
    <row r="36" spans="1:18">
      <c r="A36">
        <v>2048</v>
      </c>
      <c r="B36" s="4">
        <v>10.482440690668547</v>
      </c>
      <c r="C36" s="4">
        <v>9.0605885564654134</v>
      </c>
      <c r="D36" s="4">
        <v>7.9820626049225387</v>
      </c>
      <c r="E36" s="4">
        <v>11.63415816647805</v>
      </c>
      <c r="F36" s="4">
        <v>9.5211559750219763</v>
      </c>
      <c r="G36" s="4">
        <v>8.2106428861720495</v>
      </c>
      <c r="H36" s="4"/>
      <c r="I36" s="4"/>
      <c r="J36" s="4"/>
      <c r="L36" s="4">
        <v>10.432146590909081</v>
      </c>
      <c r="M36" s="4">
        <v>8.10080909090909</v>
      </c>
      <c r="N36" s="4">
        <v>4.9688102272727317</v>
      </c>
      <c r="P36" s="4">
        <v>7.6769295454545503</v>
      </c>
      <c r="Q36" s="4">
        <v>6.4052909090909109</v>
      </c>
      <c r="R36" s="4">
        <v>4.7568704545454539</v>
      </c>
    </row>
    <row r="37" spans="1:18">
      <c r="A37">
        <v>2049</v>
      </c>
      <c r="B37" s="4">
        <v>10.384015755151383</v>
      </c>
      <c r="C37" s="4">
        <v>9.0703231221440621</v>
      </c>
      <c r="D37" s="4">
        <v>7.9820869450677456</v>
      </c>
      <c r="E37" s="4">
        <v>11.636364576768397</v>
      </c>
      <c r="F37" s="4">
        <v>9.5211718393707514</v>
      </c>
      <c r="G37" s="4">
        <v>8.2106523491546763</v>
      </c>
      <c r="H37" s="4"/>
      <c r="I37" s="4"/>
      <c r="J37" s="4"/>
      <c r="L37" s="4">
        <v>10.455695454545443</v>
      </c>
      <c r="M37" s="4">
        <v>8.0537113636363618</v>
      </c>
      <c r="N37" s="4">
        <v>4.9570357954545496</v>
      </c>
      <c r="P37" s="4">
        <v>7.9595159090909142</v>
      </c>
      <c r="Q37" s="4">
        <v>6.4994863636363656</v>
      </c>
      <c r="R37" s="4">
        <v>4.7333215909090898</v>
      </c>
    </row>
    <row r="38" spans="1:18">
      <c r="A38">
        <v>2050</v>
      </c>
      <c r="B38" s="4">
        <v>10.317509082993567</v>
      </c>
      <c r="C38" s="4">
        <v>9.0714538799771471</v>
      </c>
      <c r="D38" s="4">
        <v>7.9820999079703041</v>
      </c>
      <c r="E38" s="4">
        <v>11.641477890508529</v>
      </c>
      <c r="F38" s="4">
        <v>9.5561348747009358</v>
      </c>
      <c r="G38" s="4">
        <v>8.2154436400545094</v>
      </c>
      <c r="H38" s="4"/>
      <c r="I38" s="4"/>
      <c r="J38" s="4"/>
      <c r="L38" s="4">
        <v>10.479244318181818</v>
      </c>
      <c r="M38" s="4">
        <v>8.0066136363636353</v>
      </c>
      <c r="N38" s="4">
        <v>4.945261363636364</v>
      </c>
      <c r="P38" s="4">
        <v>8.2421022727272781</v>
      </c>
      <c r="Q38" s="4">
        <v>6.5936818181818211</v>
      </c>
      <c r="R38" s="4">
        <v>4.7097727272727266</v>
      </c>
    </row>
    <row r="41" spans="1:18">
      <c r="B41" t="s">
        <v>184</v>
      </c>
      <c r="C41" t="s">
        <v>199</v>
      </c>
    </row>
    <row r="43" spans="1:18">
      <c r="B43" t="s">
        <v>50</v>
      </c>
      <c r="C43" t="s">
        <v>51</v>
      </c>
      <c r="D43" t="s">
        <v>190</v>
      </c>
      <c r="E43" t="s">
        <v>53</v>
      </c>
      <c r="F43" t="s">
        <v>54</v>
      </c>
      <c r="G43" t="s">
        <v>55</v>
      </c>
    </row>
    <row r="44" spans="1:18">
      <c r="A44">
        <v>2020</v>
      </c>
      <c r="B44" s="4">
        <v>14.151185757090133</v>
      </c>
      <c r="C44" s="4">
        <v>14.151185757090133</v>
      </c>
      <c r="D44" s="4">
        <v>14.13803822044331</v>
      </c>
      <c r="E44" s="4">
        <v>14.175725918413592</v>
      </c>
      <c r="F44" s="4">
        <v>14.117416644409161</v>
      </c>
      <c r="G44" s="4">
        <v>14.151185757090133</v>
      </c>
    </row>
    <row r="45" spans="1:18">
      <c r="A45">
        <v>2021</v>
      </c>
      <c r="B45" s="4">
        <v>17.320861349531025</v>
      </c>
      <c r="C45" s="4">
        <v>17.29948856401851</v>
      </c>
      <c r="D45" s="4">
        <v>17.29979753799519</v>
      </c>
      <c r="E45" s="4">
        <v>17.461959526166524</v>
      </c>
      <c r="F45" s="4">
        <v>17.348941923538362</v>
      </c>
      <c r="G45" s="4">
        <v>17.322751297538325</v>
      </c>
    </row>
    <row r="46" spans="1:18">
      <c r="A46">
        <v>2022</v>
      </c>
      <c r="B46" s="4">
        <v>18.546247743184157</v>
      </c>
      <c r="C46" s="4">
        <v>18.536648248957423</v>
      </c>
      <c r="D46" s="4">
        <v>18.540070544177546</v>
      </c>
      <c r="E46" s="4">
        <v>18.592955815695177</v>
      </c>
      <c r="F46" s="4">
        <v>18.564920875335126</v>
      </c>
      <c r="G46" s="4">
        <v>18.536443329217786</v>
      </c>
    </row>
    <row r="47" spans="1:18">
      <c r="A47">
        <v>2023</v>
      </c>
      <c r="B47" s="4">
        <v>19.702061691126502</v>
      </c>
      <c r="C47" s="4">
        <v>17.817331641158052</v>
      </c>
      <c r="D47" s="4">
        <v>17.590714549811405</v>
      </c>
      <c r="E47" s="4">
        <v>18.233347929257356</v>
      </c>
      <c r="F47" s="4">
        <v>18.341861006130667</v>
      </c>
      <c r="G47" s="4">
        <v>17.862093087146871</v>
      </c>
    </row>
    <row r="48" spans="1:18">
      <c r="A48">
        <v>2024</v>
      </c>
      <c r="B48" s="4">
        <v>10.5563575237202</v>
      </c>
      <c r="C48" s="4">
        <v>10.693585700955786</v>
      </c>
      <c r="D48" s="4">
        <v>10.128813479753461</v>
      </c>
      <c r="E48" s="4">
        <v>11.427360652468961</v>
      </c>
      <c r="F48" s="4">
        <v>9.4786886245745983</v>
      </c>
      <c r="G48" s="4">
        <v>10.221652965202166</v>
      </c>
    </row>
    <row r="49" spans="1:7">
      <c r="A49">
        <v>2025</v>
      </c>
      <c r="B49" s="4">
        <v>10.534322109924281</v>
      </c>
      <c r="C49" s="4">
        <v>10.56200603089324</v>
      </c>
      <c r="D49" s="4">
        <v>10.168853424999712</v>
      </c>
      <c r="E49" s="4">
        <v>11.369216613445397</v>
      </c>
      <c r="F49" s="4">
        <v>9.4503129370762675</v>
      </c>
      <c r="G49" s="4">
        <v>10.185288504724486</v>
      </c>
    </row>
    <row r="50" spans="1:7">
      <c r="A50">
        <v>2026</v>
      </c>
      <c r="B50" s="4">
        <v>10.573912713435545</v>
      </c>
      <c r="C50" s="4">
        <v>10.488735648259484</v>
      </c>
      <c r="D50" s="4">
        <v>10.075760612882624</v>
      </c>
      <c r="E50" s="4">
        <v>11.359427578449182</v>
      </c>
      <c r="F50" s="4">
        <v>9.575777951613361</v>
      </c>
      <c r="G50" s="4">
        <v>10.112543674436433</v>
      </c>
    </row>
    <row r="51" spans="1:7">
      <c r="A51">
        <v>2027</v>
      </c>
      <c r="B51" s="4">
        <v>10.697280350149283</v>
      </c>
      <c r="C51" s="4">
        <v>10.936294206816475</v>
      </c>
      <c r="D51" s="4">
        <v>9.636504336945281</v>
      </c>
      <c r="E51" s="4">
        <v>11.439178153618965</v>
      </c>
      <c r="F51" s="4">
        <v>9.6358444338874634</v>
      </c>
      <c r="G51" s="4">
        <v>10.040222772686956</v>
      </c>
    </row>
    <row r="52" spans="1:7">
      <c r="A52">
        <v>2028</v>
      </c>
      <c r="B52" s="4">
        <v>10.612681187257909</v>
      </c>
      <c r="C52" s="4">
        <v>10.846358590211898</v>
      </c>
      <c r="D52" s="4">
        <v>8.2012051746004282</v>
      </c>
      <c r="E52" s="4">
        <v>11.418518891615108</v>
      </c>
      <c r="F52" s="4">
        <v>9.6154271465486225</v>
      </c>
      <c r="G52" s="4">
        <v>10.012528909039421</v>
      </c>
    </row>
    <row r="53" spans="1:7">
      <c r="A53">
        <v>2029</v>
      </c>
      <c r="B53" s="4">
        <v>10.629767442252719</v>
      </c>
      <c r="C53" s="4">
        <v>10.801645241889943</v>
      </c>
      <c r="D53" s="4">
        <v>8.0271174053793235</v>
      </c>
      <c r="E53" s="4">
        <v>11.427521367115943</v>
      </c>
      <c r="F53" s="4">
        <v>9.606203025186689</v>
      </c>
      <c r="G53" s="4">
        <v>10.009389525681192</v>
      </c>
    </row>
    <row r="54" spans="1:7">
      <c r="A54">
        <v>2030</v>
      </c>
      <c r="B54" s="4">
        <v>10.619562422447487</v>
      </c>
      <c r="C54" s="4">
        <v>10.978252480607866</v>
      </c>
      <c r="D54" s="4">
        <v>8.0292325039564076</v>
      </c>
      <c r="E54" s="4">
        <v>11.484828607941768</v>
      </c>
      <c r="F54" s="4">
        <v>9.6329511807645929</v>
      </c>
      <c r="G54" s="4">
        <v>10.053537920074856</v>
      </c>
    </row>
    <row r="55" spans="1:7">
      <c r="A55">
        <v>2031</v>
      </c>
      <c r="B55" s="4">
        <v>10.483200389547106</v>
      </c>
      <c r="C55" s="4">
        <v>10.791822679885785</v>
      </c>
      <c r="D55" s="4">
        <v>7.9938775132266127</v>
      </c>
      <c r="E55" s="4">
        <v>11.449503210433157</v>
      </c>
      <c r="F55" s="4">
        <v>9.6286560949925626</v>
      </c>
      <c r="G55" s="4">
        <v>9.8869124037641036</v>
      </c>
    </row>
    <row r="56" spans="1:7">
      <c r="A56">
        <v>2032</v>
      </c>
      <c r="B56" s="4">
        <v>10.462032470150083</v>
      </c>
      <c r="C56" s="4">
        <v>10.82265167866383</v>
      </c>
      <c r="D56" s="4">
        <v>7.9904604641066985</v>
      </c>
      <c r="E56" s="4">
        <v>11.452174819883984</v>
      </c>
      <c r="F56" s="4">
        <v>9.6226889935782136</v>
      </c>
      <c r="G56" s="4">
        <v>9.8202771632282975</v>
      </c>
    </row>
    <row r="57" spans="1:7">
      <c r="A57">
        <v>2033</v>
      </c>
      <c r="B57" s="4">
        <v>10.471556793113885</v>
      </c>
      <c r="C57" s="4">
        <v>10.700709186332723</v>
      </c>
      <c r="D57" s="4">
        <v>8.0097175762861799</v>
      </c>
      <c r="E57" s="4">
        <v>11.522349872763336</v>
      </c>
      <c r="F57" s="4">
        <v>9.6353034478231177</v>
      </c>
      <c r="G57" s="4">
        <v>9.8859364480957623</v>
      </c>
    </row>
    <row r="58" spans="1:7">
      <c r="A58">
        <v>2034</v>
      </c>
      <c r="B58" s="4">
        <v>10.441959429328023</v>
      </c>
      <c r="C58" s="4">
        <v>9.6980580339563591</v>
      </c>
      <c r="D58" s="4">
        <v>7.9840628920365884</v>
      </c>
      <c r="E58" s="4">
        <v>11.486312535917698</v>
      </c>
      <c r="F58" s="4">
        <v>9.621629278979638</v>
      </c>
      <c r="G58" s="4">
        <v>9.1986404720448416</v>
      </c>
    </row>
    <row r="59" spans="1:7">
      <c r="A59">
        <v>2035</v>
      </c>
      <c r="B59" s="4">
        <v>10.53899612088586</v>
      </c>
      <c r="C59" s="4">
        <v>9.1192028637461942</v>
      </c>
      <c r="D59" s="4">
        <v>7.9325338475231826</v>
      </c>
      <c r="E59" s="4">
        <v>11.487346691722299</v>
      </c>
      <c r="F59" s="4">
        <v>9.6342792996665629</v>
      </c>
      <c r="G59" s="4">
        <v>8.6382917730578761</v>
      </c>
    </row>
    <row r="60" spans="1:7">
      <c r="A60">
        <v>2036</v>
      </c>
      <c r="B60" s="4">
        <v>10.516084347604648</v>
      </c>
      <c r="C60" s="4">
        <v>10.401650422450333</v>
      </c>
      <c r="D60" s="4">
        <v>8.0234264369160346</v>
      </c>
      <c r="E60" s="4">
        <v>11.455846320817804</v>
      </c>
      <c r="F60" s="4">
        <v>9.4280628013497498</v>
      </c>
      <c r="G60" s="4">
        <v>9.935022757571339</v>
      </c>
    </row>
    <row r="61" spans="1:7">
      <c r="A61">
        <v>2037</v>
      </c>
      <c r="B61" s="4">
        <v>10.50596548644929</v>
      </c>
      <c r="C61" s="4">
        <v>9.3133390730239292</v>
      </c>
      <c r="D61" s="4">
        <v>6.8697634452997995</v>
      </c>
      <c r="E61" s="4">
        <v>11.64062110022768</v>
      </c>
      <c r="F61" s="4">
        <v>9.5184486418745298</v>
      </c>
      <c r="G61" s="4">
        <v>8.254009225647339</v>
      </c>
    </row>
    <row r="62" spans="1:7">
      <c r="A62">
        <v>2038</v>
      </c>
      <c r="B62" s="4">
        <v>10.507283192617832</v>
      </c>
      <c r="C62" s="4">
        <v>8.8290970752683471</v>
      </c>
      <c r="D62" s="4">
        <v>7.9442603291722742</v>
      </c>
      <c r="E62" s="4">
        <v>11.67087366674432</v>
      </c>
      <c r="F62" s="4">
        <v>9.4561957015487241</v>
      </c>
      <c r="G62" s="4">
        <v>8.3090356349799528</v>
      </c>
    </row>
    <row r="63" spans="1:7">
      <c r="A63">
        <v>2039</v>
      </c>
      <c r="B63" s="4">
        <v>10.485337146046849</v>
      </c>
      <c r="C63" s="4">
        <v>9.078242339253471</v>
      </c>
      <c r="D63" s="4">
        <v>7.9621620307375762</v>
      </c>
      <c r="E63" s="4">
        <v>11.472430214438521</v>
      </c>
      <c r="F63" s="4">
        <v>9.4747322878343443</v>
      </c>
      <c r="G63" s="4">
        <v>8.8125703523114876</v>
      </c>
    </row>
    <row r="64" spans="1:7">
      <c r="A64">
        <v>2040</v>
      </c>
      <c r="B64" s="4">
        <v>10.656998199818494</v>
      </c>
      <c r="C64" s="4">
        <v>8.8392568029636074</v>
      </c>
      <c r="D64" s="4">
        <v>6.7374748815693746</v>
      </c>
      <c r="E64" s="4">
        <v>11.678134136625745</v>
      </c>
      <c r="F64" s="4">
        <v>9.496692387904508</v>
      </c>
      <c r="G64" s="4">
        <v>8.1189547078870685</v>
      </c>
    </row>
    <row r="65" spans="1:7">
      <c r="A65">
        <v>2041</v>
      </c>
      <c r="B65" s="4">
        <v>10.594020831976012</v>
      </c>
      <c r="C65" s="4">
        <v>8.8046509106976369</v>
      </c>
      <c r="D65" s="4">
        <v>6.6559858641432914</v>
      </c>
      <c r="E65" s="4">
        <v>11.685281087258689</v>
      </c>
      <c r="F65" s="4">
        <v>9.4970156192081419</v>
      </c>
      <c r="G65" s="4">
        <v>8.2092967651278101</v>
      </c>
    </row>
    <row r="66" spans="1:7">
      <c r="A66">
        <v>2042</v>
      </c>
      <c r="B66" s="4">
        <v>10.682410638948518</v>
      </c>
      <c r="C66" s="4">
        <v>8.9539754086516048</v>
      </c>
      <c r="D66" s="4">
        <v>7.9897224953895849</v>
      </c>
      <c r="E66" s="4">
        <v>11.51558213639349</v>
      </c>
      <c r="F66" s="4">
        <v>9.4920307159535646</v>
      </c>
      <c r="G66" s="4">
        <v>8.2090842904828296</v>
      </c>
    </row>
    <row r="67" spans="1:7">
      <c r="A67">
        <v>2043</v>
      </c>
      <c r="B67" s="4">
        <v>10.527016336933411</v>
      </c>
      <c r="C67" s="4">
        <v>8.8494847402104622</v>
      </c>
      <c r="D67" s="4">
        <v>7.9426043661734367</v>
      </c>
      <c r="E67" s="4">
        <v>11.740916526877992</v>
      </c>
      <c r="F67" s="4">
        <v>9.441957543989659</v>
      </c>
      <c r="G67" s="4">
        <v>8.1184604009219488</v>
      </c>
    </row>
    <row r="68" spans="1:7">
      <c r="A68">
        <v>2044</v>
      </c>
      <c r="B68" s="4">
        <v>10.67206377302703</v>
      </c>
      <c r="C68" s="4">
        <v>8.9811760736179878</v>
      </c>
      <c r="D68" s="4">
        <v>6.5556078272922544</v>
      </c>
      <c r="E68" s="4">
        <v>11.743090847456376</v>
      </c>
      <c r="F68" s="4">
        <v>9.5368745380411273</v>
      </c>
      <c r="G68" s="4">
        <v>8.0551068451020296</v>
      </c>
    </row>
    <row r="69" spans="1:7">
      <c r="A69">
        <v>2045</v>
      </c>
      <c r="B69" s="4">
        <v>10.701526506044001</v>
      </c>
      <c r="C69" s="4">
        <v>8.9096267011782668</v>
      </c>
      <c r="D69" s="4">
        <v>7.9636547748969386</v>
      </c>
      <c r="E69" s="4">
        <v>11.560599466548176</v>
      </c>
      <c r="F69" s="4">
        <v>9.5070747518438807</v>
      </c>
      <c r="G69" s="4">
        <v>8.0596649344935347</v>
      </c>
    </row>
    <row r="70" spans="1:7">
      <c r="A70">
        <v>2046</v>
      </c>
      <c r="B70" s="4">
        <v>10.654271410091253</v>
      </c>
      <c r="C70" s="4">
        <v>8.834609515626779</v>
      </c>
      <c r="D70" s="4">
        <v>7.639720109209418</v>
      </c>
      <c r="E70" s="4">
        <v>11.711376459655327</v>
      </c>
      <c r="F70" s="4">
        <v>9.503863842782442</v>
      </c>
      <c r="G70" s="4">
        <v>7.9049839690116137</v>
      </c>
    </row>
    <row r="71" spans="1:7">
      <c r="A71">
        <v>2047</v>
      </c>
      <c r="B71" s="4">
        <v>10.399299224002313</v>
      </c>
      <c r="C71" s="4">
        <v>9.0610379358804103</v>
      </c>
      <c r="D71" s="4">
        <v>6.469435205914019</v>
      </c>
      <c r="E71" s="4">
        <v>11.723976883763983</v>
      </c>
      <c r="F71" s="4">
        <v>9.5005888364594195</v>
      </c>
      <c r="G71" s="4">
        <v>8.1202826163298454</v>
      </c>
    </row>
    <row r="72" spans="1:7">
      <c r="A72">
        <v>2048</v>
      </c>
      <c r="B72" s="4">
        <v>10.463106594474461</v>
      </c>
      <c r="C72" s="4">
        <v>9.0714478072452245</v>
      </c>
      <c r="D72" s="4">
        <v>7.9820919322285535</v>
      </c>
      <c r="E72" s="4">
        <v>11.565909419111165</v>
      </c>
      <c r="F72" s="4">
        <v>9.5297401478441586</v>
      </c>
      <c r="G72" s="4">
        <v>8.2154380186344191</v>
      </c>
    </row>
    <row r="73" spans="1:7">
      <c r="A73">
        <v>2049</v>
      </c>
      <c r="B73" s="4">
        <v>10.0315997546702</v>
      </c>
      <c r="C73" s="4">
        <v>9.0355572818347518</v>
      </c>
      <c r="D73" s="4">
        <v>6.5187943271988349</v>
      </c>
      <c r="E73" s="4">
        <v>11.716510816337893</v>
      </c>
      <c r="F73" s="4">
        <v>9.4958855760491421</v>
      </c>
      <c r="G73" s="4">
        <v>8.2781015911204658</v>
      </c>
    </row>
    <row r="74" spans="1:7">
      <c r="A74">
        <v>2050</v>
      </c>
      <c r="B74" s="4">
        <v>10.020249464412737</v>
      </c>
      <c r="C74" s="4">
        <v>9.0763565597401978</v>
      </c>
      <c r="D74" s="4">
        <v>7.9759480515814971</v>
      </c>
      <c r="E74" s="4">
        <v>11.745082819441615</v>
      </c>
      <c r="F74" s="4">
        <v>9.6535091706687641</v>
      </c>
      <c r="G74" s="4">
        <v>8.2279507014891724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3E3B-6188-4D39-83D9-D40206C97034}">
  <dimension ref="A2:AL152"/>
  <sheetViews>
    <sheetView zoomScaleNormal="100" workbookViewId="0">
      <selection activeCell="W5" sqref="W5"/>
    </sheetView>
  </sheetViews>
  <sheetFormatPr defaultRowHeight="15"/>
  <cols>
    <col min="1" max="1" width="30.28515625" customWidth="1"/>
    <col min="2" max="2" width="37.85546875" bestFit="1" customWidth="1"/>
  </cols>
  <sheetData>
    <row r="2" spans="1:38">
      <c r="B2" s="2" t="s">
        <v>45</v>
      </c>
      <c r="K2" s="5"/>
    </row>
    <row r="3" spans="1:38">
      <c r="B3" s="2"/>
    </row>
    <row r="4" spans="1:38">
      <c r="B4" s="2" t="s">
        <v>46</v>
      </c>
    </row>
    <row r="5" spans="1:38">
      <c r="B5" s="2"/>
    </row>
    <row r="6" spans="1:38">
      <c r="B6" s="2" t="s">
        <v>47</v>
      </c>
    </row>
    <row r="7" spans="1:38">
      <c r="A7" s="3" t="s">
        <v>48</v>
      </c>
      <c r="C7">
        <v>2019</v>
      </c>
      <c r="D7">
        <f>C7+1</f>
        <v>2020</v>
      </c>
      <c r="E7">
        <f t="shared" ref="E7:X7" si="0">D7+1</f>
        <v>2021</v>
      </c>
      <c r="F7">
        <f t="shared" si="0"/>
        <v>2022</v>
      </c>
      <c r="G7">
        <f t="shared" si="0"/>
        <v>2023</v>
      </c>
      <c r="H7">
        <f t="shared" si="0"/>
        <v>2024</v>
      </c>
      <c r="I7">
        <f t="shared" si="0"/>
        <v>2025</v>
      </c>
      <c r="J7">
        <f t="shared" si="0"/>
        <v>2026</v>
      </c>
      <c r="K7">
        <f t="shared" si="0"/>
        <v>2027</v>
      </c>
      <c r="L7">
        <f t="shared" si="0"/>
        <v>2028</v>
      </c>
      <c r="M7">
        <f t="shared" si="0"/>
        <v>2029</v>
      </c>
      <c r="N7">
        <f t="shared" si="0"/>
        <v>2030</v>
      </c>
      <c r="O7">
        <f t="shared" si="0"/>
        <v>2031</v>
      </c>
      <c r="P7">
        <f t="shared" si="0"/>
        <v>2032</v>
      </c>
      <c r="Q7">
        <f t="shared" si="0"/>
        <v>2033</v>
      </c>
      <c r="R7">
        <f t="shared" si="0"/>
        <v>2034</v>
      </c>
      <c r="S7">
        <f t="shared" si="0"/>
        <v>2035</v>
      </c>
      <c r="T7">
        <f t="shared" si="0"/>
        <v>2036</v>
      </c>
      <c r="U7">
        <f t="shared" si="0"/>
        <v>2037</v>
      </c>
      <c r="V7">
        <f t="shared" si="0"/>
        <v>2038</v>
      </c>
      <c r="W7">
        <f t="shared" si="0"/>
        <v>2039</v>
      </c>
      <c r="X7">
        <f t="shared" si="0"/>
        <v>2040</v>
      </c>
      <c r="Y7">
        <f t="shared" ref="Y7" si="1">X7+1</f>
        <v>2041</v>
      </c>
      <c r="Z7">
        <f t="shared" ref="Z7" si="2">Y7+1</f>
        <v>2042</v>
      </c>
      <c r="AA7">
        <f t="shared" ref="AA7" si="3">Z7+1</f>
        <v>2043</v>
      </c>
      <c r="AB7">
        <f t="shared" ref="AB7" si="4">AA7+1</f>
        <v>2044</v>
      </c>
      <c r="AC7">
        <f t="shared" ref="AC7" si="5">AB7+1</f>
        <v>2045</v>
      </c>
      <c r="AD7">
        <f t="shared" ref="AD7" si="6">AC7+1</f>
        <v>2046</v>
      </c>
      <c r="AE7">
        <f t="shared" ref="AE7" si="7">AD7+1</f>
        <v>2047</v>
      </c>
      <c r="AF7">
        <f t="shared" ref="AF7" si="8">AE7+1</f>
        <v>2048</v>
      </c>
      <c r="AG7">
        <f t="shared" ref="AG7" si="9">AF7+1</f>
        <v>2049</v>
      </c>
      <c r="AH7">
        <f t="shared" ref="AH7" si="10">AG7+1</f>
        <v>2050</v>
      </c>
      <c r="AI7">
        <f t="shared" ref="AI7" si="11">AH7+1</f>
        <v>2051</v>
      </c>
      <c r="AJ7">
        <f t="shared" ref="AJ7" si="12">AI7+1</f>
        <v>2052</v>
      </c>
    </row>
    <row r="8" spans="1:38">
      <c r="B8" s="1" t="s">
        <v>49</v>
      </c>
      <c r="C8" s="4">
        <v>8.6800397488185244</v>
      </c>
      <c r="D8" s="4">
        <v>8.9406926365108053</v>
      </c>
      <c r="E8" s="4">
        <v>9.0129405407117194</v>
      </c>
      <c r="F8" s="4">
        <v>9.166701623954749</v>
      </c>
      <c r="G8" s="4">
        <v>9.4967752238776857</v>
      </c>
      <c r="H8" s="4">
        <v>9.8835559933020054</v>
      </c>
      <c r="I8" s="4">
        <v>10.101834175702328</v>
      </c>
      <c r="J8" s="4">
        <v>10.168064292091639</v>
      </c>
      <c r="K8" s="4">
        <v>10.232810608590373</v>
      </c>
      <c r="L8" s="4">
        <v>10.337646688715902</v>
      </c>
      <c r="M8" s="4">
        <v>10.485471711168238</v>
      </c>
      <c r="N8" s="4">
        <v>10.692195501647699</v>
      </c>
      <c r="O8" s="4">
        <v>10.881111946820859</v>
      </c>
      <c r="P8" s="4">
        <v>11.04030850279524</v>
      </c>
      <c r="Q8" s="4">
        <v>11.159657060715338</v>
      </c>
      <c r="R8" s="4">
        <v>11.230738333747057</v>
      </c>
      <c r="S8" s="4">
        <v>11.364122243848596</v>
      </c>
      <c r="T8" s="4">
        <v>11.441403891373033</v>
      </c>
      <c r="U8" s="4">
        <v>11.489535338002369</v>
      </c>
      <c r="V8" s="4">
        <v>11.515925600185332</v>
      </c>
      <c r="W8" s="4">
        <v>11.527333090842863</v>
      </c>
      <c r="X8" s="4">
        <v>11.527333090842863</v>
      </c>
      <c r="Y8" s="4">
        <v>11.527333090842863</v>
      </c>
      <c r="Z8" s="4">
        <v>11.527333090842863</v>
      </c>
      <c r="AA8" s="4">
        <v>11.527333090842863</v>
      </c>
      <c r="AB8" s="4">
        <v>11.527333090842863</v>
      </c>
      <c r="AC8" s="4">
        <v>11.527333090842863</v>
      </c>
      <c r="AD8" s="4">
        <v>11.527333090842863</v>
      </c>
      <c r="AE8" s="4">
        <v>11.527333090842863</v>
      </c>
      <c r="AF8" s="4">
        <v>11.527333090842863</v>
      </c>
      <c r="AG8" s="4">
        <v>11.527333090842863</v>
      </c>
      <c r="AH8" s="4">
        <v>11.527333090842863</v>
      </c>
    </row>
    <row r="9" spans="1:38">
      <c r="B9" s="1" t="s">
        <v>50</v>
      </c>
      <c r="C9" s="4">
        <f>'NET ZERO'!C30</f>
        <v>0</v>
      </c>
      <c r="D9" s="4">
        <f>'NET ZERO'!D30</f>
        <v>9.160023202595994</v>
      </c>
      <c r="E9" s="4">
        <f>'NET ZERO'!E30</f>
        <v>9.3788088249142092</v>
      </c>
      <c r="F9" s="4">
        <f>'NET ZERO'!F30</f>
        <v>10.303123000802641</v>
      </c>
      <c r="G9" s="4">
        <f>'NET ZERO'!G30</f>
        <v>11.734111986112087</v>
      </c>
      <c r="H9" s="4">
        <f>'NET ZERO'!H30</f>
        <v>12.172528192283556</v>
      </c>
      <c r="I9" s="4">
        <f>'NET ZERO'!I30</f>
        <v>11.391106934619652</v>
      </c>
      <c r="J9" s="4">
        <f>'NET ZERO'!J30</f>
        <v>10.344773321968635</v>
      </c>
      <c r="K9" s="4">
        <f>'NET ZERO'!K30</f>
        <v>10.018789254270386</v>
      </c>
      <c r="L9" s="4">
        <f>'NET ZERO'!L30</f>
        <v>10.275147244189526</v>
      </c>
      <c r="M9" s="4">
        <f>'NET ZERO'!M30</f>
        <v>10.5195339314363</v>
      </c>
      <c r="N9" s="4">
        <f>'NET ZERO'!N30</f>
        <v>10.700825689985326</v>
      </c>
      <c r="O9" s="4">
        <f>'NET ZERO'!O30</f>
        <v>10.80898096278499</v>
      </c>
      <c r="P9" s="4">
        <f>'NET ZERO'!P30</f>
        <v>10.943447574023024</v>
      </c>
      <c r="Q9" s="4">
        <f>'NET ZERO'!Q30</f>
        <v>11.077753740496465</v>
      </c>
      <c r="R9" s="4">
        <f>'NET ZERO'!R30</f>
        <v>11.151982196875997</v>
      </c>
      <c r="S9" s="4">
        <f>'NET ZERO'!S30</f>
        <v>11.161387397402496</v>
      </c>
      <c r="T9" s="4">
        <f>'NET ZERO'!T30</f>
        <v>11.112294708624693</v>
      </c>
      <c r="U9" s="4">
        <f>'NET ZERO'!U30</f>
        <v>11.104955763028336</v>
      </c>
      <c r="V9" s="4">
        <f>'NET ZERO'!V30</f>
        <v>11.239166496112036</v>
      </c>
      <c r="W9" s="4">
        <f>'NET ZERO'!W30</f>
        <v>11.451669709076327</v>
      </c>
      <c r="X9" s="4">
        <f>'NET ZERO'!X30</f>
        <v>11.545832583470929</v>
      </c>
      <c r="Y9" s="4">
        <f>'NET ZERO'!Y30</f>
        <v>11.491446230240834</v>
      </c>
      <c r="Z9" s="4">
        <f>'NET ZERO'!Z30</f>
        <v>11.431497681052592</v>
      </c>
      <c r="AA9" s="4">
        <f>'NET ZERO'!AA30</f>
        <v>11.432546330121433</v>
      </c>
      <c r="AB9" s="4">
        <f>'NET ZERO'!AB30</f>
        <v>11.478583996647052</v>
      </c>
      <c r="AC9" s="4">
        <f>'NET ZERO'!AC30</f>
        <v>11.523293002349515</v>
      </c>
      <c r="AD9" s="4">
        <f>'NET ZERO'!AD30</f>
        <v>11.522589664841991</v>
      </c>
      <c r="AE9" s="4">
        <f>'NET ZERO'!AE30</f>
        <v>11.602340706292535</v>
      </c>
      <c r="AF9" s="4">
        <f>'NET ZERO'!AF30</f>
        <v>11.890875946520172</v>
      </c>
      <c r="AG9" s="4">
        <f>'NET ZERO'!AG30</f>
        <v>12.229349152811992</v>
      </c>
      <c r="AH9" s="4">
        <f>'NET ZERO'!AH30</f>
        <v>12.412719576895132</v>
      </c>
      <c r="AI9" s="4">
        <f>'NET ZERO'!AI30</f>
        <v>12.485753822411919</v>
      </c>
      <c r="AJ9" s="4">
        <f>'NET ZERO'!AJ30</f>
        <v>12.62083756586728</v>
      </c>
      <c r="AK9" s="4"/>
      <c r="AL9" s="4"/>
    </row>
    <row r="10" spans="1:38">
      <c r="B10" s="1" t="s">
        <v>51</v>
      </c>
      <c r="C10" s="4">
        <f>'STEP CHANGE'!C30</f>
        <v>0</v>
      </c>
      <c r="D10" s="4">
        <f>'STEP CHANGE'!D30</f>
        <v>9.1436442195178032</v>
      </c>
      <c r="E10" s="4">
        <f>'STEP CHANGE'!E30</f>
        <v>9.3203527587891273</v>
      </c>
      <c r="F10" s="4">
        <f>'STEP CHANGE'!F30</f>
        <v>10.058207779748976</v>
      </c>
      <c r="G10" s="4">
        <f>'STEP CHANGE'!G30</f>
        <v>11.114306983950556</v>
      </c>
      <c r="H10" s="4">
        <f>'STEP CHANGE'!H30</f>
        <v>11.26974442603998</v>
      </c>
      <c r="I10" s="4">
        <f>'STEP CHANGE'!I30</f>
        <v>10.530895782847255</v>
      </c>
      <c r="J10" s="4">
        <f>'STEP CHANGE'!J30</f>
        <v>9.8561111511172399</v>
      </c>
      <c r="K10" s="4">
        <f>'STEP CHANGE'!K30</f>
        <v>10.003066303133323</v>
      </c>
      <c r="L10" s="4">
        <f>'STEP CHANGE'!L30</f>
        <v>10.445043119625904</v>
      </c>
      <c r="M10" s="4">
        <f>'STEP CHANGE'!M30</f>
        <v>10.61931983516974</v>
      </c>
      <c r="N10" s="4">
        <f>'STEP CHANGE'!N30</f>
        <v>10.707247092799566</v>
      </c>
      <c r="O10" s="4">
        <f>'STEP CHANGE'!O30</f>
        <v>10.72633171885675</v>
      </c>
      <c r="P10" s="4">
        <f>'STEP CHANGE'!P30</f>
        <v>10.74471749897784</v>
      </c>
      <c r="Q10" s="4">
        <f>'STEP CHANGE'!Q30</f>
        <v>10.790542144874539</v>
      </c>
      <c r="R10" s="4">
        <f>'STEP CHANGE'!R30</f>
        <v>10.793765940538236</v>
      </c>
      <c r="S10" s="4">
        <f>'STEP CHANGE'!S30</f>
        <v>10.685539732434567</v>
      </c>
      <c r="T10" s="4">
        <f>'STEP CHANGE'!T30</f>
        <v>10.578647249365885</v>
      </c>
      <c r="U10" s="4">
        <f>'STEP CHANGE'!U30</f>
        <v>10.619659919409079</v>
      </c>
      <c r="V10" s="4">
        <f>'STEP CHANGE'!V30</f>
        <v>10.786238634922583</v>
      </c>
      <c r="W10" s="4">
        <f>'STEP CHANGE'!W30</f>
        <v>10.92618757940531</v>
      </c>
      <c r="X10" s="4">
        <f>'STEP CHANGE'!X30</f>
        <v>10.953457329063449</v>
      </c>
      <c r="Y10" s="4">
        <f>'STEP CHANGE'!Y30</f>
        <v>10.961033974478383</v>
      </c>
      <c r="Z10" s="4">
        <f>'STEP CHANGE'!Z30</f>
        <v>11.056966997327548</v>
      </c>
      <c r="AA10" s="4">
        <f>'STEP CHANGE'!AA30</f>
        <v>11.208791053256302</v>
      </c>
      <c r="AB10" s="4">
        <f>'STEP CHANGE'!AB30</f>
        <v>11.349480393277794</v>
      </c>
      <c r="AC10" s="4">
        <f>'STEP CHANGE'!AC30</f>
        <v>11.465778703192036</v>
      </c>
      <c r="AD10" s="4">
        <f>'STEP CHANGE'!AD30</f>
        <v>11.537814545286237</v>
      </c>
      <c r="AE10" s="4">
        <f>'STEP CHANGE'!AE30</f>
        <v>11.57023416419289</v>
      </c>
      <c r="AF10" s="4">
        <f>'STEP CHANGE'!AF30</f>
        <v>11.604387684741567</v>
      </c>
      <c r="AG10" s="4">
        <f>'STEP CHANGE'!AG30</f>
        <v>11.648760935565701</v>
      </c>
      <c r="AH10" s="4">
        <f>'STEP CHANGE'!AH30</f>
        <v>11.821758233978139</v>
      </c>
      <c r="AI10" s="4">
        <f>'STEP CHANGE'!AI30</f>
        <v>12.119512478788643</v>
      </c>
      <c r="AJ10" s="4">
        <f>'STEP CHANGE'!AJ30</f>
        <v>12.289794223568752</v>
      </c>
      <c r="AK10" s="4"/>
      <c r="AL10" s="4"/>
    </row>
    <row r="11" spans="1:38">
      <c r="B11" s="1" t="s">
        <v>52</v>
      </c>
      <c r="C11" s="4">
        <f>'STRONG ELECTRIFICATION'!C30</f>
        <v>0</v>
      </c>
      <c r="D11" s="4">
        <f>'STRONG ELECTRIFICATION'!D30</f>
        <v>9.1504611531050113</v>
      </c>
      <c r="E11" s="4">
        <f>'STRONG ELECTRIFICATION'!E30</f>
        <v>9.3416885084001819</v>
      </c>
      <c r="F11" s="4">
        <f>'STRONG ELECTRIFICATION'!F30</f>
        <v>10.094625596451859</v>
      </c>
      <c r="G11" s="4">
        <f>'STRONG ELECTRIFICATION'!G30</f>
        <v>11.169054066317651</v>
      </c>
      <c r="H11" s="4">
        <f>'STRONG ELECTRIFICATION'!H30</f>
        <v>11.367030575588897</v>
      </c>
      <c r="I11" s="4">
        <f>'STRONG ELECTRIFICATION'!I30</f>
        <v>10.658291674824032</v>
      </c>
      <c r="J11" s="4">
        <f>'STRONG ELECTRIFICATION'!J30</f>
        <v>9.915322725002941</v>
      </c>
      <c r="K11" s="4">
        <f>'STRONG ELECTRIFICATION'!K30</f>
        <v>9.9003330199214705</v>
      </c>
      <c r="L11" s="4">
        <f>'STRONG ELECTRIFICATION'!L30</f>
        <v>10.100745628063684</v>
      </c>
      <c r="M11" s="4">
        <f>'STRONG ELECTRIFICATION'!M30</f>
        <v>9.8924541818252081</v>
      </c>
      <c r="N11" s="4">
        <f>'STRONG ELECTRIFICATION'!N30</f>
        <v>9.6482723877200502</v>
      </c>
      <c r="O11" s="4">
        <f>'STRONG ELECTRIFICATION'!O30</f>
        <v>9.6221668123600619</v>
      </c>
      <c r="P11" s="4">
        <f>'STRONG ELECTRIFICATION'!P30</f>
        <v>9.7548817239828853</v>
      </c>
      <c r="Q11" s="4">
        <f>'STRONG ELECTRIFICATION'!Q30</f>
        <v>9.8698239694193735</v>
      </c>
      <c r="R11" s="4">
        <f>'STRONG ELECTRIFICATION'!R30</f>
        <v>9.9910535093037982</v>
      </c>
      <c r="S11" s="4">
        <f>'STRONG ELECTRIFICATION'!S30</f>
        <v>10.199327351885735</v>
      </c>
      <c r="T11" s="4">
        <f>'STRONG ELECTRIFICATION'!T30</f>
        <v>10.415725578674929</v>
      </c>
      <c r="U11" s="4">
        <f>'STRONG ELECTRIFICATION'!U30</f>
        <v>10.556697678160296</v>
      </c>
      <c r="V11" s="4">
        <f>'STRONG ELECTRIFICATION'!V30</f>
        <v>10.659387254789252</v>
      </c>
      <c r="W11" s="4">
        <f>'STRONG ELECTRIFICATION'!W30</f>
        <v>10.77046892723223</v>
      </c>
      <c r="X11" s="4">
        <f>'STRONG ELECTRIFICATION'!X30</f>
        <v>10.806689986008058</v>
      </c>
      <c r="Y11" s="4">
        <f>'STRONG ELECTRIFICATION'!Y30</f>
        <v>11.008245347349266</v>
      </c>
      <c r="Z11" s="4">
        <f>'STRONG ELECTRIFICATION'!Z30</f>
        <v>11.53924923689145</v>
      </c>
      <c r="AA11" s="4">
        <f>'STRONG ELECTRIFICATION'!AA30</f>
        <v>11.923367656115044</v>
      </c>
      <c r="AB11" s="4">
        <f>'STRONG ELECTRIFICATION'!AB30</f>
        <v>12.084634235007288</v>
      </c>
      <c r="AC11" s="4">
        <f>'STRONG ELECTRIFICATION'!AC30</f>
        <v>12.310960249010643</v>
      </c>
      <c r="AD11" s="4">
        <f>'STRONG ELECTRIFICATION'!AD30</f>
        <v>12.602484735631565</v>
      </c>
      <c r="AE11" s="4">
        <f>'STRONG ELECTRIFICATION'!AE30</f>
        <v>12.64043941422182</v>
      </c>
      <c r="AF11" s="4">
        <f>'STRONG ELECTRIFICATION'!AF30</f>
        <v>12.323221710181869</v>
      </c>
      <c r="AG11" s="4">
        <f>'STRONG ELECTRIFICATION'!AG30</f>
        <v>12.189708621997188</v>
      </c>
      <c r="AH11" s="4">
        <f>'STRONG ELECTRIFICATION'!AH30</f>
        <v>12.262789585562516</v>
      </c>
      <c r="AI11" s="4">
        <f>'STRONG ELECTRIFICATION'!AI30</f>
        <v>12.220751382444375</v>
      </c>
      <c r="AJ11" s="4">
        <f>'STRONG ELECTRIFICATION'!AJ30</f>
        <v>12.230007675096502</v>
      </c>
      <c r="AK11" s="4"/>
      <c r="AL11" s="4"/>
    </row>
    <row r="12" spans="1:38">
      <c r="B12" s="1" t="s">
        <v>53</v>
      </c>
      <c r="C12" s="4">
        <f>'SLOW CHANGE'!C30</f>
        <v>0</v>
      </c>
      <c r="D12" s="4">
        <f>'SLOW CHANGE'!D30</f>
        <v>9.1172521640896651</v>
      </c>
      <c r="E12" s="4">
        <f>'SLOW CHANGE'!E30</f>
        <v>9.278776367586989</v>
      </c>
      <c r="F12" s="4">
        <f>'SLOW CHANGE'!F30</f>
        <v>9.8173361383822808</v>
      </c>
      <c r="G12" s="4">
        <f>'SLOW CHANGE'!G30</f>
        <v>10.713399188325321</v>
      </c>
      <c r="H12" s="4">
        <f>'SLOW CHANGE'!H30</f>
        <v>11.264869843760842</v>
      </c>
      <c r="I12" s="4">
        <f>'SLOW CHANGE'!I30</f>
        <v>11.267566060824379</v>
      </c>
      <c r="J12" s="4">
        <f>'SLOW CHANGE'!J30</f>
        <v>11.03327173591464</v>
      </c>
      <c r="K12" s="4">
        <f>'SLOW CHANGE'!K30</f>
        <v>11.049650893279782</v>
      </c>
      <c r="L12" s="4">
        <f>'SLOW CHANGE'!L30</f>
        <v>11.403137204703174</v>
      </c>
      <c r="M12" s="4">
        <f>'SLOW CHANGE'!M30</f>
        <v>11.754480948547712</v>
      </c>
      <c r="N12" s="4">
        <f>'SLOW CHANGE'!N30</f>
        <v>12.061362834439418</v>
      </c>
      <c r="O12" s="4">
        <f>'SLOW CHANGE'!O30</f>
        <v>12.430617129362009</v>
      </c>
      <c r="P12" s="4">
        <f>'SLOW CHANGE'!P30</f>
        <v>12.730740748926078</v>
      </c>
      <c r="Q12" s="4">
        <f>'SLOW CHANGE'!Q30</f>
        <v>12.800924382179982</v>
      </c>
      <c r="R12" s="4">
        <f>'SLOW CHANGE'!R30</f>
        <v>12.723160162142941</v>
      </c>
      <c r="S12" s="4">
        <f>'SLOW CHANGE'!S30</f>
        <v>12.621015629494817</v>
      </c>
      <c r="T12" s="4">
        <f>'SLOW CHANGE'!T30</f>
        <v>12.676662822086463</v>
      </c>
      <c r="U12" s="4">
        <f>'SLOW CHANGE'!U30</f>
        <v>12.934708033302471</v>
      </c>
      <c r="V12" s="4">
        <f>'SLOW CHANGE'!V30</f>
        <v>13.196113961439057</v>
      </c>
      <c r="W12" s="4">
        <f>'SLOW CHANGE'!W30</f>
        <v>13.300474903887354</v>
      </c>
      <c r="X12" s="4">
        <f>'SLOW CHANGE'!X30</f>
        <v>13.25963926997369</v>
      </c>
      <c r="Y12" s="4">
        <f>'SLOW CHANGE'!Y30</f>
        <v>13.208951612858856</v>
      </c>
      <c r="Z12" s="4">
        <f>'SLOW CHANGE'!Z30</f>
        <v>13.279039106814828</v>
      </c>
      <c r="AA12" s="4">
        <f>'SLOW CHANGE'!AA30</f>
        <v>13.511564351258224</v>
      </c>
      <c r="AB12" s="4">
        <f>'SLOW CHANGE'!AB30</f>
        <v>13.80869320241233</v>
      </c>
      <c r="AC12" s="4">
        <f>'SLOW CHANGE'!AC30</f>
        <v>13.93430357536227</v>
      </c>
      <c r="AD12" s="4">
        <f>'SLOW CHANGE'!AD30</f>
        <v>13.835500747319584</v>
      </c>
      <c r="AE12" s="4">
        <f>'SLOW CHANGE'!AE30</f>
        <v>13.77258251682365</v>
      </c>
      <c r="AF12" s="4">
        <f>'SLOW CHANGE'!AF30</f>
        <v>13.870481262274906</v>
      </c>
      <c r="AG12" s="4">
        <f>'SLOW CHANGE'!AG30</f>
        <v>14.047253638208053</v>
      </c>
      <c r="AH12" s="4">
        <f>'SLOW CHANGE'!AH30</f>
        <v>14.255640672538268</v>
      </c>
      <c r="AI12" s="4">
        <f>'SLOW CHANGE'!AI30</f>
        <v>14.394116899578844</v>
      </c>
      <c r="AJ12" s="4">
        <f>'SLOW CHANGE'!AJ30</f>
        <v>14.371073482387173</v>
      </c>
      <c r="AK12" s="4"/>
      <c r="AL12" s="4"/>
    </row>
    <row r="13" spans="1:38">
      <c r="B13" s="1" t="s">
        <v>54</v>
      </c>
      <c r="C13" s="4">
        <f>'LOW GAS PRICE'!C30</f>
        <v>0</v>
      </c>
      <c r="D13" s="4">
        <f>'LOW GAS PRICE'!D30</f>
        <v>9.1063185048746114</v>
      </c>
      <c r="E13" s="4">
        <f>'LOW GAS PRICE'!E30</f>
        <v>9.2706044605712936</v>
      </c>
      <c r="F13" s="4">
        <f>'LOW GAS PRICE'!F30</f>
        <v>10.15790879636527</v>
      </c>
      <c r="G13" s="4">
        <f>'LOW GAS PRICE'!G30</f>
        <v>11.554505459577095</v>
      </c>
      <c r="H13" s="4">
        <f>'LOW GAS PRICE'!H30</f>
        <v>11.889148418724915</v>
      </c>
      <c r="I13" s="4">
        <f>'LOW GAS PRICE'!I30</f>
        <v>10.798214758132135</v>
      </c>
      <c r="J13" s="4">
        <f>'LOW GAS PRICE'!J30</f>
        <v>9.3054770648804279</v>
      </c>
      <c r="K13" s="4">
        <f>'LOW GAS PRICE'!K30</f>
        <v>8.7326811578872228</v>
      </c>
      <c r="L13" s="4">
        <f>'LOW GAS PRICE'!L30</f>
        <v>8.8781185653630672</v>
      </c>
      <c r="M13" s="4">
        <f>'LOW GAS PRICE'!M30</f>
        <v>8.9822306377672856</v>
      </c>
      <c r="N13" s="4">
        <f>'LOW GAS PRICE'!N30</f>
        <v>9.0625285938565039</v>
      </c>
      <c r="O13" s="4">
        <f>'LOW GAS PRICE'!O30</f>
        <v>9.0959730516666113</v>
      </c>
      <c r="P13" s="4">
        <f>'LOW GAS PRICE'!P30</f>
        <v>9.0960222649370177</v>
      </c>
      <c r="Q13" s="4">
        <f>'LOW GAS PRICE'!Q30</f>
        <v>9.0725754967018801</v>
      </c>
      <c r="R13" s="4">
        <f>'LOW GAS PRICE'!R30</f>
        <v>9.0836121020308358</v>
      </c>
      <c r="S13" s="4">
        <f>'LOW GAS PRICE'!S30</f>
        <v>9.1324528979159432</v>
      </c>
      <c r="T13" s="4">
        <f>'LOW GAS PRICE'!T30</f>
        <v>9.1607033661546318</v>
      </c>
      <c r="U13" s="4">
        <f>'LOW GAS PRICE'!U30</f>
        <v>9.1838850470940301</v>
      </c>
      <c r="V13" s="4">
        <f>'LOW GAS PRICE'!V30</f>
        <v>9.2878671398432768</v>
      </c>
      <c r="W13" s="4">
        <f>'LOW GAS PRICE'!W30</f>
        <v>9.4437752211812285</v>
      </c>
      <c r="X13" s="4">
        <f>'LOW GAS PRICE'!X30</f>
        <v>9.4893969682733434</v>
      </c>
      <c r="Y13" s="4">
        <f>'LOW GAS PRICE'!Y30</f>
        <v>9.3476817889928832</v>
      </c>
      <c r="Z13" s="4">
        <f>'LOW GAS PRICE'!Z30</f>
        <v>9.137186982105014</v>
      </c>
      <c r="AA13" s="4">
        <f>'LOW GAS PRICE'!AA30</f>
        <v>9.0409663246271226</v>
      </c>
      <c r="AB13" s="4">
        <f>'LOW GAS PRICE'!AB30</f>
        <v>9.1026765862669095</v>
      </c>
      <c r="AC13" s="4">
        <f>'LOW GAS PRICE'!AC30</f>
        <v>9.236297989062102</v>
      </c>
      <c r="AD13" s="4">
        <f>'LOW GAS PRICE'!AD30</f>
        <v>9.3181199843951106</v>
      </c>
      <c r="AE13" s="4">
        <f>'LOW GAS PRICE'!AE30</f>
        <v>9.2776692575838791</v>
      </c>
      <c r="AF13" s="4">
        <f>'LOW GAS PRICE'!AF30</f>
        <v>9.1623781094844468</v>
      </c>
      <c r="AG13" s="4">
        <f>'LOW GAS PRICE'!AG30</f>
        <v>9.1058015720942898</v>
      </c>
      <c r="AH13" s="4">
        <f>'LOW GAS PRICE'!AH30</f>
        <v>9.1462409811129035</v>
      </c>
      <c r="AI13" s="4">
        <f>'LOW GAS PRICE'!AI30</f>
        <v>9.2467573180535005</v>
      </c>
      <c r="AJ13" s="4">
        <f>'LOW GAS PRICE'!AJ30</f>
        <v>9.3702950963355587</v>
      </c>
      <c r="AK13" s="4"/>
      <c r="AL13" s="4"/>
    </row>
    <row r="14" spans="1:38">
      <c r="B14" s="1" t="s">
        <v>55</v>
      </c>
      <c r="C14" s="4">
        <f>'H2 SUPERPOWER'!C30</f>
        <v>0</v>
      </c>
      <c r="D14" s="4">
        <f>'H2 SUPERPOWER'!D30</f>
        <v>9.1650894260081337</v>
      </c>
      <c r="E14" s="4">
        <f>'H2 SUPERPOWER'!E30</f>
        <v>9.3925250957652793</v>
      </c>
      <c r="F14" s="4">
        <f>'H2 SUPERPOWER'!F30</f>
        <v>10.25030656588147</v>
      </c>
      <c r="G14" s="4">
        <f>'H2 SUPERPOWER'!G30</f>
        <v>11.478461483529006</v>
      </c>
      <c r="H14" s="4">
        <f>'H2 SUPERPOWER'!H30</f>
        <v>11.736074026030238</v>
      </c>
      <c r="I14" s="4">
        <f>'H2 SUPERPOWER'!I30</f>
        <v>10.968112908870559</v>
      </c>
      <c r="J14" s="4">
        <f>'H2 SUPERPOWER'!J30</f>
        <v>10.091041031971905</v>
      </c>
      <c r="K14" s="4">
        <f>'H2 SUPERPOWER'!K30</f>
        <v>9.9173378280126467</v>
      </c>
      <c r="L14" s="4">
        <f>'H2 SUPERPOWER'!L30</f>
        <v>10.189635585026</v>
      </c>
      <c r="M14" s="4">
        <f>'H2 SUPERPOWER'!M30</f>
        <v>10.373542651231585</v>
      </c>
      <c r="N14" s="4">
        <f>'H2 SUPERPOWER'!N30</f>
        <v>10.512120695237739</v>
      </c>
      <c r="O14" s="4">
        <f>'H2 SUPERPOWER'!O30</f>
        <v>10.586486581576931</v>
      </c>
      <c r="P14" s="4">
        <f>'H2 SUPERPOWER'!P30</f>
        <v>10.649915100787023</v>
      </c>
      <c r="Q14" s="4">
        <f>'H2 SUPERPOWER'!Q30</f>
        <v>10.70864991125408</v>
      </c>
      <c r="R14" s="4">
        <f>'H2 SUPERPOWER'!R30</f>
        <v>10.678310091965169</v>
      </c>
      <c r="S14" s="4">
        <f>'H2 SUPERPOWER'!S30</f>
        <v>10.608617813403651</v>
      </c>
      <c r="T14" s="4">
        <f>'H2 SUPERPOWER'!T30</f>
        <v>10.651685526047558</v>
      </c>
      <c r="U14" s="4">
        <f>'H2 SUPERPOWER'!U30</f>
        <v>10.752144083058242</v>
      </c>
      <c r="V14" s="4">
        <f>'H2 SUPERPOWER'!V30</f>
        <v>10.769099484415838</v>
      </c>
      <c r="W14" s="4">
        <f>'H2 SUPERPOWER'!W30</f>
        <v>10.670678401410584</v>
      </c>
      <c r="X14" s="4">
        <f>'H2 SUPERPOWER'!X30</f>
        <v>10.618369100963626</v>
      </c>
      <c r="Y14" s="4">
        <f>'H2 SUPERPOWER'!Y30</f>
        <v>10.632224330577989</v>
      </c>
      <c r="Z14" s="4">
        <f>'H2 SUPERPOWER'!Z30</f>
        <v>10.609147724893617</v>
      </c>
      <c r="AA14" s="4">
        <f>'H2 SUPERPOWER'!AA30</f>
        <v>10.63066084351512</v>
      </c>
      <c r="AB14" s="4">
        <f>'H2 SUPERPOWER'!AB30</f>
        <v>10.807044494640611</v>
      </c>
      <c r="AC14" s="4">
        <f>'H2 SUPERPOWER'!AC30</f>
        <v>11.078275007861087</v>
      </c>
      <c r="AD14" s="4">
        <f>'H2 SUPERPOWER'!AD30</f>
        <v>11.218467220641756</v>
      </c>
      <c r="AE14" s="4">
        <f>'H2 SUPERPOWER'!AE30</f>
        <v>11.280008960286272</v>
      </c>
      <c r="AF14" s="4">
        <f>'H2 SUPERPOWER'!AF30</f>
        <v>11.404651641309782</v>
      </c>
      <c r="AG14" s="4">
        <f>'H2 SUPERPOWER'!AG30</f>
        <v>11.508668362824082</v>
      </c>
      <c r="AH14" s="4">
        <f>'H2 SUPERPOWER'!AH30</f>
        <v>11.474089109156472</v>
      </c>
      <c r="AI14" s="4">
        <f>'H2 SUPERPOWER'!AI30</f>
        <v>11.315992794440369</v>
      </c>
      <c r="AJ14" s="4">
        <f>'H2 SUPERPOWER'!AJ30</f>
        <v>11.210848398665547</v>
      </c>
    </row>
    <row r="15" spans="1:38">
      <c r="B15" s="1" t="s">
        <v>56</v>
      </c>
      <c r="C15" s="4">
        <f>'[1]CENTRAL SCENARIO'!C8</f>
        <v>8.3867951627097899</v>
      </c>
      <c r="D15" s="4">
        <f>'[1]CENTRAL SCENARIO'!D8</f>
        <v>8.638642209601656</v>
      </c>
      <c r="E15" s="4">
        <f>'[1]CENTRAL SCENARIO'!E8</f>
        <v>8.7084493062282142</v>
      </c>
      <c r="F15" s="4">
        <f>'[1]CENTRAL SCENARIO'!F8</f>
        <v>8.8570157582806015</v>
      </c>
      <c r="G15" s="4">
        <f>'[1]CENTRAL SCENARIO'!G8</f>
        <v>9.1759382230710074</v>
      </c>
      <c r="H15" s="4">
        <f>'[1]CENTRAL SCENARIO'!H8</f>
        <v>9.5496520746093694</v>
      </c>
      <c r="I15" s="4">
        <f>'[1]CENTRAL SCENARIO'!I8</f>
        <v>9.7605559940907618</v>
      </c>
      <c r="J15" s="4">
        <f>'[1]CENTRAL SCENARIO'!J8</f>
        <v>9.824548606548003</v>
      </c>
      <c r="K15" s="4">
        <f>'[1]CENTRAL SCENARIO'!K8</f>
        <v>9.8871075474893466</v>
      </c>
      <c r="L15" s="4">
        <f>'[1]CENTRAL SCENARIO'!L8</f>
        <v>9.9884018681511755</v>
      </c>
      <c r="M15" s="4">
        <f>'[1]CENTRAL SCENARIO'!M8</f>
        <v>10.131232802007148</v>
      </c>
      <c r="N15" s="4">
        <f>'[1]CENTRAL SCENARIO'!N8</f>
        <v>10.330972680646088</v>
      </c>
      <c r="O15" s="4">
        <f>'[1]CENTRAL SCENARIO'!O8</f>
        <v>10.513506813482316</v>
      </c>
      <c r="P15" s="4">
        <f>'[1]CENTRAL SCENARIO'!P8</f>
        <v>10.667325107430536</v>
      </c>
      <c r="Q15" s="4">
        <f>'[1]CENTRAL SCENARIO'!Q8</f>
        <v>10.782641619474955</v>
      </c>
      <c r="R15" s="4">
        <f>'[1]CENTRAL SCENARIO'!R8</f>
        <v>10.851321498147493</v>
      </c>
      <c r="S15" s="4">
        <f>'[1]CENTRAL SCENARIO'!S8</f>
        <v>10.980199195069927</v>
      </c>
      <c r="T15" s="4">
        <f>'[1]CENTRAL SCENARIO'!T8</f>
        <v>11.054869976123944</v>
      </c>
      <c r="U15" s="4">
        <f>'[1]CENTRAL SCENARIO'!U8</f>
        <v>11.101375360367154</v>
      </c>
      <c r="V15" s="4">
        <f>'[1]CENTRAL SCENARIO'!V8</f>
        <v>11.12687405963853</v>
      </c>
      <c r="W15" s="4">
        <f>'[1]CENTRAL SCENARIO'!W8</f>
        <v>11.137896162098171</v>
      </c>
      <c r="X15" s="4">
        <f>'[1]CENTRAL SCENARIO'!X8</f>
        <v>11.137896162098171</v>
      </c>
      <c r="Y15" s="4">
        <f>'[1]CENTRAL SCENARIO'!Y8</f>
        <v>11.137896162098171</v>
      </c>
      <c r="Z15" s="4">
        <f>'[1]CENTRAL SCENARIO'!Z8</f>
        <v>11.137896162098171</v>
      </c>
      <c r="AA15" s="4">
        <f>'[1]CENTRAL SCENARIO'!AA8</f>
        <v>11.137896162098171</v>
      </c>
      <c r="AB15" s="4">
        <f>'[1]CENTRAL SCENARIO'!AB8</f>
        <v>11.137896162098171</v>
      </c>
      <c r="AC15" s="4">
        <f>'[1]CENTRAL SCENARIO'!AC8</f>
        <v>11.137896162098171</v>
      </c>
      <c r="AD15" s="4">
        <f>'[1]CENTRAL SCENARIO'!AD8</f>
        <v>11.137896162098171</v>
      </c>
      <c r="AE15" s="4">
        <f>'[1]CENTRAL SCENARIO'!AE8</f>
        <v>11.137896162098171</v>
      </c>
      <c r="AF15" s="4">
        <f>'[1]CENTRAL SCENARIO'!AF8</f>
        <v>11.137896162098171</v>
      </c>
      <c r="AG15" s="4">
        <f>'[1]CENTRAL SCENARIO'!AG8</f>
        <v>11.137896162098171</v>
      </c>
      <c r="AH15" s="4">
        <f>'[1]CENTRAL SCENARIO'!AH8</f>
        <v>11.137896162098171</v>
      </c>
      <c r="AI15" s="4"/>
      <c r="AJ15" s="4"/>
    </row>
    <row r="16" spans="1:38">
      <c r="B16" s="1"/>
    </row>
    <row r="17" spans="1:38">
      <c r="A17" s="2" t="s">
        <v>57</v>
      </c>
      <c r="C17">
        <f t="shared" ref="C17:X17" si="13">C7</f>
        <v>2019</v>
      </c>
      <c r="D17">
        <f t="shared" si="13"/>
        <v>2020</v>
      </c>
      <c r="E17">
        <f t="shared" si="13"/>
        <v>2021</v>
      </c>
      <c r="F17">
        <f t="shared" si="13"/>
        <v>2022</v>
      </c>
      <c r="G17">
        <f t="shared" si="13"/>
        <v>2023</v>
      </c>
      <c r="H17">
        <f t="shared" si="13"/>
        <v>2024</v>
      </c>
      <c r="I17">
        <f t="shared" si="13"/>
        <v>2025</v>
      </c>
      <c r="J17">
        <f t="shared" si="13"/>
        <v>2026</v>
      </c>
      <c r="K17">
        <f t="shared" si="13"/>
        <v>2027</v>
      </c>
      <c r="L17">
        <f t="shared" si="13"/>
        <v>2028</v>
      </c>
      <c r="M17">
        <f t="shared" si="13"/>
        <v>2029</v>
      </c>
      <c r="N17">
        <f t="shared" si="13"/>
        <v>2030</v>
      </c>
      <c r="O17">
        <f t="shared" si="13"/>
        <v>2031</v>
      </c>
      <c r="P17">
        <f t="shared" si="13"/>
        <v>2032</v>
      </c>
      <c r="Q17">
        <f t="shared" si="13"/>
        <v>2033</v>
      </c>
      <c r="R17">
        <f t="shared" si="13"/>
        <v>2034</v>
      </c>
      <c r="S17">
        <f t="shared" si="13"/>
        <v>2035</v>
      </c>
      <c r="T17">
        <f t="shared" si="13"/>
        <v>2036</v>
      </c>
      <c r="U17">
        <f t="shared" si="13"/>
        <v>2037</v>
      </c>
      <c r="V17">
        <f t="shared" si="13"/>
        <v>2038</v>
      </c>
      <c r="W17">
        <f t="shared" si="13"/>
        <v>2039</v>
      </c>
      <c r="X17">
        <f t="shared" si="13"/>
        <v>2040</v>
      </c>
      <c r="Y17">
        <f t="shared" ref="Y17:AH17" si="14">Y7</f>
        <v>2041</v>
      </c>
      <c r="Z17">
        <f t="shared" si="14"/>
        <v>2042</v>
      </c>
      <c r="AA17">
        <f t="shared" si="14"/>
        <v>2043</v>
      </c>
      <c r="AB17">
        <f t="shared" si="14"/>
        <v>2044</v>
      </c>
      <c r="AC17">
        <f t="shared" si="14"/>
        <v>2045</v>
      </c>
      <c r="AD17">
        <f t="shared" si="14"/>
        <v>2046</v>
      </c>
      <c r="AE17">
        <f t="shared" si="14"/>
        <v>2047</v>
      </c>
      <c r="AF17">
        <f t="shared" si="14"/>
        <v>2048</v>
      </c>
      <c r="AG17">
        <f t="shared" si="14"/>
        <v>2049</v>
      </c>
      <c r="AH17">
        <f t="shared" si="14"/>
        <v>2050</v>
      </c>
      <c r="AI17">
        <f t="shared" ref="AI17:AJ17" si="15">AI7</f>
        <v>2051</v>
      </c>
      <c r="AJ17">
        <f t="shared" si="15"/>
        <v>2052</v>
      </c>
    </row>
    <row r="18" spans="1:38">
      <c r="B18" s="1" t="str">
        <f t="shared" ref="B18:B24" si="16">B8</f>
        <v>Central 2021</v>
      </c>
      <c r="C18" s="4">
        <v>9.6121027265044869</v>
      </c>
      <c r="D18" s="4">
        <v>9.8580350095431921</v>
      </c>
      <c r="E18" s="4">
        <v>9.8100796814016853</v>
      </c>
      <c r="F18" s="4">
        <v>9.6130677289320943</v>
      </c>
      <c r="G18" s="4">
        <v>9.4334439104693306</v>
      </c>
      <c r="H18" s="4">
        <v>9.4680787162361</v>
      </c>
      <c r="I18" s="4">
        <v>9.6517288226795745</v>
      </c>
      <c r="J18" s="4">
        <v>9.8104923875318715</v>
      </c>
      <c r="K18" s="4">
        <v>9.9369790112181331</v>
      </c>
      <c r="L18" s="4">
        <v>10.066582048439532</v>
      </c>
      <c r="M18" s="4">
        <v>10.161835944864302</v>
      </c>
      <c r="N18" s="4">
        <v>10.227782848276645</v>
      </c>
      <c r="O18" s="4">
        <v>10.287039043739512</v>
      </c>
      <c r="P18" s="4">
        <v>10.335055329786858</v>
      </c>
      <c r="Q18" s="4">
        <v>10.350528865303884</v>
      </c>
      <c r="R18" s="4">
        <v>10.349146919926824</v>
      </c>
      <c r="S18" s="4">
        <v>10.360924581169675</v>
      </c>
      <c r="T18" s="4">
        <v>10.372746267158501</v>
      </c>
      <c r="U18" s="4">
        <v>10.377269179643099</v>
      </c>
      <c r="V18" s="4">
        <v>10.379408404790235</v>
      </c>
      <c r="W18" s="4">
        <v>10.38061886418477</v>
      </c>
      <c r="X18" s="4">
        <v>10.38061886418477</v>
      </c>
      <c r="Y18" s="4">
        <v>10.38061886418477</v>
      </c>
      <c r="Z18" s="4">
        <v>10.38061886418477</v>
      </c>
      <c r="AA18" s="4">
        <v>10.38061886418477</v>
      </c>
      <c r="AB18" s="4">
        <v>10.38061886418477</v>
      </c>
      <c r="AC18" s="4">
        <v>10.38061886418477</v>
      </c>
      <c r="AD18" s="4">
        <v>10.38061886418477</v>
      </c>
      <c r="AE18" s="4">
        <v>10.38061886418477</v>
      </c>
      <c r="AF18" s="4">
        <v>10.38061886418477</v>
      </c>
      <c r="AG18" s="4">
        <v>10.38061886418477</v>
      </c>
      <c r="AH18" s="4">
        <v>10.38061886418477</v>
      </c>
      <c r="AI18" s="4"/>
      <c r="AJ18" s="4"/>
    </row>
    <row r="19" spans="1:38">
      <c r="B19" s="1" t="str">
        <f t="shared" si="16"/>
        <v>Net Zero</v>
      </c>
      <c r="C19" s="4">
        <f>'NET ZERO'!C31</f>
        <v>0</v>
      </c>
      <c r="D19" s="4">
        <f>'NET ZERO'!D31</f>
        <v>10.304511758289722</v>
      </c>
      <c r="E19" s="4">
        <f>'NET ZERO'!E31</f>
        <v>10.412281771194447</v>
      </c>
      <c r="F19" s="4">
        <f>'NET ZERO'!F31</f>
        <v>10.778003705248032</v>
      </c>
      <c r="G19" s="4">
        <f>'NET ZERO'!G31</f>
        <v>11.406913780446144</v>
      </c>
      <c r="H19" s="4">
        <f>'NET ZERO'!H31</f>
        <v>11.62476554907591</v>
      </c>
      <c r="I19" s="4">
        <f>'NET ZERO'!I31</f>
        <v>11.152417949308848</v>
      </c>
      <c r="J19" s="4">
        <f>'NET ZERO'!J31</f>
        <v>10.455209823193925</v>
      </c>
      <c r="K19" s="4">
        <f>'NET ZERO'!K31</f>
        <v>10.170015623080795</v>
      </c>
      <c r="L19" s="4">
        <f>'NET ZERO'!L31</f>
        <v>10.178296958579217</v>
      </c>
      <c r="M19" s="4">
        <f>'NET ZERO'!M31</f>
        <v>10.137100596400547</v>
      </c>
      <c r="N19" s="4">
        <f>'NET ZERO'!N31</f>
        <v>10.113354654868703</v>
      </c>
      <c r="O19" s="4">
        <f>'NET ZERO'!O31</f>
        <v>10.120060614991699</v>
      </c>
      <c r="P19" s="4">
        <f>'NET ZERO'!P31</f>
        <v>10.113726468428334</v>
      </c>
      <c r="Q19" s="4">
        <f>'NET ZERO'!Q31</f>
        <v>10.066213774539222</v>
      </c>
      <c r="R19" s="4">
        <f>'NET ZERO'!R31</f>
        <v>10.055636333592066</v>
      </c>
      <c r="S19" s="4">
        <f>'NET ZERO'!S31</f>
        <v>10.118895797236455</v>
      </c>
      <c r="T19" s="4">
        <f>'NET ZERO'!T31</f>
        <v>10.201502131488272</v>
      </c>
      <c r="U19" s="4">
        <f>'NET ZERO'!U31</f>
        <v>10.302562944021822</v>
      </c>
      <c r="V19" s="4">
        <f>'NET ZERO'!V31</f>
        <v>10.487502718019789</v>
      </c>
      <c r="W19" s="4">
        <f>'NET ZERO'!W31</f>
        <v>10.670972886781966</v>
      </c>
      <c r="X19" s="4">
        <f>'NET ZERO'!X31</f>
        <v>10.693365899602764</v>
      </c>
      <c r="Y19" s="4">
        <f>'NET ZERO'!Y31</f>
        <v>10.545764417450325</v>
      </c>
      <c r="Z19" s="4">
        <f>'NET ZERO'!Z31</f>
        <v>10.403580235843153</v>
      </c>
      <c r="AA19" s="4">
        <f>'NET ZERO'!AA31</f>
        <v>10.449095741919765</v>
      </c>
      <c r="AB19" s="4">
        <f>'NET ZERO'!AB31</f>
        <v>10.618666644523623</v>
      </c>
      <c r="AC19" s="4">
        <f>'NET ZERO'!AC31</f>
        <v>10.738718731445372</v>
      </c>
      <c r="AD19" s="4">
        <f>'NET ZERO'!AD31</f>
        <v>10.724945909124491</v>
      </c>
      <c r="AE19" s="4">
        <f>'NET ZERO'!AE31</f>
        <v>10.689360411832228</v>
      </c>
      <c r="AF19" s="4">
        <f>'NET ZERO'!AF31</f>
        <v>10.76725466548676</v>
      </c>
      <c r="AG19" s="4">
        <f>'NET ZERO'!AG31</f>
        <v>10.875569342206695</v>
      </c>
      <c r="AH19" s="4">
        <f>'NET ZERO'!AH31</f>
        <v>10.800216894181194</v>
      </c>
      <c r="AI19" s="4">
        <f>'NET ZERO'!AI31</f>
        <v>10.581848328826819</v>
      </c>
      <c r="AJ19" s="4">
        <f>'NET ZERO'!AJ31</f>
        <v>10.506383750680367</v>
      </c>
      <c r="AK19" s="4"/>
      <c r="AL19" s="4"/>
    </row>
    <row r="20" spans="1:38">
      <c r="B20" s="1" t="str">
        <f t="shared" si="16"/>
        <v>Step Change</v>
      </c>
      <c r="C20" s="4">
        <f>'STEP CHANGE'!C31</f>
        <v>0</v>
      </c>
      <c r="D20" s="4">
        <f>'STEP CHANGE'!D31</f>
        <v>10.301599716254216</v>
      </c>
      <c r="E20" s="4">
        <f>'STEP CHANGE'!E31</f>
        <v>10.421710655068793</v>
      </c>
      <c r="F20" s="4">
        <f>'STEP CHANGE'!F31</f>
        <v>10.770613565525764</v>
      </c>
      <c r="G20" s="4">
        <f>'STEP CHANGE'!G31</f>
        <v>11.280930969109562</v>
      </c>
      <c r="H20" s="4">
        <f>'STEP CHANGE'!H31</f>
        <v>11.424380632805258</v>
      </c>
      <c r="I20" s="4">
        <f>'STEP CHANGE'!I31</f>
        <v>11.022211801860596</v>
      </c>
      <c r="J20" s="4">
        <f>'STEP CHANGE'!J31</f>
        <v>10.479557314365696</v>
      </c>
      <c r="K20" s="4">
        <f>'STEP CHANGE'!K31</f>
        <v>10.379739873230793</v>
      </c>
      <c r="L20" s="4">
        <f>'STEP CHANGE'!L31</f>
        <v>10.519343848805228</v>
      </c>
      <c r="M20" s="4">
        <f>'STEP CHANGE'!M31</f>
        <v>10.588954485037391</v>
      </c>
      <c r="N20" s="4">
        <f>'STEP CHANGE'!N31</f>
        <v>10.675816143543987</v>
      </c>
      <c r="O20" s="4">
        <f>'STEP CHANGE'!O31</f>
        <v>10.748821029240943</v>
      </c>
      <c r="P20" s="4">
        <f>'STEP CHANGE'!P31</f>
        <v>10.761296419206751</v>
      </c>
      <c r="Q20" s="4">
        <f>'STEP CHANGE'!Q31</f>
        <v>10.642537885031558</v>
      </c>
      <c r="R20" s="4">
        <f>'STEP CHANGE'!R31</f>
        <v>10.344043582248124</v>
      </c>
      <c r="S20" s="4">
        <f>'STEP CHANGE'!S31</f>
        <v>9.9669605147599007</v>
      </c>
      <c r="T20" s="4">
        <f>'STEP CHANGE'!T31</f>
        <v>9.7521589803789137</v>
      </c>
      <c r="U20" s="4">
        <f>'STEP CHANGE'!U31</f>
        <v>9.7298452575954872</v>
      </c>
      <c r="V20" s="4">
        <f>'STEP CHANGE'!V31</f>
        <v>9.7569789903169717</v>
      </c>
      <c r="W20" s="4">
        <f>'STEP CHANGE'!W31</f>
        <v>9.7508846479202766</v>
      </c>
      <c r="X20" s="4">
        <f>'STEP CHANGE'!X31</f>
        <v>9.7407556707939928</v>
      </c>
      <c r="Y20" s="4">
        <f>'STEP CHANGE'!Y31</f>
        <v>9.7001673318624668</v>
      </c>
      <c r="Z20" s="4">
        <f>'STEP CHANGE'!Z31</f>
        <v>9.6166393333399771</v>
      </c>
      <c r="AA20" s="4">
        <f>'STEP CHANGE'!AA31</f>
        <v>9.5992400263640718</v>
      </c>
      <c r="AB20" s="4">
        <f>'STEP CHANGE'!AB31</f>
        <v>9.6590155929723185</v>
      </c>
      <c r="AC20" s="4">
        <f>'STEP CHANGE'!AC31</f>
        <v>9.7365662788269027</v>
      </c>
      <c r="AD20" s="4">
        <f>'STEP CHANGE'!AD31</f>
        <v>9.7515748684018941</v>
      </c>
      <c r="AE20" s="4">
        <f>'STEP CHANGE'!AE31</f>
        <v>9.6986749301916326</v>
      </c>
      <c r="AF20" s="4">
        <f>'STEP CHANGE'!AF31</f>
        <v>9.653826997613784</v>
      </c>
      <c r="AG20" s="4">
        <f>'STEP CHANGE'!AG31</f>
        <v>9.7187336350630318</v>
      </c>
      <c r="AH20" s="4">
        <f>'STEP CHANGE'!AH31</f>
        <v>9.8549553543094</v>
      </c>
      <c r="AI20" s="4">
        <f>'STEP CHANGE'!AI31</f>
        <v>9.8799244243848623</v>
      </c>
      <c r="AJ20" s="4">
        <f>'STEP CHANGE'!AJ31</f>
        <v>9.8495798306302582</v>
      </c>
      <c r="AK20" s="4"/>
      <c r="AL20" s="4"/>
    </row>
    <row r="21" spans="1:38">
      <c r="B21" s="1" t="str">
        <f t="shared" si="16"/>
        <v>Strong Electrification</v>
      </c>
      <c r="C21" s="4">
        <f>'STRONG ELECTRIFICATION'!C31</f>
        <v>0</v>
      </c>
      <c r="D21" s="4">
        <f>'STRONG ELECTRIFICATION'!D31</f>
        <v>10.29784207530494</v>
      </c>
      <c r="E21" s="4">
        <f>'STRONG ELECTRIFICATION'!E31</f>
        <v>10.422701447771869</v>
      </c>
      <c r="F21" s="4">
        <f>'STRONG ELECTRIFICATION'!F31</f>
        <v>10.786933981825833</v>
      </c>
      <c r="G21" s="4">
        <f>'STRONG ELECTRIFICATION'!G31</f>
        <v>11.297463433595656</v>
      </c>
      <c r="H21" s="4">
        <f>'STRONG ELECTRIFICATION'!H31</f>
        <v>11.410838227890196</v>
      </c>
      <c r="I21" s="4">
        <f>'STRONG ELECTRIFICATION'!I31</f>
        <v>10.963300950197761</v>
      </c>
      <c r="J21" s="4">
        <f>'STRONG ELECTRIFICATION'!J31</f>
        <v>10.274251395359778</v>
      </c>
      <c r="K21" s="4">
        <f>'STRONG ELECTRIFICATION'!K31</f>
        <v>9.8249170988691823</v>
      </c>
      <c r="L21" s="4">
        <f>'STRONG ELECTRIFICATION'!L31</f>
        <v>9.4498740643933115</v>
      </c>
      <c r="M21" s="4">
        <f>'STRONG ELECTRIFICATION'!M31</f>
        <v>8.9239625542620455</v>
      </c>
      <c r="N21" s="4">
        <f>'STRONG ELECTRIFICATION'!N31</f>
        <v>8.5305546535293164</v>
      </c>
      <c r="O21" s="4">
        <f>'STRONG ELECTRIFICATION'!O31</f>
        <v>8.3858205379421218</v>
      </c>
      <c r="P21" s="4">
        <f>'STRONG ELECTRIFICATION'!P31</f>
        <v>8.3832856254339223</v>
      </c>
      <c r="Q21" s="4">
        <f>'STRONG ELECTRIFICATION'!Q31</f>
        <v>8.389670943665811</v>
      </c>
      <c r="R21" s="4">
        <f>'STRONG ELECTRIFICATION'!R31</f>
        <v>8.3988654342881333</v>
      </c>
      <c r="S21" s="4">
        <f>'STRONG ELECTRIFICATION'!S31</f>
        <v>8.4066145436245705</v>
      </c>
      <c r="T21" s="4">
        <f>'STRONG ELECTRIFICATION'!T31</f>
        <v>8.3324444585173776</v>
      </c>
      <c r="U21" s="4">
        <f>'STRONG ELECTRIFICATION'!U31</f>
        <v>8.1595134827291069</v>
      </c>
      <c r="V21" s="4">
        <f>'STRONG ELECTRIFICATION'!V31</f>
        <v>8.0389567119772991</v>
      </c>
      <c r="W21" s="4">
        <f>'STRONG ELECTRIFICATION'!W31</f>
        <v>8.1237374738428905</v>
      </c>
      <c r="X21" s="4">
        <f>'STRONG ELECTRIFICATION'!X31</f>
        <v>8.3003487401419882</v>
      </c>
      <c r="Y21" s="4">
        <f>'STRONG ELECTRIFICATION'!Y31</f>
        <v>8.413044974878229</v>
      </c>
      <c r="Z21" s="4">
        <f>'STRONG ELECTRIFICATION'!Z31</f>
        <v>8.4942068407112608</v>
      </c>
      <c r="AA21" s="4">
        <f>'STRONG ELECTRIFICATION'!AA31</f>
        <v>8.536281997112372</v>
      </c>
      <c r="AB21" s="4">
        <f>'STRONG ELECTRIFICATION'!AB31</f>
        <v>8.5178983990503028</v>
      </c>
      <c r="AC21" s="4">
        <f>'STRONG ELECTRIFICATION'!AC31</f>
        <v>8.4811268502037098</v>
      </c>
      <c r="AD21" s="4">
        <f>'STRONG ELECTRIFICATION'!AD31</f>
        <v>8.4626127217583864</v>
      </c>
      <c r="AE21" s="4">
        <f>'STRONG ELECTRIFICATION'!AE31</f>
        <v>8.3957936813598373</v>
      </c>
      <c r="AF21" s="4">
        <f>'STRONG ELECTRIFICATION'!AF31</f>
        <v>8.263363064619929</v>
      </c>
      <c r="AG21" s="4">
        <f>'STRONG ELECTRIFICATION'!AG31</f>
        <v>8.2004198896372031</v>
      </c>
      <c r="AH21" s="4">
        <f>'STRONG ELECTRIFICATION'!AH31</f>
        <v>8.2694493190711018</v>
      </c>
      <c r="AI21" s="4">
        <f>'STRONG ELECTRIFICATION'!AI31</f>
        <v>8.400828417306899</v>
      </c>
      <c r="AJ21" s="4">
        <f>'STRONG ELECTRIFICATION'!AJ31</f>
        <v>8.4650485098711545</v>
      </c>
      <c r="AK21" s="4"/>
      <c r="AL21" s="4"/>
    </row>
    <row r="22" spans="1:38">
      <c r="B22" s="1" t="str">
        <f t="shared" si="16"/>
        <v>Slow Change</v>
      </c>
      <c r="C22" s="4">
        <f>'SLOW CHANGE'!C31</f>
        <v>0</v>
      </c>
      <c r="D22" s="4">
        <f>'SLOW CHANGE'!D31</f>
        <v>10.29272381670617</v>
      </c>
      <c r="E22" s="4">
        <f>'SLOW CHANGE'!E31</f>
        <v>10.430090223448843</v>
      </c>
      <c r="F22" s="4">
        <f>'SLOW CHANGE'!F31</f>
        <v>10.804285665067075</v>
      </c>
      <c r="G22" s="4">
        <f>'SLOW CHANGE'!G31</f>
        <v>11.472277273332447</v>
      </c>
      <c r="H22" s="4">
        <f>'SLOW CHANGE'!H31</f>
        <v>11.899109878520758</v>
      </c>
      <c r="I22" s="4">
        <f>'SLOW CHANGE'!I31</f>
        <v>11.762045849749905</v>
      </c>
      <c r="J22" s="4">
        <f>'SLOW CHANGE'!J31</f>
        <v>11.360958818363333</v>
      </c>
      <c r="K22" s="4">
        <f>'SLOW CHANGE'!K31</f>
        <v>11.193881795861476</v>
      </c>
      <c r="L22" s="4">
        <f>'SLOW CHANGE'!L31</f>
        <v>11.298884892827441</v>
      </c>
      <c r="M22" s="4">
        <f>'SLOW CHANGE'!M31</f>
        <v>11.452756553780828</v>
      </c>
      <c r="N22" s="4">
        <f>'SLOW CHANGE'!N31</f>
        <v>11.545976264290315</v>
      </c>
      <c r="O22" s="4">
        <f>'SLOW CHANGE'!O31</f>
        <v>11.494745794504468</v>
      </c>
      <c r="P22" s="4">
        <f>'SLOW CHANGE'!P31</f>
        <v>11.373005408599683</v>
      </c>
      <c r="Q22" s="4">
        <f>'SLOW CHANGE'!Q31</f>
        <v>11.297777897094019</v>
      </c>
      <c r="R22" s="4">
        <f>'SLOW CHANGE'!R31</f>
        <v>11.369293023918095</v>
      </c>
      <c r="S22" s="4">
        <f>'SLOW CHANGE'!S31</f>
        <v>11.522822078541358</v>
      </c>
      <c r="T22" s="4">
        <f>'SLOW CHANGE'!T31</f>
        <v>11.651723122936358</v>
      </c>
      <c r="U22" s="4">
        <f>'SLOW CHANGE'!U31</f>
        <v>11.771834783308437</v>
      </c>
      <c r="V22" s="4">
        <f>'SLOW CHANGE'!V31</f>
        <v>11.854949172677699</v>
      </c>
      <c r="W22" s="4">
        <f>'SLOW CHANGE'!W31</f>
        <v>11.872872405667128</v>
      </c>
      <c r="X22" s="4">
        <f>'SLOW CHANGE'!X31</f>
        <v>11.836197203585813</v>
      </c>
      <c r="Y22" s="4">
        <f>'SLOW CHANGE'!Y31</f>
        <v>11.804129734702652</v>
      </c>
      <c r="Z22" s="4">
        <f>'SLOW CHANGE'!Z31</f>
        <v>11.870586662565699</v>
      </c>
      <c r="AA22" s="4">
        <f>'SLOW CHANGE'!AA31</f>
        <v>12.065282260263569</v>
      </c>
      <c r="AB22" s="4">
        <f>'SLOW CHANGE'!AB31</f>
        <v>12.333454515417444</v>
      </c>
      <c r="AC22" s="4">
        <f>'SLOW CHANGE'!AC31</f>
        <v>12.506232688173675</v>
      </c>
      <c r="AD22" s="4">
        <f>'SLOW CHANGE'!AD31</f>
        <v>12.468291473550792</v>
      </c>
      <c r="AE22" s="4">
        <f>'SLOW CHANGE'!AE31</f>
        <v>12.411207894688388</v>
      </c>
      <c r="AF22" s="4">
        <f>'SLOW CHANGE'!AF31</f>
        <v>12.490359318053088</v>
      </c>
      <c r="AG22" s="4">
        <f>'SLOW CHANGE'!AG31</f>
        <v>12.599897281633938</v>
      </c>
      <c r="AH22" s="4">
        <f>'SLOW CHANGE'!AH31</f>
        <v>12.682086986986834</v>
      </c>
      <c r="AI22" s="4">
        <f>'SLOW CHANGE'!AI31</f>
        <v>12.747462369768147</v>
      </c>
      <c r="AJ22" s="4">
        <f>'SLOW CHANGE'!AJ31</f>
        <v>12.783629987782884</v>
      </c>
      <c r="AK22" s="4"/>
      <c r="AL22" s="4"/>
    </row>
    <row r="23" spans="1:38">
      <c r="B23" s="1" t="str">
        <f t="shared" si="16"/>
        <v>Low Gas Price</v>
      </c>
      <c r="C23" s="4">
        <f>'LOW GAS PRICE'!C31</f>
        <v>0</v>
      </c>
      <c r="D23" s="4">
        <f>'LOW GAS PRICE'!D31</f>
        <v>10.241284333829089</v>
      </c>
      <c r="E23" s="4">
        <f>'LOW GAS PRICE'!E31</f>
        <v>10.320164665244292</v>
      </c>
      <c r="F23" s="4">
        <f>'LOW GAS PRICE'!F31</f>
        <v>10.696248024035915</v>
      </c>
      <c r="G23" s="4">
        <f>'LOW GAS PRICE'!G31</f>
        <v>11.339440192468757</v>
      </c>
      <c r="H23" s="4">
        <f>'LOW GAS PRICE'!H31</f>
        <v>11.459774104531675</v>
      </c>
      <c r="I23" s="4">
        <f>'LOW GAS PRICE'!I31</f>
        <v>10.605032984409462</v>
      </c>
      <c r="J23" s="4">
        <f>'LOW GAS PRICE'!J31</f>
        <v>9.2849814396817703</v>
      </c>
      <c r="K23" s="4">
        <f>'LOW GAS PRICE'!K31</f>
        <v>8.5402383852904311</v>
      </c>
      <c r="L23" s="4">
        <f>'LOW GAS PRICE'!L31</f>
        <v>8.3325546592424011</v>
      </c>
      <c r="M23" s="4">
        <f>'LOW GAS PRICE'!M31</f>
        <v>8.1983801471736832</v>
      </c>
      <c r="N23" s="4">
        <f>'LOW GAS PRICE'!N31</f>
        <v>8.1670022930944253</v>
      </c>
      <c r="O23" s="4">
        <f>'LOW GAS PRICE'!O31</f>
        <v>8.1720018297883179</v>
      </c>
      <c r="P23" s="4">
        <f>'LOW GAS PRICE'!P31</f>
        <v>8.1858712711250146</v>
      </c>
      <c r="Q23" s="4">
        <f>'LOW GAS PRICE'!Q31</f>
        <v>8.1968318992672131</v>
      </c>
      <c r="R23" s="4">
        <f>'LOW GAS PRICE'!R31</f>
        <v>8.20532056106466</v>
      </c>
      <c r="S23" s="4">
        <f>'LOW GAS PRICE'!S31</f>
        <v>8.2066652312159754</v>
      </c>
      <c r="T23" s="4">
        <f>'LOW GAS PRICE'!T31</f>
        <v>8.1999861064633777</v>
      </c>
      <c r="U23" s="4">
        <f>'LOW GAS PRICE'!U31</f>
        <v>8.2308535416091964</v>
      </c>
      <c r="V23" s="4">
        <f>'LOW GAS PRICE'!V31</f>
        <v>8.3424351897985396</v>
      </c>
      <c r="W23" s="4">
        <f>'LOW GAS PRICE'!W31</f>
        <v>8.4511950650201282</v>
      </c>
      <c r="X23" s="4">
        <f>'LOW GAS PRICE'!X31</f>
        <v>8.4464302740738244</v>
      </c>
      <c r="Y23" s="4">
        <f>'LOW GAS PRICE'!Y31</f>
        <v>8.3331797140458086</v>
      </c>
      <c r="Z23" s="4">
        <f>'LOW GAS PRICE'!Z31</f>
        <v>8.1728805013009413</v>
      </c>
      <c r="AA23" s="4">
        <f>'LOW GAS PRICE'!AA31</f>
        <v>8.0851670018223238</v>
      </c>
      <c r="AB23" s="4">
        <f>'LOW GAS PRICE'!AB31</f>
        <v>8.1332186551285179</v>
      </c>
      <c r="AC23" s="4">
        <f>'LOW GAS PRICE'!AC31</f>
        <v>8.2509506558688397</v>
      </c>
      <c r="AD23" s="4">
        <f>'LOW GAS PRICE'!AD31</f>
        <v>8.3179446909531496</v>
      </c>
      <c r="AE23" s="4">
        <f>'LOW GAS PRICE'!AE31</f>
        <v>8.265433182333366</v>
      </c>
      <c r="AF23" s="4">
        <f>'LOW GAS PRICE'!AF31</f>
        <v>8.1484234199899532</v>
      </c>
      <c r="AG23" s="4">
        <f>'LOW GAS PRICE'!AG31</f>
        <v>8.083633185175124</v>
      </c>
      <c r="AH23" s="4">
        <f>'LOW GAS PRICE'!AH31</f>
        <v>8.1046782765092971</v>
      </c>
      <c r="AI23" s="4">
        <f>'LOW GAS PRICE'!AI31</f>
        <v>8.1664154861466489</v>
      </c>
      <c r="AJ23" s="4">
        <f>'LOW GAS PRICE'!AJ31</f>
        <v>8.2344769592134259</v>
      </c>
      <c r="AK23" s="4"/>
      <c r="AL23" s="4"/>
    </row>
    <row r="24" spans="1:38">
      <c r="B24" s="1" t="str">
        <f t="shared" si="16"/>
        <v>H2 Superpower</v>
      </c>
      <c r="C24" s="4">
        <f>'H2 SUPERPOWER'!C31</f>
        <v>0</v>
      </c>
      <c r="D24" s="4">
        <f>'H2 SUPERPOWER'!D31</f>
        <v>10.298809823751238</v>
      </c>
      <c r="E24" s="4">
        <f>'H2 SUPERPOWER'!E31</f>
        <v>10.404718633385553</v>
      </c>
      <c r="F24" s="4">
        <f>'H2 SUPERPOWER'!F31</f>
        <v>10.751492978426342</v>
      </c>
      <c r="G24" s="4">
        <f>'H2 SUPERPOWER'!G31</f>
        <v>11.311493384614458</v>
      </c>
      <c r="H24" s="4">
        <f>'H2 SUPERPOWER'!H31</f>
        <v>11.438213165699441</v>
      </c>
      <c r="I24" s="4">
        <f>'H2 SUPERPOWER'!I31</f>
        <v>10.890006666297163</v>
      </c>
      <c r="J24" s="4">
        <f>'H2 SUPERPOWER'!J31</f>
        <v>10.148574761121619</v>
      </c>
      <c r="K24" s="4">
        <f>'H2 SUPERPOWER'!K31</f>
        <v>9.8433146272802396</v>
      </c>
      <c r="L24" s="4">
        <f>'H2 SUPERPOWER'!L31</f>
        <v>9.8639904941796015</v>
      </c>
      <c r="M24" s="4">
        <f>'H2 SUPERPOWER'!M31</f>
        <v>9.8937937446196678</v>
      </c>
      <c r="N24" s="4">
        <f>'H2 SUPERPOWER'!N31</f>
        <v>9.9473287815710911</v>
      </c>
      <c r="O24" s="4">
        <f>'H2 SUPERPOWER'!O31</f>
        <v>9.9646486793407938</v>
      </c>
      <c r="P24" s="4">
        <f>'H2 SUPERPOWER'!P31</f>
        <v>9.950550334876624</v>
      </c>
      <c r="Q24" s="4">
        <f>'H2 SUPERPOWER'!Q31</f>
        <v>9.9315130861948102</v>
      </c>
      <c r="R24" s="4">
        <f>'H2 SUPERPOWER'!R31</f>
        <v>9.7601146009281479</v>
      </c>
      <c r="S24" s="4">
        <f>'H2 SUPERPOWER'!S31</f>
        <v>9.4309164701389125</v>
      </c>
      <c r="T24" s="4">
        <f>'H2 SUPERPOWER'!T31</f>
        <v>9.1825473011497802</v>
      </c>
      <c r="U24" s="4">
        <f>'H2 SUPERPOWER'!U31</f>
        <v>9.0189881079587053</v>
      </c>
      <c r="V24" s="4">
        <f>'H2 SUPERPOWER'!V31</f>
        <v>8.8840752649148129</v>
      </c>
      <c r="W24" s="4">
        <f>'H2 SUPERPOWER'!W31</f>
        <v>8.8263387507378095</v>
      </c>
      <c r="X24" s="4">
        <f>'H2 SUPERPOWER'!X31</f>
        <v>8.8493984494891542</v>
      </c>
      <c r="Y24" s="4">
        <f>'H2 SUPERPOWER'!Y31</f>
        <v>8.8476161551876018</v>
      </c>
      <c r="Z24" s="4">
        <f>'H2 SUPERPOWER'!Z31</f>
        <v>8.7782632268280132</v>
      </c>
      <c r="AA24" s="4">
        <f>'H2 SUPERPOWER'!AA31</f>
        <v>8.7510409581417221</v>
      </c>
      <c r="AB24" s="4">
        <f>'H2 SUPERPOWER'!AB31</f>
        <v>8.7633299385560015</v>
      </c>
      <c r="AC24" s="4">
        <f>'H2 SUPERPOWER'!AC31</f>
        <v>8.7538110459449534</v>
      </c>
      <c r="AD24" s="4">
        <f>'H2 SUPERPOWER'!AD31</f>
        <v>8.6937865232466081</v>
      </c>
      <c r="AE24" s="4">
        <f>'H2 SUPERPOWER'!AE31</f>
        <v>8.5949897121423682</v>
      </c>
      <c r="AF24" s="4">
        <f>'H2 SUPERPOWER'!AF31</f>
        <v>8.5459822226164199</v>
      </c>
      <c r="AG24" s="4">
        <f>'H2 SUPERPOWER'!AG31</f>
        <v>8.6751639022351998</v>
      </c>
      <c r="AH24" s="4">
        <f>'H2 SUPERPOWER'!AH31</f>
        <v>8.8303455425398223</v>
      </c>
      <c r="AI24" s="4">
        <f>'H2 SUPERPOWER'!AI31</f>
        <v>8.7552726510828194</v>
      </c>
      <c r="AJ24" s="4">
        <f>'H2 SUPERPOWER'!AJ31</f>
        <v>8.6540132138221004</v>
      </c>
      <c r="AK24" s="4"/>
      <c r="AL24" s="4"/>
    </row>
    <row r="25" spans="1:38">
      <c r="B25" s="1" t="str">
        <f t="shared" ref="B25" si="17">B15</f>
        <v>Low Gas Price 2021</v>
      </c>
      <c r="C25" s="4">
        <f>'[1]CENTRAL SCENARIO'!C9</f>
        <v>9.2873695262847402</v>
      </c>
      <c r="D25" s="4">
        <f>'[1]CENTRAL SCENARIO'!D9</f>
        <v>9.5249932862478133</v>
      </c>
      <c r="E25" s="4">
        <f>'[1]CENTRAL SCENARIO'!E9</f>
        <v>9.4786580705435206</v>
      </c>
      <c r="F25" s="4">
        <f>'[1]CENTRAL SCENARIO'!F9</f>
        <v>9.2883019272789831</v>
      </c>
      <c r="G25" s="4">
        <f>'[1]CENTRAL SCENARIO'!G9</f>
        <v>9.1147464810615819</v>
      </c>
      <c r="H25" s="4">
        <f>'[1]CENTRAL SCENARIO'!H9</f>
        <v>9.148211192038934</v>
      </c>
      <c r="I25" s="4">
        <f>'[1]CENTRAL SCENARIO'!I9</f>
        <v>9.3256569029944529</v>
      </c>
      <c r="J25" s="4">
        <f>'[1]CENTRAL SCENARIO'!J9</f>
        <v>9.4790568338990369</v>
      </c>
      <c r="K25" s="4">
        <f>'[1]CENTRAL SCENARIO'!K9</f>
        <v>9.6012702608391418</v>
      </c>
      <c r="L25" s="4">
        <f>'[1]CENTRAL SCENARIO'!L9</f>
        <v>9.7264948170733305</v>
      </c>
      <c r="M25" s="4">
        <f>'[1]CENTRAL SCENARIO'!M9</f>
        <v>9.8185306764567244</v>
      </c>
      <c r="N25" s="4">
        <f>'[1]CENTRAL SCENARIO'!N9</f>
        <v>9.8822496439429734</v>
      </c>
      <c r="O25" s="4">
        <f>'[1]CENTRAL SCENARIO'!O9</f>
        <v>9.9395039409104733</v>
      </c>
      <c r="P25" s="4">
        <f>'[1]CENTRAL SCENARIO'!P9</f>
        <v>9.9858980551318961</v>
      </c>
      <c r="Q25" s="4">
        <f>'[1]CENTRAL SCENARIO'!Q9</f>
        <v>10.000848836070645</v>
      </c>
      <c r="R25" s="4">
        <f>'[1]CENTRAL SCENARIO'!R9</f>
        <v>9.9995135780374031</v>
      </c>
      <c r="S25" s="4">
        <f>'[1]CENTRAL SCENARIO'!S9</f>
        <v>10.010893345319348</v>
      </c>
      <c r="T25" s="4">
        <f>'[1]CENTRAL SCENARIO'!T9</f>
        <v>10.022315650024767</v>
      </c>
      <c r="U25" s="4">
        <f>'[1]CENTRAL SCENARIO'!U9</f>
        <v>10.026685761411912</v>
      </c>
      <c r="V25" s="4">
        <f>'[1]CENTRAL SCENARIO'!V9</f>
        <v>10.028752715439213</v>
      </c>
      <c r="W25" s="4">
        <f>'[1]CENTRAL SCENARIO'!W9</f>
        <v>10.029922280935285</v>
      </c>
      <c r="X25" s="4">
        <f>'[1]CENTRAL SCENARIO'!X9</f>
        <v>10.029922280935285</v>
      </c>
      <c r="Y25" s="4">
        <f>'[1]CENTRAL SCENARIO'!Y9</f>
        <v>10.029922280935285</v>
      </c>
      <c r="Z25" s="4">
        <f>'[1]CENTRAL SCENARIO'!Z9</f>
        <v>10.029922280935285</v>
      </c>
      <c r="AA25" s="4">
        <f>'[1]CENTRAL SCENARIO'!AA9</f>
        <v>10.029922280935285</v>
      </c>
      <c r="AB25" s="4">
        <f>'[1]CENTRAL SCENARIO'!AB9</f>
        <v>10.029922280935285</v>
      </c>
      <c r="AC25" s="4">
        <f>'[1]CENTRAL SCENARIO'!AC9</f>
        <v>10.029922280935285</v>
      </c>
      <c r="AD25" s="4">
        <f>'[1]CENTRAL SCENARIO'!AD9</f>
        <v>10.029922280935285</v>
      </c>
      <c r="AE25" s="4">
        <f>'[1]CENTRAL SCENARIO'!AE9</f>
        <v>10.029922280935285</v>
      </c>
      <c r="AF25" s="4">
        <f>'[1]CENTRAL SCENARIO'!AF9</f>
        <v>10.029922280935285</v>
      </c>
      <c r="AG25" s="4">
        <f>'[1]CENTRAL SCENARIO'!AG9</f>
        <v>10.029922280935285</v>
      </c>
      <c r="AH25" s="4">
        <f>'[1]CENTRAL SCENARIO'!AH9</f>
        <v>10.029922280935285</v>
      </c>
      <c r="AI25" s="4"/>
      <c r="AJ25" s="4"/>
      <c r="AK25" s="4"/>
      <c r="AL25" s="4"/>
    </row>
    <row r="27" spans="1:38">
      <c r="A27" s="2" t="s">
        <v>58</v>
      </c>
      <c r="C27">
        <f t="shared" ref="C27:AH27" si="18">C17</f>
        <v>2019</v>
      </c>
      <c r="D27">
        <f t="shared" si="18"/>
        <v>2020</v>
      </c>
      <c r="E27">
        <f t="shared" si="18"/>
        <v>2021</v>
      </c>
      <c r="F27">
        <f t="shared" si="18"/>
        <v>2022</v>
      </c>
      <c r="G27">
        <f t="shared" si="18"/>
        <v>2023</v>
      </c>
      <c r="H27">
        <f t="shared" si="18"/>
        <v>2024</v>
      </c>
      <c r="I27">
        <f t="shared" si="18"/>
        <v>2025</v>
      </c>
      <c r="J27">
        <f t="shared" si="18"/>
        <v>2026</v>
      </c>
      <c r="K27">
        <f t="shared" si="18"/>
        <v>2027</v>
      </c>
      <c r="L27">
        <f t="shared" si="18"/>
        <v>2028</v>
      </c>
      <c r="M27">
        <f t="shared" si="18"/>
        <v>2029</v>
      </c>
      <c r="N27">
        <f t="shared" si="18"/>
        <v>2030</v>
      </c>
      <c r="O27">
        <f t="shared" si="18"/>
        <v>2031</v>
      </c>
      <c r="P27">
        <f t="shared" si="18"/>
        <v>2032</v>
      </c>
      <c r="Q27">
        <f t="shared" si="18"/>
        <v>2033</v>
      </c>
      <c r="R27">
        <f t="shared" si="18"/>
        <v>2034</v>
      </c>
      <c r="S27">
        <f t="shared" si="18"/>
        <v>2035</v>
      </c>
      <c r="T27">
        <f t="shared" si="18"/>
        <v>2036</v>
      </c>
      <c r="U27">
        <f t="shared" si="18"/>
        <v>2037</v>
      </c>
      <c r="V27">
        <f t="shared" si="18"/>
        <v>2038</v>
      </c>
      <c r="W27">
        <f t="shared" si="18"/>
        <v>2039</v>
      </c>
      <c r="X27">
        <f t="shared" si="18"/>
        <v>2040</v>
      </c>
      <c r="Y27">
        <f t="shared" si="18"/>
        <v>2041</v>
      </c>
      <c r="Z27">
        <f t="shared" si="18"/>
        <v>2042</v>
      </c>
      <c r="AA27">
        <f t="shared" si="18"/>
        <v>2043</v>
      </c>
      <c r="AB27">
        <f t="shared" si="18"/>
        <v>2044</v>
      </c>
      <c r="AC27">
        <f t="shared" si="18"/>
        <v>2045</v>
      </c>
      <c r="AD27">
        <f t="shared" si="18"/>
        <v>2046</v>
      </c>
      <c r="AE27">
        <f t="shared" si="18"/>
        <v>2047</v>
      </c>
      <c r="AF27">
        <f t="shared" si="18"/>
        <v>2048</v>
      </c>
      <c r="AG27">
        <f t="shared" si="18"/>
        <v>2049</v>
      </c>
      <c r="AH27">
        <f t="shared" si="18"/>
        <v>2050</v>
      </c>
      <c r="AI27">
        <f t="shared" ref="AI27:AJ27" si="19">AI17</f>
        <v>2051</v>
      </c>
      <c r="AJ27">
        <f t="shared" si="19"/>
        <v>2052</v>
      </c>
    </row>
    <row r="28" spans="1:38">
      <c r="B28" s="1" t="str">
        <f t="shared" ref="B28:B34" si="20">B18</f>
        <v>Central 2021</v>
      </c>
      <c r="C28" s="4">
        <v>9.29620717223961</v>
      </c>
      <c r="D28" s="4">
        <v>9.7294237001216732</v>
      </c>
      <c r="E28" s="4">
        <v>9.8102239958536703</v>
      </c>
      <c r="F28" s="4">
        <v>9.4693436501832213</v>
      </c>
      <c r="G28" s="4">
        <v>9.1875014169561275</v>
      </c>
      <c r="H28" s="4">
        <v>9.2161056921544837</v>
      </c>
      <c r="I28" s="4">
        <v>9.4238571737556942</v>
      </c>
      <c r="J28" s="4">
        <v>9.5761739243962403</v>
      </c>
      <c r="K28" s="4">
        <v>9.6701502448149448</v>
      </c>
      <c r="L28" s="4">
        <v>9.7794654182651382</v>
      </c>
      <c r="M28" s="4">
        <v>9.8382904119582104</v>
      </c>
      <c r="N28" s="4">
        <v>9.870496517623021</v>
      </c>
      <c r="O28" s="4">
        <v>9.9470784174892586</v>
      </c>
      <c r="P28" s="4">
        <v>10.038214820430552</v>
      </c>
      <c r="Q28" s="4">
        <v>10.08878042017529</v>
      </c>
      <c r="R28" s="4">
        <v>10.110570686942554</v>
      </c>
      <c r="S28" s="4">
        <v>10.141801733685863</v>
      </c>
      <c r="T28" s="4">
        <v>10.172957464277321</v>
      </c>
      <c r="U28" s="4">
        <v>10.189126581538932</v>
      </c>
      <c r="V28" s="4">
        <v>10.197154274448023</v>
      </c>
      <c r="W28" s="4">
        <v>10.200617617948243</v>
      </c>
      <c r="X28" s="4">
        <v>10.200617617948243</v>
      </c>
      <c r="Y28" s="4">
        <v>10.200617617948243</v>
      </c>
      <c r="Z28" s="4">
        <v>10.200617617948243</v>
      </c>
      <c r="AA28" s="4">
        <v>10.200617617948243</v>
      </c>
      <c r="AB28" s="4">
        <v>10.200617617948243</v>
      </c>
      <c r="AC28" s="4">
        <v>10.200617617948243</v>
      </c>
      <c r="AD28" s="4">
        <v>10.200617617948243</v>
      </c>
      <c r="AE28" s="4">
        <v>10.200617617948243</v>
      </c>
      <c r="AF28" s="4">
        <v>10.200617617948243</v>
      </c>
      <c r="AG28" s="4">
        <v>10.200617617948243</v>
      </c>
      <c r="AH28" s="4">
        <v>10.200617617948243</v>
      </c>
      <c r="AI28" s="4"/>
      <c r="AJ28" s="4"/>
    </row>
    <row r="29" spans="1:38">
      <c r="B29" s="1" t="str">
        <f t="shared" si="20"/>
        <v>Net Zero</v>
      </c>
      <c r="C29" s="4">
        <f>'NET ZERO'!C32</f>
        <v>0</v>
      </c>
      <c r="D29" s="4">
        <f>'NET ZERO'!D32</f>
        <v>10.151895704703321</v>
      </c>
      <c r="E29" s="4">
        <f>'NET ZERO'!E32</f>
        <v>10.213034569833502</v>
      </c>
      <c r="F29" s="4">
        <f>'NET ZERO'!F32</f>
        <v>10.21341090269965</v>
      </c>
      <c r="G29" s="4">
        <f>'NET ZERO'!G32</f>
        <v>10.136626186276162</v>
      </c>
      <c r="H29" s="4">
        <f>'NET ZERO'!H32</f>
        <v>9.9888846927335013</v>
      </c>
      <c r="I29" s="4">
        <f>'NET ZERO'!I32</f>
        <v>9.7951961525680638</v>
      </c>
      <c r="J29" s="4">
        <f>'NET ZERO'!J32</f>
        <v>9.5968844863566432</v>
      </c>
      <c r="K29" s="4">
        <f>'NET ZERO'!K32</f>
        <v>9.4957718496462071</v>
      </c>
      <c r="L29" s="4">
        <f>'NET ZERO'!L32</f>
        <v>9.4778261576861844</v>
      </c>
      <c r="M29" s="4">
        <f>'NET ZERO'!M32</f>
        <v>9.5297407907097789</v>
      </c>
      <c r="N29" s="4">
        <f>'NET ZERO'!N32</f>
        <v>9.6380482829860785</v>
      </c>
      <c r="O29" s="4">
        <f>'NET ZERO'!O32</f>
        <v>9.7186971724400379</v>
      </c>
      <c r="P29" s="4">
        <f>'NET ZERO'!P32</f>
        <v>9.777337807082203</v>
      </c>
      <c r="Q29" s="4">
        <f>'NET ZERO'!Q32</f>
        <v>9.7981510866282253</v>
      </c>
      <c r="R29" s="4">
        <f>'NET ZERO'!R32</f>
        <v>9.8018206671895722</v>
      </c>
      <c r="S29" s="4">
        <f>'NET ZERO'!S32</f>
        <v>9.835443316866133</v>
      </c>
      <c r="T29" s="4">
        <f>'NET ZERO'!T32</f>
        <v>9.8790654528777662</v>
      </c>
      <c r="U29" s="4">
        <f>'NET ZERO'!U32</f>
        <v>9.9134605270741432</v>
      </c>
      <c r="V29" s="4">
        <f>'NET ZERO'!V32</f>
        <v>9.9608708148933047</v>
      </c>
      <c r="W29" s="4">
        <f>'NET ZERO'!W32</f>
        <v>10.019056682720446</v>
      </c>
      <c r="X29" s="4">
        <f>'NET ZERO'!X32</f>
        <v>10.040733568140281</v>
      </c>
      <c r="Y29" s="4">
        <f>'NET ZERO'!Y32</f>
        <v>10.008231974946478</v>
      </c>
      <c r="Z29" s="4">
        <f>'NET ZERO'!Z32</f>
        <v>9.9809512207794882</v>
      </c>
      <c r="AA29" s="4">
        <f>'NET ZERO'!AA32</f>
        <v>10.019413338820101</v>
      </c>
      <c r="AB29" s="4">
        <f>'NET ZERO'!AB32</f>
        <v>10.114181249327423</v>
      </c>
      <c r="AC29" s="4">
        <f>'NET ZERO'!AC32</f>
        <v>10.194141370033467</v>
      </c>
      <c r="AD29" s="4">
        <f>'NET ZERO'!AD32</f>
        <v>10.189826404677667</v>
      </c>
      <c r="AE29" s="4">
        <f>'NET ZERO'!AE32</f>
        <v>10.168526228816765</v>
      </c>
      <c r="AF29" s="4">
        <f>'NET ZERO'!AF32</f>
        <v>10.277900875411708</v>
      </c>
      <c r="AG29" s="4">
        <f>'NET ZERO'!AG32</f>
        <v>10.52703666290774</v>
      </c>
      <c r="AH29" s="4">
        <f>'NET ZERO'!AH32</f>
        <v>10.670211573760213</v>
      </c>
      <c r="AI29" s="4">
        <f>'NET ZERO'!AI32</f>
        <v>10.674951166252834</v>
      </c>
      <c r="AJ29" s="4">
        <f>'NET ZERO'!AJ32</f>
        <v>10.863955756147867</v>
      </c>
      <c r="AK29" s="4"/>
      <c r="AL29" s="4"/>
    </row>
    <row r="30" spans="1:38">
      <c r="B30" s="1" t="str">
        <f t="shared" si="20"/>
        <v>Step Change</v>
      </c>
      <c r="C30" s="4">
        <f>'STEP CHANGE'!C32</f>
        <v>0</v>
      </c>
      <c r="D30" s="4">
        <f>'STEP CHANGE'!D32</f>
        <v>10.15000156980029</v>
      </c>
      <c r="E30" s="4">
        <f>'STEP CHANGE'!E32</f>
        <v>10.230142873824832</v>
      </c>
      <c r="F30" s="4">
        <f>'STEP CHANGE'!F32</f>
        <v>10.318307562398896</v>
      </c>
      <c r="G30" s="4">
        <f>'STEP CHANGE'!G32</f>
        <v>10.331793876398006</v>
      </c>
      <c r="H30" s="4">
        <f>'STEP CHANGE'!H32</f>
        <v>10.213484475810986</v>
      </c>
      <c r="I30" s="4">
        <f>'STEP CHANGE'!I32</f>
        <v>9.9902843874187166</v>
      </c>
      <c r="J30" s="4">
        <f>'STEP CHANGE'!J32</f>
        <v>9.7607425091467945</v>
      </c>
      <c r="K30" s="4">
        <f>'STEP CHANGE'!K32</f>
        <v>9.7166856119306058</v>
      </c>
      <c r="L30" s="4">
        <f>'STEP CHANGE'!L32</f>
        <v>9.6906072055414203</v>
      </c>
      <c r="M30" s="4">
        <f>'STEP CHANGE'!M32</f>
        <v>9.6336569078216119</v>
      </c>
      <c r="N30" s="4">
        <f>'STEP CHANGE'!N32</f>
        <v>9.7021619188930366</v>
      </c>
      <c r="O30" s="4">
        <f>'STEP CHANGE'!O32</f>
        <v>9.8283215086048621</v>
      </c>
      <c r="P30" s="4">
        <f>'STEP CHANGE'!P32</f>
        <v>9.9288165639655919</v>
      </c>
      <c r="Q30" s="4">
        <f>'STEP CHANGE'!Q32</f>
        <v>9.9137055545431281</v>
      </c>
      <c r="R30" s="4">
        <f>'STEP CHANGE'!R32</f>
        <v>9.7516857554544885</v>
      </c>
      <c r="S30" s="4">
        <f>'STEP CHANGE'!S32</f>
        <v>9.4993859062836599</v>
      </c>
      <c r="T30" s="4">
        <f>'STEP CHANGE'!T32</f>
        <v>9.3297887272602829</v>
      </c>
      <c r="U30" s="4">
        <f>'STEP CHANGE'!U32</f>
        <v>9.3677024289161999</v>
      </c>
      <c r="V30" s="4">
        <f>'STEP CHANGE'!V32</f>
        <v>9.5256310199938952</v>
      </c>
      <c r="W30" s="4">
        <f>'STEP CHANGE'!W32</f>
        <v>9.6541577739362729</v>
      </c>
      <c r="X30" s="4">
        <f>'STEP CHANGE'!X32</f>
        <v>9.6999323188674147</v>
      </c>
      <c r="Y30" s="4">
        <f>'STEP CHANGE'!Y32</f>
        <v>9.7635635622462544</v>
      </c>
      <c r="Z30" s="4">
        <f>'STEP CHANGE'!Z32</f>
        <v>9.9597199288351757</v>
      </c>
      <c r="AA30" s="4">
        <f>'STEP CHANGE'!AA32</f>
        <v>10.193907389955911</v>
      </c>
      <c r="AB30" s="4">
        <f>'STEP CHANGE'!AB32</f>
        <v>10.346448601405696</v>
      </c>
      <c r="AC30" s="4">
        <f>'STEP CHANGE'!AC32</f>
        <v>10.464249012622179</v>
      </c>
      <c r="AD30" s="4">
        <f>'STEP CHANGE'!AD32</f>
        <v>10.587644731614093</v>
      </c>
      <c r="AE30" s="4">
        <f>'STEP CHANGE'!AE32</f>
        <v>10.638074063849267</v>
      </c>
      <c r="AF30" s="4">
        <f>'STEP CHANGE'!AF32</f>
        <v>10.596039628498069</v>
      </c>
      <c r="AG30" s="4">
        <f>'STEP CHANGE'!AG32</f>
        <v>10.5917486194686</v>
      </c>
      <c r="AH30" s="4">
        <f>'STEP CHANGE'!AH32</f>
        <v>10.654808372020144</v>
      </c>
      <c r="AI30" s="4">
        <f>'STEP CHANGE'!AI32</f>
        <v>10.726175647571768</v>
      </c>
      <c r="AJ30" s="4">
        <f>'STEP CHANGE'!AJ32</f>
        <v>10.804338737083951</v>
      </c>
      <c r="AK30" s="4"/>
      <c r="AL30" s="4"/>
    </row>
    <row r="31" spans="1:38">
      <c r="B31" s="1" t="str">
        <f t="shared" si="20"/>
        <v>Strong Electrification</v>
      </c>
      <c r="C31" s="4">
        <f>'STRONG ELECTRIFICATION'!C32</f>
        <v>0</v>
      </c>
      <c r="D31" s="4">
        <f>'STRONG ELECTRIFICATION'!D32</f>
        <v>10.142319881669648</v>
      </c>
      <c r="E31" s="4">
        <f>'STRONG ELECTRIFICATION'!E32</f>
        <v>10.22989148784206</v>
      </c>
      <c r="F31" s="4">
        <f>'STRONG ELECTRIFICATION'!F32</f>
        <v>10.33185462556639</v>
      </c>
      <c r="G31" s="4">
        <f>'STRONG ELECTRIFICATION'!G32</f>
        <v>10.297963694180968</v>
      </c>
      <c r="H31" s="4">
        <f>'STRONG ELECTRIFICATION'!H32</f>
        <v>10.075992014412822</v>
      </c>
      <c r="I31" s="4">
        <f>'STRONG ELECTRIFICATION'!I32</f>
        <v>9.7923128739853329</v>
      </c>
      <c r="J31" s="4">
        <f>'STRONG ELECTRIFICATION'!J32</f>
        <v>9.5742138011335491</v>
      </c>
      <c r="K31" s="4">
        <f>'STRONG ELECTRIFICATION'!K32</f>
        <v>9.584371384477361</v>
      </c>
      <c r="L31" s="4">
        <f>'STRONG ELECTRIFICATION'!L32</f>
        <v>9.5285946486394657</v>
      </c>
      <c r="M31" s="4">
        <f>'STRONG ELECTRIFICATION'!M32</f>
        <v>9.3024731258622673</v>
      </c>
      <c r="N31" s="4">
        <f>'STRONG ELECTRIFICATION'!N32</f>
        <v>9.2256117056778013</v>
      </c>
      <c r="O31" s="4">
        <f>'STRONG ELECTRIFICATION'!O32</f>
        <v>9.3029502209804509</v>
      </c>
      <c r="P31" s="4">
        <f>'STRONG ELECTRIFICATION'!P32</f>
        <v>9.4249364211163176</v>
      </c>
      <c r="Q31" s="4">
        <f>'STRONG ELECTRIFICATION'!Q32</f>
        <v>9.5385076465996619</v>
      </c>
      <c r="R31" s="4">
        <f>'STRONG ELECTRIFICATION'!R32</f>
        <v>9.7294774108603477</v>
      </c>
      <c r="S31" s="4">
        <f>'STRONG ELECTRIFICATION'!S32</f>
        <v>10.001279627621225</v>
      </c>
      <c r="T31" s="4">
        <f>'STRONG ELECTRIFICATION'!T32</f>
        <v>10.169824337271587</v>
      </c>
      <c r="U31" s="4">
        <f>'STRONG ELECTRIFICATION'!U32</f>
        <v>10.344210096751745</v>
      </c>
      <c r="V31" s="4">
        <f>'STRONG ELECTRIFICATION'!V32</f>
        <v>10.649185045528972</v>
      </c>
      <c r="W31" s="4">
        <f>'STRONG ELECTRIFICATION'!W32</f>
        <v>10.930079033669482</v>
      </c>
      <c r="X31" s="4">
        <f>'STRONG ELECTRIFICATION'!X32</f>
        <v>10.879965736299319</v>
      </c>
      <c r="Y31" s="4">
        <f>'STRONG ELECTRIFICATION'!Y32</f>
        <v>10.500779335972961</v>
      </c>
      <c r="Z31" s="4">
        <f>'STRONG ELECTRIFICATION'!Z32</f>
        <v>10.336500875382214</v>
      </c>
      <c r="AA31" s="4">
        <f>'STRONG ELECTRIFICATION'!AA32</f>
        <v>10.466984636335878</v>
      </c>
      <c r="AB31" s="4">
        <f>'STRONG ELECTRIFICATION'!AB32</f>
        <v>10.587043982054634</v>
      </c>
      <c r="AC31" s="4">
        <f>'STRONG ELECTRIFICATION'!AC32</f>
        <v>10.68846219254619</v>
      </c>
      <c r="AD31" s="4">
        <f>'STRONG ELECTRIFICATION'!AD32</f>
        <v>11.184148208309063</v>
      </c>
      <c r="AE31" s="4">
        <f>'STRONG ELECTRIFICATION'!AE32</f>
        <v>12.014534231659759</v>
      </c>
      <c r="AF31" s="4">
        <f>'STRONG ELECTRIFICATION'!AF32</f>
        <v>12.424616680883826</v>
      </c>
      <c r="AG31" s="4">
        <f>'STRONG ELECTRIFICATION'!AG32</f>
        <v>12.587208710094705</v>
      </c>
      <c r="AH31" s="4">
        <f>'STRONG ELECTRIFICATION'!AH32</f>
        <v>12.936186915165937</v>
      </c>
      <c r="AI31" s="4">
        <f>'STRONG ELECTRIFICATION'!AI32</f>
        <v>13.244883002396612</v>
      </c>
      <c r="AJ31" s="4">
        <f>'STRONG ELECTRIFICATION'!AJ32</f>
        <v>13.12631908725368</v>
      </c>
      <c r="AK31" s="4"/>
      <c r="AL31" s="4"/>
    </row>
    <row r="32" spans="1:38">
      <c r="B32" s="1" t="str">
        <f t="shared" si="20"/>
        <v>Slow Change</v>
      </c>
      <c r="C32" s="4">
        <f>'SLOW CHANGE'!C32</f>
        <v>0</v>
      </c>
      <c r="D32" s="4">
        <f>'SLOW CHANGE'!D32</f>
        <v>10.18574580203153</v>
      </c>
      <c r="E32" s="4">
        <f>'SLOW CHANGE'!E32</f>
        <v>10.352231204462317</v>
      </c>
      <c r="F32" s="4">
        <f>'SLOW CHANGE'!F32</f>
        <v>10.500509325581147</v>
      </c>
      <c r="G32" s="4">
        <f>'SLOW CHANGE'!G32</f>
        <v>10.624446132345561</v>
      </c>
      <c r="H32" s="4">
        <f>'SLOW CHANGE'!H32</f>
        <v>10.684432882778374</v>
      </c>
      <c r="I32" s="4">
        <f>'SLOW CHANGE'!I32</f>
        <v>10.607639415390786</v>
      </c>
      <c r="J32" s="4">
        <f>'SLOW CHANGE'!J32</f>
        <v>10.456200691723154</v>
      </c>
      <c r="K32" s="4">
        <f>'SLOW CHANGE'!K32</f>
        <v>10.359229665492583</v>
      </c>
      <c r="L32" s="4">
        <f>'SLOW CHANGE'!L32</f>
        <v>10.351100077091484</v>
      </c>
      <c r="M32" s="4">
        <f>'SLOW CHANGE'!M32</f>
        <v>10.422962042655335</v>
      </c>
      <c r="N32" s="4">
        <f>'SLOW CHANGE'!N32</f>
        <v>10.529718762298636</v>
      </c>
      <c r="O32" s="4">
        <f>'SLOW CHANGE'!O32</f>
        <v>10.656004572332893</v>
      </c>
      <c r="P32" s="4">
        <f>'SLOW CHANGE'!P32</f>
        <v>10.780466098252216</v>
      </c>
      <c r="Q32" s="4">
        <f>'SLOW CHANGE'!Q32</f>
        <v>10.819139261636419</v>
      </c>
      <c r="R32" s="4">
        <f>'SLOW CHANGE'!R32</f>
        <v>10.801583258621722</v>
      </c>
      <c r="S32" s="4">
        <f>'SLOW CHANGE'!S32</f>
        <v>10.810865828621383</v>
      </c>
      <c r="T32" s="4">
        <f>'SLOW CHANGE'!T32</f>
        <v>10.898409911601483</v>
      </c>
      <c r="U32" s="4">
        <f>'SLOW CHANGE'!U32</f>
        <v>11.007738823349502</v>
      </c>
      <c r="V32" s="4">
        <f>'SLOW CHANGE'!V32</f>
        <v>11.067512801943062</v>
      </c>
      <c r="W32" s="4">
        <f>'SLOW CHANGE'!W32</f>
        <v>11.077713886100858</v>
      </c>
      <c r="X32" s="4">
        <f>'SLOW CHANGE'!X32</f>
        <v>11.072141094691929</v>
      </c>
      <c r="Y32" s="4">
        <f>'SLOW CHANGE'!Y32</f>
        <v>11.076239348951908</v>
      </c>
      <c r="Z32" s="4">
        <f>'SLOW CHANGE'!Z32</f>
        <v>11.133043284338273</v>
      </c>
      <c r="AA32" s="4">
        <f>'SLOW CHANGE'!AA32</f>
        <v>11.299161728762016</v>
      </c>
      <c r="AB32" s="4">
        <f>'SLOW CHANGE'!AB32</f>
        <v>11.547386527950588</v>
      </c>
      <c r="AC32" s="4">
        <f>'SLOW CHANGE'!AC32</f>
        <v>11.716353692051035</v>
      </c>
      <c r="AD32" s="4">
        <f>'SLOW CHANGE'!AD32</f>
        <v>11.673877128760029</v>
      </c>
      <c r="AE32" s="4">
        <f>'SLOW CHANGE'!AE32</f>
        <v>11.561599504584944</v>
      </c>
      <c r="AF32" s="4">
        <f>'SLOW CHANGE'!AF32</f>
        <v>11.537057697118856</v>
      </c>
      <c r="AG32" s="4">
        <f>'SLOW CHANGE'!AG32</f>
        <v>11.612081677427273</v>
      </c>
      <c r="AH32" s="4">
        <f>'SLOW CHANGE'!AH32</f>
        <v>11.749498727720528</v>
      </c>
      <c r="AI32" s="4">
        <f>'SLOW CHANGE'!AI32</f>
        <v>11.839631418375232</v>
      </c>
      <c r="AJ32" s="4">
        <f>'SLOW CHANGE'!AJ32</f>
        <v>11.801841377384658</v>
      </c>
      <c r="AK32" s="4"/>
      <c r="AL32" s="4"/>
    </row>
    <row r="33" spans="1:38">
      <c r="B33" s="1" t="str">
        <f t="shared" si="20"/>
        <v>Low Gas Price</v>
      </c>
      <c r="C33" s="4">
        <f>'LOW GAS PRICE'!C32</f>
        <v>0</v>
      </c>
      <c r="D33" s="4">
        <f>'LOW GAS PRICE'!D32</f>
        <v>9.9728866361920083</v>
      </c>
      <c r="E33" s="4">
        <f>'LOW GAS PRICE'!E32</f>
        <v>10.035751808154037</v>
      </c>
      <c r="F33" s="4">
        <f>'LOW GAS PRICE'!F32</f>
        <v>10.151296304982175</v>
      </c>
      <c r="G33" s="4">
        <f>'LOW GAS PRICE'!G32</f>
        <v>10.251414623133341</v>
      </c>
      <c r="H33" s="4">
        <f>'LOW GAS PRICE'!H32</f>
        <v>10.071321965497166</v>
      </c>
      <c r="I33" s="4">
        <f>'LOW GAS PRICE'!I32</f>
        <v>9.5283792633229609</v>
      </c>
      <c r="J33" s="4">
        <f>'LOW GAS PRICE'!J32</f>
        <v>8.8476164165450086</v>
      </c>
      <c r="K33" s="4">
        <f>'LOW GAS PRICE'!K32</f>
        <v>8.4610280149517152</v>
      </c>
      <c r="L33" s="4">
        <f>'LOW GAS PRICE'!L32</f>
        <v>8.2726688920290208</v>
      </c>
      <c r="M33" s="4">
        <f>'LOW GAS PRICE'!M32</f>
        <v>8.1009533856921205</v>
      </c>
      <c r="N33" s="4">
        <f>'LOW GAS PRICE'!N32</f>
        <v>8.0544729305643532</v>
      </c>
      <c r="O33" s="4">
        <f>'LOW GAS PRICE'!O32</f>
        <v>8.051034967938584</v>
      </c>
      <c r="P33" s="4">
        <f>'LOW GAS PRICE'!P32</f>
        <v>8.029975754593929</v>
      </c>
      <c r="Q33" s="4">
        <f>'LOW GAS PRICE'!Q32</f>
        <v>8.0033867328602692</v>
      </c>
      <c r="R33" s="4">
        <f>'LOW GAS PRICE'!R32</f>
        <v>8.0051229913451429</v>
      </c>
      <c r="S33" s="4">
        <f>'LOW GAS PRICE'!S32</f>
        <v>7.9997780683090856</v>
      </c>
      <c r="T33" s="4">
        <f>'LOW GAS PRICE'!T32</f>
        <v>7.951813175877386</v>
      </c>
      <c r="U33" s="4">
        <f>'LOW GAS PRICE'!U32</f>
        <v>7.9303931126804033</v>
      </c>
      <c r="V33" s="4">
        <f>'LOW GAS PRICE'!V32</f>
        <v>7.9798672524858043</v>
      </c>
      <c r="W33" s="4">
        <f>'LOW GAS PRICE'!W32</f>
        <v>8.0562157783015778</v>
      </c>
      <c r="X33" s="4">
        <f>'LOW GAS PRICE'!X32</f>
        <v>8.0932800795921089</v>
      </c>
      <c r="Y33" s="4">
        <f>'LOW GAS PRICE'!Y32</f>
        <v>8.0647266837416094</v>
      </c>
      <c r="Z33" s="4">
        <f>'LOW GAS PRICE'!Z32</f>
        <v>8.0162568523166762</v>
      </c>
      <c r="AA33" s="4">
        <f>'LOW GAS PRICE'!AA32</f>
        <v>8.0268088878465598</v>
      </c>
      <c r="AB33" s="4">
        <f>'LOW GAS PRICE'!AB32</f>
        <v>8.0960833392877358</v>
      </c>
      <c r="AC33" s="4">
        <f>'LOW GAS PRICE'!AC32</f>
        <v>8.1528720124360099</v>
      </c>
      <c r="AD33" s="4">
        <f>'LOW GAS PRICE'!AD32</f>
        <v>8.1428525124496112</v>
      </c>
      <c r="AE33" s="4">
        <f>'LOW GAS PRICE'!AE32</f>
        <v>8.0758257883314464</v>
      </c>
      <c r="AF33" s="4">
        <f>'LOW GAS PRICE'!AF32</f>
        <v>8.0142874630067276</v>
      </c>
      <c r="AG33" s="4">
        <f>'LOW GAS PRICE'!AG32</f>
        <v>8.0179772597685215</v>
      </c>
      <c r="AH33" s="4">
        <f>'LOW GAS PRICE'!AH32</f>
        <v>8.0803059641601678</v>
      </c>
      <c r="AI33" s="4">
        <f>'LOW GAS PRICE'!AI32</f>
        <v>8.1336275941628493</v>
      </c>
      <c r="AJ33" s="4">
        <f>'LOW GAS PRICE'!AJ32</f>
        <v>8.1458491096162895</v>
      </c>
      <c r="AK33" s="4"/>
      <c r="AL33" s="4"/>
    </row>
    <row r="34" spans="1:38">
      <c r="B34" s="1" t="str">
        <f t="shared" si="20"/>
        <v>H2 Superpower</v>
      </c>
      <c r="C34" s="4">
        <f>'H2 SUPERPOWER'!C32</f>
        <v>0</v>
      </c>
      <c r="D34" s="4">
        <f>'H2 SUPERPOWER'!D32</f>
        <v>10.152841728920263</v>
      </c>
      <c r="E34" s="4">
        <f>'H2 SUPERPOWER'!E32</f>
        <v>10.22064834897094</v>
      </c>
      <c r="F34" s="4">
        <f>'H2 SUPERPOWER'!F32</f>
        <v>10.298153525738956</v>
      </c>
      <c r="G34" s="4">
        <f>'H2 SUPERPOWER'!G32</f>
        <v>10.320833366652142</v>
      </c>
      <c r="H34" s="4">
        <f>'H2 SUPERPOWER'!H32</f>
        <v>10.158089957444249</v>
      </c>
      <c r="I34" s="4">
        <f>'H2 SUPERPOWER'!I32</f>
        <v>9.8375521615479631</v>
      </c>
      <c r="J34" s="4">
        <f>'H2 SUPERPOWER'!J32</f>
        <v>9.5124899997898975</v>
      </c>
      <c r="K34" s="4">
        <f>'H2 SUPERPOWER'!K32</f>
        <v>9.3979460075190353</v>
      </c>
      <c r="L34" s="4">
        <f>'H2 SUPERPOWER'!L32</f>
        <v>9.3862073831434341</v>
      </c>
      <c r="M34" s="4">
        <f>'H2 SUPERPOWER'!M32</f>
        <v>9.3776056437315027</v>
      </c>
      <c r="N34" s="4">
        <f>'H2 SUPERPOWER'!N32</f>
        <v>9.4323818276999667</v>
      </c>
      <c r="O34" s="4">
        <f>'H2 SUPERPOWER'!O32</f>
        <v>9.4855439946854965</v>
      </c>
      <c r="P34" s="4">
        <f>'H2 SUPERPOWER'!P32</f>
        <v>9.5380195763561275</v>
      </c>
      <c r="Q34" s="4">
        <f>'H2 SUPERPOWER'!Q32</f>
        <v>9.6017984696174921</v>
      </c>
      <c r="R34" s="4">
        <f>'H2 SUPERPOWER'!R32</f>
        <v>9.5868350896856853</v>
      </c>
      <c r="S34" s="4">
        <f>'H2 SUPERPOWER'!S32</f>
        <v>9.4825564301487599</v>
      </c>
      <c r="T34" s="4">
        <f>'H2 SUPERPOWER'!T32</f>
        <v>9.4935715449516778</v>
      </c>
      <c r="U34" s="4">
        <f>'H2 SUPERPOWER'!U32</f>
        <v>9.6923498574965947</v>
      </c>
      <c r="V34" s="4">
        <f>'H2 SUPERPOWER'!V32</f>
        <v>9.929962841440485</v>
      </c>
      <c r="W34" s="4">
        <f>'H2 SUPERPOWER'!W32</f>
        <v>10.072261704127841</v>
      </c>
      <c r="X34" s="4">
        <f>'H2 SUPERPOWER'!X32</f>
        <v>10.211653324743763</v>
      </c>
      <c r="Y34" s="4">
        <f>'H2 SUPERPOWER'!Y32</f>
        <v>10.419093844809543</v>
      </c>
      <c r="Z34" s="4">
        <f>'H2 SUPERPOWER'!Z32</f>
        <v>10.600925048605182</v>
      </c>
      <c r="AA34" s="4">
        <f>'H2 SUPERPOWER'!AA32</f>
        <v>10.76318529975684</v>
      </c>
      <c r="AB34" s="4">
        <f>'H2 SUPERPOWER'!AB32</f>
        <v>10.876556521884485</v>
      </c>
      <c r="AC34" s="4">
        <f>'H2 SUPERPOWER'!AC32</f>
        <v>10.8992299020779</v>
      </c>
      <c r="AD34" s="4">
        <f>'H2 SUPERPOWER'!AD32</f>
        <v>10.891767659000154</v>
      </c>
      <c r="AE34" s="4">
        <f>'H2 SUPERPOWER'!AE32</f>
        <v>10.840077051238989</v>
      </c>
      <c r="AF34" s="4">
        <f>'H2 SUPERPOWER'!AF32</f>
        <v>10.747270950998789</v>
      </c>
      <c r="AG34" s="4">
        <f>'H2 SUPERPOWER'!AG32</f>
        <v>10.760047009137708</v>
      </c>
      <c r="AH34" s="4">
        <f>'H2 SUPERPOWER'!AH32</f>
        <v>10.939902912590341</v>
      </c>
      <c r="AI34" s="4">
        <f>'H2 SUPERPOWER'!AI32</f>
        <v>11.152176556636391</v>
      </c>
      <c r="AJ34" s="4">
        <f>'H2 SUPERPOWER'!AJ32</f>
        <v>11.219314797705406</v>
      </c>
      <c r="AK34" s="4"/>
      <c r="AL34" s="4"/>
    </row>
    <row r="35" spans="1:38">
      <c r="B35" s="1" t="str">
        <f t="shared" ref="B35" si="21">B25</f>
        <v>Low Gas Price 2021</v>
      </c>
      <c r="C35" s="4">
        <f>'[1]CENTRAL SCENARIO'!C10</f>
        <v>8.9821461191234064</v>
      </c>
      <c r="D35" s="4">
        <f>'[1]CENTRAL SCENARIO'!D10</f>
        <v>9.4007269534959406</v>
      </c>
      <c r="E35" s="4">
        <f>'[1]CENTRAL SCENARIO'!E10</f>
        <v>9.4787975095072614</v>
      </c>
      <c r="F35" s="4">
        <f>'[1]CENTRAL SCENARIO'!F10</f>
        <v>9.1494333917310851</v>
      </c>
      <c r="G35" s="4">
        <f>'[1]CENTRAL SCENARIO'!G10</f>
        <v>8.8771128555724736</v>
      </c>
      <c r="H35" s="4">
        <f>'[1]CENTRAL SCENARIO'!H10</f>
        <v>8.9047507701222379</v>
      </c>
      <c r="I35" s="4">
        <f>'[1]CENTRAL SCENARIO'!I10</f>
        <v>9.1054836205882719</v>
      </c>
      <c r="J35" s="4">
        <f>'[1]CENTRAL SCENARIO'!J10</f>
        <v>9.2526545350585288</v>
      </c>
      <c r="K35" s="4">
        <f>'[1]CENTRAL SCENARIO'!K10</f>
        <v>9.3434559797874126</v>
      </c>
      <c r="L35" s="4">
        <f>'[1]CENTRAL SCENARIO'!L10</f>
        <v>9.449078073053478</v>
      </c>
      <c r="M35" s="4">
        <f>'[1]CENTRAL SCENARIO'!M10</f>
        <v>9.5059157358785402</v>
      </c>
      <c r="N35" s="4">
        <f>'[1]CENTRAL SCENARIO'!N10</f>
        <v>9.5370337974330539</v>
      </c>
      <c r="O35" s="4">
        <f>'[1]CENTRAL SCENARIO'!O10</f>
        <v>9.6110284709524585</v>
      </c>
      <c r="P35" s="4">
        <f>'[1]CENTRAL SCENARIO'!P10</f>
        <v>9.6990859413619521</v>
      </c>
      <c r="Q35" s="4">
        <f>'[1]CENTRAL SCENARIO'!Q10</f>
        <v>9.7479432438180158</v>
      </c>
      <c r="R35" s="4">
        <f>'[1]CENTRAL SCENARIO'!R10</f>
        <v>9.7689973529242238</v>
      </c>
      <c r="S35" s="4">
        <f>'[1]CENTRAL SCENARIO'!S10</f>
        <v>9.7991732967370169</v>
      </c>
      <c r="T35" s="4">
        <f>'[1]CENTRAL SCENARIO'!T10</f>
        <v>9.8292764688625454</v>
      </c>
      <c r="U35" s="4">
        <f>'[1]CENTRAL SCENARIO'!U10</f>
        <v>9.8448993321626173</v>
      </c>
      <c r="V35" s="4">
        <f>'[1]CENTRAL SCENARIO'!V10</f>
        <v>9.8526558192301845</v>
      </c>
      <c r="W35" s="4">
        <f>'[1]CENTRAL SCENARIO'!W10</f>
        <v>9.8560021578824237</v>
      </c>
      <c r="X35" s="4">
        <f>'[1]CENTRAL SCENARIO'!X10</f>
        <v>9.8560021578824237</v>
      </c>
      <c r="Y35" s="4">
        <f>'[1]CENTRAL SCENARIO'!Y10</f>
        <v>9.8560021578824237</v>
      </c>
      <c r="Z35" s="4">
        <f>'[1]CENTRAL SCENARIO'!Z10</f>
        <v>9.8560021578824237</v>
      </c>
      <c r="AA35" s="4">
        <f>'[1]CENTRAL SCENARIO'!AA10</f>
        <v>9.8560021578824237</v>
      </c>
      <c r="AB35" s="4">
        <f>'[1]CENTRAL SCENARIO'!AB10</f>
        <v>9.8560021578824237</v>
      </c>
      <c r="AC35" s="4">
        <f>'[1]CENTRAL SCENARIO'!AC10</f>
        <v>9.8560021578824237</v>
      </c>
      <c r="AD35" s="4">
        <f>'[1]CENTRAL SCENARIO'!AD10</f>
        <v>9.8560021578824237</v>
      </c>
      <c r="AE35" s="4">
        <f>'[1]CENTRAL SCENARIO'!AE10</f>
        <v>9.8560021578824237</v>
      </c>
      <c r="AF35" s="4">
        <f>'[1]CENTRAL SCENARIO'!AF10</f>
        <v>9.8560021578824237</v>
      </c>
      <c r="AG35" s="4">
        <f>'[1]CENTRAL SCENARIO'!AG10</f>
        <v>9.8560021578824237</v>
      </c>
      <c r="AH35" s="4">
        <f>'[1]CENTRAL SCENARIO'!AH10</f>
        <v>9.8560021578824237</v>
      </c>
    </row>
    <row r="36" spans="1:38"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8">
      <c r="A37" s="2" t="s">
        <v>59</v>
      </c>
      <c r="C37">
        <f t="shared" ref="C37:X37" si="22">C17</f>
        <v>2019</v>
      </c>
      <c r="D37">
        <f t="shared" si="22"/>
        <v>2020</v>
      </c>
      <c r="E37">
        <f t="shared" si="22"/>
        <v>2021</v>
      </c>
      <c r="F37">
        <f t="shared" si="22"/>
        <v>2022</v>
      </c>
      <c r="G37">
        <f t="shared" si="22"/>
        <v>2023</v>
      </c>
      <c r="H37">
        <f t="shared" si="22"/>
        <v>2024</v>
      </c>
      <c r="I37">
        <f t="shared" si="22"/>
        <v>2025</v>
      </c>
      <c r="J37">
        <f t="shared" si="22"/>
        <v>2026</v>
      </c>
      <c r="K37">
        <f t="shared" si="22"/>
        <v>2027</v>
      </c>
      <c r="L37">
        <f t="shared" si="22"/>
        <v>2028</v>
      </c>
      <c r="M37">
        <f t="shared" si="22"/>
        <v>2029</v>
      </c>
      <c r="N37">
        <f t="shared" si="22"/>
        <v>2030</v>
      </c>
      <c r="O37">
        <f t="shared" si="22"/>
        <v>2031</v>
      </c>
      <c r="P37">
        <f t="shared" si="22"/>
        <v>2032</v>
      </c>
      <c r="Q37">
        <f t="shared" si="22"/>
        <v>2033</v>
      </c>
      <c r="R37">
        <f t="shared" si="22"/>
        <v>2034</v>
      </c>
      <c r="S37">
        <f t="shared" si="22"/>
        <v>2035</v>
      </c>
      <c r="T37">
        <f t="shared" si="22"/>
        <v>2036</v>
      </c>
      <c r="U37">
        <f t="shared" si="22"/>
        <v>2037</v>
      </c>
      <c r="V37">
        <f t="shared" si="22"/>
        <v>2038</v>
      </c>
      <c r="W37">
        <f t="shared" si="22"/>
        <v>2039</v>
      </c>
      <c r="X37">
        <f t="shared" si="22"/>
        <v>2040</v>
      </c>
      <c r="Y37">
        <f t="shared" ref="Y37:AH37" si="23">Y17</f>
        <v>2041</v>
      </c>
      <c r="Z37">
        <f t="shared" si="23"/>
        <v>2042</v>
      </c>
      <c r="AA37">
        <f t="shared" si="23"/>
        <v>2043</v>
      </c>
      <c r="AB37">
        <f t="shared" si="23"/>
        <v>2044</v>
      </c>
      <c r="AC37">
        <f t="shared" si="23"/>
        <v>2045</v>
      </c>
      <c r="AD37">
        <f t="shared" si="23"/>
        <v>2046</v>
      </c>
      <c r="AE37">
        <f t="shared" si="23"/>
        <v>2047</v>
      </c>
      <c r="AF37">
        <f t="shared" si="23"/>
        <v>2048</v>
      </c>
      <c r="AG37">
        <f t="shared" si="23"/>
        <v>2049</v>
      </c>
      <c r="AH37">
        <f t="shared" si="23"/>
        <v>2050</v>
      </c>
      <c r="AI37">
        <f t="shared" ref="AI37:AJ37" si="24">AI17</f>
        <v>2051</v>
      </c>
      <c r="AJ37">
        <f t="shared" si="24"/>
        <v>2052</v>
      </c>
    </row>
    <row r="38" spans="1:38">
      <c r="B38" s="1" t="str">
        <f t="shared" ref="B38:B44" si="25">B18</f>
        <v>Central 2021</v>
      </c>
      <c r="C38" s="4">
        <v>8.6606386974454388</v>
      </c>
      <c r="D38" s="4">
        <v>8.6535341594894142</v>
      </c>
      <c r="E38" s="4">
        <v>8.5586458086863146</v>
      </c>
      <c r="F38" s="4">
        <v>8.4323852197745719</v>
      </c>
      <c r="G38" s="4">
        <v>8.3115314215239753</v>
      </c>
      <c r="H38" s="4">
        <v>8.2332831362917993</v>
      </c>
      <c r="I38" s="4">
        <v>8.2810173385472954</v>
      </c>
      <c r="J38" s="4">
        <v>8.425497242577805</v>
      </c>
      <c r="K38" s="4">
        <v>8.5123672142264741</v>
      </c>
      <c r="L38" s="4">
        <v>8.5033935156651097</v>
      </c>
      <c r="M38" s="4">
        <v>8.4361190129086321</v>
      </c>
      <c r="N38" s="4">
        <v>8.3651202914253737</v>
      </c>
      <c r="O38" s="4">
        <v>8.3167288622881408</v>
      </c>
      <c r="P38" s="4">
        <v>8.2897168855185974</v>
      </c>
      <c r="Q38" s="4">
        <v>8.2898912673001348</v>
      </c>
      <c r="R38" s="4">
        <v>8.2925452120780143</v>
      </c>
      <c r="S38" s="4">
        <v>8.2813057477578038</v>
      </c>
      <c r="T38" s="4">
        <v>8.2756380494329509</v>
      </c>
      <c r="U38" s="4">
        <v>8.2739485891026714</v>
      </c>
      <c r="V38" s="4">
        <v>8.2726731748468758</v>
      </c>
      <c r="W38" s="4">
        <v>8.2718782933576289</v>
      </c>
      <c r="X38" s="4">
        <v>8.2718782933576289</v>
      </c>
      <c r="Y38" s="4">
        <v>8.2718782933576289</v>
      </c>
      <c r="Z38" s="4">
        <v>8.2718782933576289</v>
      </c>
      <c r="AA38" s="4">
        <v>8.2718782933576289</v>
      </c>
      <c r="AB38" s="4">
        <v>8.2718782933576289</v>
      </c>
      <c r="AC38" s="4">
        <v>8.2718782933576289</v>
      </c>
      <c r="AD38" s="4">
        <v>8.2718782933576289</v>
      </c>
      <c r="AE38" s="4">
        <v>8.2718782933576289</v>
      </c>
      <c r="AF38" s="4">
        <v>8.2718782933576289</v>
      </c>
      <c r="AG38" s="4">
        <v>8.2718782933576289</v>
      </c>
      <c r="AH38" s="4">
        <v>8.2718782933576289</v>
      </c>
      <c r="AI38" s="4"/>
      <c r="AJ38" s="4"/>
    </row>
    <row r="39" spans="1:38">
      <c r="B39" s="1" t="str">
        <f t="shared" si="25"/>
        <v>Net Zero</v>
      </c>
      <c r="C39" s="4">
        <f>'NET ZERO'!C33</f>
        <v>0</v>
      </c>
      <c r="D39" s="4">
        <f>'NET ZERO'!D33</f>
        <v>9.2454934468888226</v>
      </c>
      <c r="E39" s="4">
        <f>'NET ZERO'!E33</f>
        <v>9.4329849331619684</v>
      </c>
      <c r="F39" s="4">
        <f>'NET ZERO'!F33</f>
        <v>9.6968786816157877</v>
      </c>
      <c r="G39" s="4">
        <f>'NET ZERO'!G33</f>
        <v>9.9911749543944559</v>
      </c>
      <c r="H39" s="4">
        <f>'NET ZERO'!H33</f>
        <v>9.8292033776692964</v>
      </c>
      <c r="I39" s="4">
        <f>'NET ZERO'!I33</f>
        <v>9.3228076949601704</v>
      </c>
      <c r="J39" s="4">
        <f>'NET ZERO'!J33</f>
        <v>8.8227732528093767</v>
      </c>
      <c r="K39" s="4">
        <f>'NET ZERO'!K33</f>
        <v>8.5878217823581249</v>
      </c>
      <c r="L39" s="4">
        <f>'NET ZERO'!L33</f>
        <v>8.6749125598690267</v>
      </c>
      <c r="M39" s="4">
        <f>'NET ZERO'!M33</f>
        <v>8.8337993332441265</v>
      </c>
      <c r="N39" s="4">
        <f>'NET ZERO'!N33</f>
        <v>8.9206042659584277</v>
      </c>
      <c r="O39" s="4">
        <f>'NET ZERO'!O33</f>
        <v>8.9509518715407754</v>
      </c>
      <c r="P39" s="4">
        <f>'NET ZERO'!P33</f>
        <v>8.9939719830824121</v>
      </c>
      <c r="Q39" s="4">
        <f>'NET ZERO'!Q33</f>
        <v>9.0082209434303344</v>
      </c>
      <c r="R39" s="4">
        <f>'NET ZERO'!R33</f>
        <v>9.0293750687302552</v>
      </c>
      <c r="S39" s="4">
        <f>'NET ZERO'!S33</f>
        <v>9.0833008902022758</v>
      </c>
      <c r="T39" s="4">
        <f>'NET ZERO'!T33</f>
        <v>9.1129381784526835</v>
      </c>
      <c r="U39" s="4">
        <f>'NET ZERO'!U33</f>
        <v>9.0532488660622299</v>
      </c>
      <c r="V39" s="4">
        <f>'NET ZERO'!V33</f>
        <v>8.9398431961356355</v>
      </c>
      <c r="W39" s="4">
        <f>'NET ZERO'!W33</f>
        <v>8.9031630373369062</v>
      </c>
      <c r="X39" s="4">
        <f>'NET ZERO'!X33</f>
        <v>8.9928650465329802</v>
      </c>
      <c r="Y39" s="4">
        <f>'NET ZERO'!Y33</f>
        <v>9.1781073774643254</v>
      </c>
      <c r="Z39" s="4">
        <f>'NET ZERO'!Z33</f>
        <v>9.3348828093007992</v>
      </c>
      <c r="AA39" s="4">
        <f>'NET ZERO'!AA33</f>
        <v>9.386174186457346</v>
      </c>
      <c r="AB39" s="4">
        <f>'NET ZERO'!AB33</f>
        <v>9.2973135642223568</v>
      </c>
      <c r="AC39" s="4">
        <f>'NET ZERO'!AC33</f>
        <v>9.0951650874650163</v>
      </c>
      <c r="AD39" s="4">
        <f>'NET ZERO'!AD33</f>
        <v>8.9769673333207507</v>
      </c>
      <c r="AE39" s="4">
        <f>'NET ZERO'!AE33</f>
        <v>9.0157956734220921</v>
      </c>
      <c r="AF39" s="4">
        <f>'NET ZERO'!AF33</f>
        <v>9.1542973858904091</v>
      </c>
      <c r="AG39" s="4">
        <f>'NET ZERO'!AG33</f>
        <v>9.303937859532768</v>
      </c>
      <c r="AH39" s="4">
        <f>'NET ZERO'!AH33</f>
        <v>9.3444808971864166</v>
      </c>
      <c r="AI39" s="4">
        <f>'NET ZERO'!AI33</f>
        <v>9.3287159387670151</v>
      </c>
      <c r="AJ39" s="4">
        <f>'NET ZERO'!AJ33</f>
        <v>9.4528690187041935</v>
      </c>
      <c r="AK39" s="4"/>
      <c r="AL39" s="4"/>
    </row>
    <row r="40" spans="1:38">
      <c r="B40" s="1" t="str">
        <f t="shared" si="25"/>
        <v>Step Change</v>
      </c>
      <c r="C40" s="4">
        <f>'STEP CHANGE'!C33</f>
        <v>0</v>
      </c>
      <c r="D40" s="4">
        <f>'STEP CHANGE'!D33</f>
        <v>9.1994777212384715</v>
      </c>
      <c r="E40" s="4">
        <f>'STEP CHANGE'!E33</f>
        <v>9.3545738888737109</v>
      </c>
      <c r="F40" s="4">
        <f>'STEP CHANGE'!F33</f>
        <v>9.6192665592548732</v>
      </c>
      <c r="G40" s="4">
        <f>'STEP CHANGE'!G33</f>
        <v>9.9559609546606751</v>
      </c>
      <c r="H40" s="4">
        <f>'STEP CHANGE'!H33</f>
        <v>9.8885279888043307</v>
      </c>
      <c r="I40" s="4">
        <f>'STEP CHANGE'!I33</f>
        <v>9.4003673961987015</v>
      </c>
      <c r="J40" s="4">
        <f>'STEP CHANGE'!J33</f>
        <v>8.7924403087410301</v>
      </c>
      <c r="K40" s="4">
        <f>'STEP CHANGE'!K33</f>
        <v>8.4592345948729424</v>
      </c>
      <c r="L40" s="4">
        <f>'STEP CHANGE'!L33</f>
        <v>8.4297358643064495</v>
      </c>
      <c r="M40" s="4">
        <f>'STEP CHANGE'!M33</f>
        <v>8.449680683545516</v>
      </c>
      <c r="N40" s="4">
        <f>'STEP CHANGE'!N33</f>
        <v>8.4914657701330469</v>
      </c>
      <c r="O40" s="4">
        <f>'STEP CHANGE'!O33</f>
        <v>8.5832176066277359</v>
      </c>
      <c r="P40" s="4">
        <f>'STEP CHANGE'!P33</f>
        <v>8.7128784091648512</v>
      </c>
      <c r="Q40" s="4">
        <f>'STEP CHANGE'!Q33</f>
        <v>8.7510260285207124</v>
      </c>
      <c r="R40" s="4">
        <f>'STEP CHANGE'!R33</f>
        <v>8.6472260426989003</v>
      </c>
      <c r="S40" s="4">
        <f>'STEP CHANGE'!S33</f>
        <v>8.4192753397725308</v>
      </c>
      <c r="T40" s="4">
        <f>'STEP CHANGE'!T33</f>
        <v>8.2265539708178359</v>
      </c>
      <c r="U40" s="4">
        <f>'STEP CHANGE'!U33</f>
        <v>8.2340101302255757</v>
      </c>
      <c r="V40" s="4">
        <f>'STEP CHANGE'!V33</f>
        <v>8.2739220023819353</v>
      </c>
      <c r="W40" s="4">
        <f>'STEP CHANGE'!W33</f>
        <v>8.1919540832517797</v>
      </c>
      <c r="X40" s="4">
        <f>'STEP CHANGE'!X33</f>
        <v>8.127680470229409</v>
      </c>
      <c r="Y40" s="4">
        <f>'STEP CHANGE'!Y33</f>
        <v>8.1468883431964674</v>
      </c>
      <c r="Z40" s="4">
        <f>'STEP CHANGE'!Z33</f>
        <v>8.2292865398887152</v>
      </c>
      <c r="AA40" s="4">
        <f>'STEP CHANGE'!AA33</f>
        <v>8.340266794727615</v>
      </c>
      <c r="AB40" s="4">
        <f>'STEP CHANGE'!AB33</f>
        <v>8.3346372678154026</v>
      </c>
      <c r="AC40" s="4">
        <f>'STEP CHANGE'!AC33</f>
        <v>8.2220143290140335</v>
      </c>
      <c r="AD40" s="4">
        <f>'STEP CHANGE'!AD33</f>
        <v>8.1890709975251248</v>
      </c>
      <c r="AE40" s="4">
        <f>'STEP CHANGE'!AE33</f>
        <v>8.3229551182348889</v>
      </c>
      <c r="AF40" s="4">
        <f>'STEP CHANGE'!AF33</f>
        <v>8.5349021715575688</v>
      </c>
      <c r="AG40" s="4">
        <f>'STEP CHANGE'!AG33</f>
        <v>8.6512151131556081</v>
      </c>
      <c r="AH40" s="4">
        <f>'STEP CHANGE'!AH33</f>
        <v>8.6020181942987417</v>
      </c>
      <c r="AI40" s="4">
        <f>'STEP CHANGE'!AI33</f>
        <v>8.4773697555705319</v>
      </c>
      <c r="AJ40" s="4">
        <f>'STEP CHANGE'!AJ33</f>
        <v>8.4344991414073878</v>
      </c>
      <c r="AK40" s="4"/>
      <c r="AL40" s="4"/>
    </row>
    <row r="41" spans="1:38">
      <c r="B41" s="1" t="str">
        <f t="shared" si="25"/>
        <v>Strong Electrification</v>
      </c>
      <c r="C41" s="4">
        <f>'STRONG ELECTRIFICATION'!C33</f>
        <v>0</v>
      </c>
      <c r="D41" s="4">
        <f>'STRONG ELECTRIFICATION'!D33</f>
        <v>9.1706756489002021</v>
      </c>
      <c r="E41" s="4">
        <f>'STRONG ELECTRIFICATION'!E33</f>
        <v>9.3153252951480674</v>
      </c>
      <c r="F41" s="4">
        <f>'STRONG ELECTRIFICATION'!F33</f>
        <v>9.6021351833052968</v>
      </c>
      <c r="G41" s="4">
        <f>'STRONG ELECTRIFICATION'!G33</f>
        <v>9.967927350708587</v>
      </c>
      <c r="H41" s="4">
        <f>'STRONG ELECTRIFICATION'!H33</f>
        <v>9.8996564474009041</v>
      </c>
      <c r="I41" s="4">
        <f>'STRONG ELECTRIFICATION'!I33</f>
        <v>9.4130461347218972</v>
      </c>
      <c r="J41" s="4">
        <f>'STRONG ELECTRIFICATION'!J33</f>
        <v>8.7920286806868226</v>
      </c>
      <c r="K41" s="4">
        <f>'STRONG ELECTRIFICATION'!K33</f>
        <v>8.3984757130912584</v>
      </c>
      <c r="L41" s="4">
        <f>'STRONG ELECTRIFICATION'!L33</f>
        <v>8.2257436233184862</v>
      </c>
      <c r="M41" s="4">
        <f>'STRONG ELECTRIFICATION'!M33</f>
        <v>8.0927007885636719</v>
      </c>
      <c r="N41" s="4">
        <f>'STRONG ELECTRIFICATION'!N33</f>
        <v>8.1303482695294775</v>
      </c>
      <c r="O41" s="4">
        <f>'STRONG ELECTRIFICATION'!O33</f>
        <v>8.2226241806969078</v>
      </c>
      <c r="P41" s="4">
        <f>'STRONG ELECTRIFICATION'!P33</f>
        <v>8.3088908909237258</v>
      </c>
      <c r="Q41" s="4">
        <f>'STRONG ELECTRIFICATION'!Q33</f>
        <v>8.4135729608957774</v>
      </c>
      <c r="R41" s="4">
        <f>'STRONG ELECTRIFICATION'!R33</f>
        <v>8.4654296637906246</v>
      </c>
      <c r="S41" s="4">
        <f>'STRONG ELECTRIFICATION'!S33</f>
        <v>8.4611311810208942</v>
      </c>
      <c r="T41" s="4">
        <f>'STRONG ELECTRIFICATION'!T33</f>
        <v>8.5102615013834857</v>
      </c>
      <c r="U41" s="4">
        <f>'STRONG ELECTRIFICATION'!U33</f>
        <v>8.6915318272016826</v>
      </c>
      <c r="V41" s="4">
        <f>'STRONG ELECTRIFICATION'!V33</f>
        <v>8.7869667155919284</v>
      </c>
      <c r="W41" s="4">
        <f>'STRONG ELECTRIFICATION'!W33</f>
        <v>8.6516071959539271</v>
      </c>
      <c r="X41" s="4">
        <f>'STRONG ELECTRIFICATION'!X33</f>
        <v>8.5672385344242592</v>
      </c>
      <c r="Y41" s="4">
        <f>'STRONG ELECTRIFICATION'!Y33</f>
        <v>8.7069631368640543</v>
      </c>
      <c r="Z41" s="4">
        <f>'STRONG ELECTRIFICATION'!Z33</f>
        <v>8.9454196565710404</v>
      </c>
      <c r="AA41" s="4">
        <f>'STRONG ELECTRIFICATION'!AA33</f>
        <v>9.1247135211880206</v>
      </c>
      <c r="AB41" s="4">
        <f>'STRONG ELECTRIFICATION'!AB33</f>
        <v>9.0739584993509546</v>
      </c>
      <c r="AC41" s="4">
        <f>'STRONG ELECTRIFICATION'!AC33</f>
        <v>8.8558212644021985</v>
      </c>
      <c r="AD41" s="4">
        <f>'STRONG ELECTRIFICATION'!AD33</f>
        <v>8.8007604999706892</v>
      </c>
      <c r="AE41" s="4">
        <f>'STRONG ELECTRIFICATION'!AE33</f>
        <v>9.0145261281478923</v>
      </c>
      <c r="AF41" s="4">
        <f>'STRONG ELECTRIFICATION'!AF33</f>
        <v>9.3418841240527808</v>
      </c>
      <c r="AG41" s="4">
        <f>'STRONG ELECTRIFICATION'!AG33</f>
        <v>9.5679322235875581</v>
      </c>
      <c r="AH41" s="4">
        <f>'STRONG ELECTRIFICATION'!AH33</f>
        <v>9.6454793781388126</v>
      </c>
      <c r="AI41" s="4">
        <f>'STRONG ELECTRIFICATION'!AI33</f>
        <v>9.6950265953852828</v>
      </c>
      <c r="AJ41" s="4">
        <f>'STRONG ELECTRIFICATION'!AJ33</f>
        <v>9.8237230780264788</v>
      </c>
      <c r="AK41" s="4"/>
      <c r="AL41" s="4"/>
    </row>
    <row r="42" spans="1:38">
      <c r="B42" s="1" t="str">
        <f t="shared" si="25"/>
        <v>Slow Change</v>
      </c>
      <c r="C42" s="4">
        <f>'SLOW CHANGE'!C33</f>
        <v>0</v>
      </c>
      <c r="D42" s="4">
        <f>'SLOW CHANGE'!D33</f>
        <v>9.2098200988417549</v>
      </c>
      <c r="E42" s="4">
        <f>'SLOW CHANGE'!E33</f>
        <v>9.3731832267185027</v>
      </c>
      <c r="F42" s="4">
        <f>'SLOW CHANGE'!F33</f>
        <v>9.5259324044780165</v>
      </c>
      <c r="G42" s="4">
        <f>'SLOW CHANGE'!G33</f>
        <v>9.6747855785071337</v>
      </c>
      <c r="H42" s="4">
        <f>'SLOW CHANGE'!H33</f>
        <v>9.5700717027944346</v>
      </c>
      <c r="I42" s="4">
        <f>'SLOW CHANGE'!I33</f>
        <v>9.3955268561744631</v>
      </c>
      <c r="J42" s="4">
        <f>'SLOW CHANGE'!J33</f>
        <v>9.3587681870449568</v>
      </c>
      <c r="K42" s="4">
        <f>'SLOW CHANGE'!K33</f>
        <v>9.4218238534470586</v>
      </c>
      <c r="L42" s="4">
        <f>'SLOW CHANGE'!L33</f>
        <v>9.6816922119298852</v>
      </c>
      <c r="M42" s="4">
        <f>'SLOW CHANGE'!M33</f>
        <v>9.9842014259287986</v>
      </c>
      <c r="N42" s="4">
        <f>'SLOW CHANGE'!N33</f>
        <v>10.122280081766412</v>
      </c>
      <c r="O42" s="4">
        <f>'SLOW CHANGE'!O33</f>
        <v>9.9369662111315229</v>
      </c>
      <c r="P42" s="4">
        <f>'SLOW CHANGE'!P33</f>
        <v>9.506225789713076</v>
      </c>
      <c r="Q42" s="4">
        <f>'SLOW CHANGE'!Q33</f>
        <v>9.234635097264503</v>
      </c>
      <c r="R42" s="4">
        <f>'SLOW CHANGE'!R33</f>
        <v>9.3962532107272025</v>
      </c>
      <c r="S42" s="4">
        <f>'SLOW CHANGE'!S33</f>
        <v>9.8557253330409917</v>
      </c>
      <c r="T42" s="4">
        <f>'SLOW CHANGE'!T33</f>
        <v>10.145997460326992</v>
      </c>
      <c r="U42" s="4">
        <f>'SLOW CHANGE'!U33</f>
        <v>10.234101696318048</v>
      </c>
      <c r="V42" s="4">
        <f>'SLOW CHANGE'!V33</f>
        <v>10.345350109752111</v>
      </c>
      <c r="W42" s="4">
        <f>'SLOW CHANGE'!W33</f>
        <v>10.428617278308987</v>
      </c>
      <c r="X42" s="4">
        <f>'SLOW CHANGE'!X33</f>
        <v>10.474533605649809</v>
      </c>
      <c r="Y42" s="4">
        <f>'SLOW CHANGE'!Y33</f>
        <v>10.469521363932273</v>
      </c>
      <c r="Z42" s="4">
        <f>'SLOW CHANGE'!Z33</f>
        <v>10.411646609531466</v>
      </c>
      <c r="AA42" s="4">
        <f>'SLOW CHANGE'!AA33</f>
        <v>10.412299320606001</v>
      </c>
      <c r="AB42" s="4">
        <f>'SLOW CHANGE'!AB33</f>
        <v>10.493735917748165</v>
      </c>
      <c r="AC42" s="4">
        <f>'SLOW CHANGE'!AC33</f>
        <v>10.559736383680644</v>
      </c>
      <c r="AD42" s="4">
        <f>'SLOW CHANGE'!AD33</f>
        <v>10.558743332763393</v>
      </c>
      <c r="AE42" s="4">
        <f>'SLOW CHANGE'!AE33</f>
        <v>10.54167770293607</v>
      </c>
      <c r="AF42" s="4">
        <f>'SLOW CHANGE'!AF33</f>
        <v>10.559925609482637</v>
      </c>
      <c r="AG42" s="4">
        <f>'SLOW CHANGE'!AG33</f>
        <v>10.587805058054581</v>
      </c>
      <c r="AH42" s="4">
        <f>'SLOW CHANGE'!AH33</f>
        <v>10.604051417173409</v>
      </c>
      <c r="AI42" s="4">
        <f>'SLOW CHANGE'!AI33</f>
        <v>10.60903553175709</v>
      </c>
      <c r="AJ42" s="4">
        <f>'SLOW CHANGE'!AJ33</f>
        <v>10.595990863985541</v>
      </c>
      <c r="AK42" s="4"/>
      <c r="AL42" s="4"/>
    </row>
    <row r="43" spans="1:38">
      <c r="B43" s="1" t="str">
        <f t="shared" si="25"/>
        <v>Low Gas Price</v>
      </c>
      <c r="C43" s="4">
        <f>'LOW GAS PRICE'!C33</f>
        <v>0</v>
      </c>
      <c r="D43" s="4">
        <f>'LOW GAS PRICE'!D33</f>
        <v>9.2112658524967497</v>
      </c>
      <c r="E43" s="4">
        <f>'LOW GAS PRICE'!E33</f>
        <v>9.290243782557905</v>
      </c>
      <c r="F43" s="4">
        <f>'LOW GAS PRICE'!F33</f>
        <v>9.5452386289035314</v>
      </c>
      <c r="G43" s="4">
        <f>'LOW GAS PRICE'!G33</f>
        <v>9.9301123258337753</v>
      </c>
      <c r="H43" s="4">
        <f>'LOW GAS PRICE'!H33</f>
        <v>9.8414300411711348</v>
      </c>
      <c r="I43" s="4">
        <f>'LOW GAS PRICE'!I33</f>
        <v>9.0655311836804948</v>
      </c>
      <c r="J43" s="4">
        <f>'LOW GAS PRICE'!J33</f>
        <v>7.9488645897642218</v>
      </c>
      <c r="K43" s="4">
        <f>'LOW GAS PRICE'!K33</f>
        <v>7.2653970473791443</v>
      </c>
      <c r="L43" s="4">
        <f>'LOW GAS PRICE'!L33</f>
        <v>7.0168264277015826</v>
      </c>
      <c r="M43" s="4">
        <f>'LOW GAS PRICE'!M33</f>
        <v>6.8485310482324655</v>
      </c>
      <c r="N43" s="4">
        <f>'LOW GAS PRICE'!N33</f>
        <v>6.8230531719998275</v>
      </c>
      <c r="O43" s="4">
        <f>'LOW GAS PRICE'!O33</f>
        <v>6.8666057589739573</v>
      </c>
      <c r="P43" s="4">
        <f>'LOW GAS PRICE'!P33</f>
        <v>6.9272969059747247</v>
      </c>
      <c r="Q43" s="4">
        <f>'LOW GAS PRICE'!Q33</f>
        <v>6.952469944524065</v>
      </c>
      <c r="R43" s="4">
        <f>'LOW GAS PRICE'!R33</f>
        <v>6.9402412259812296</v>
      </c>
      <c r="S43" s="4">
        <f>'LOW GAS PRICE'!S33</f>
        <v>6.9370690869809497</v>
      </c>
      <c r="T43" s="4">
        <f>'LOW GAS PRICE'!T33</f>
        <v>6.9609198380618986</v>
      </c>
      <c r="U43" s="4">
        <f>'LOW GAS PRICE'!U33</f>
        <v>7.039767644768169</v>
      </c>
      <c r="V43" s="4">
        <f>'LOW GAS PRICE'!V33</f>
        <v>7.0836162734975661</v>
      </c>
      <c r="W43" s="4">
        <f>'LOW GAS PRICE'!W33</f>
        <v>7.0038256211118304</v>
      </c>
      <c r="X43" s="4">
        <f>'LOW GAS PRICE'!X33</f>
        <v>6.9163128068700086</v>
      </c>
      <c r="Y43" s="4">
        <f>'LOW GAS PRICE'!Y33</f>
        <v>6.9633791877178774</v>
      </c>
      <c r="Z43" s="4">
        <f>'LOW GAS PRICE'!Z33</f>
        <v>7.1394166873185965</v>
      </c>
      <c r="AA43" s="4">
        <f>'LOW GAS PRICE'!AA33</f>
        <v>7.3071959240765665</v>
      </c>
      <c r="AB43" s="4">
        <f>'LOW GAS PRICE'!AB33</f>
        <v>7.3328414170247465</v>
      </c>
      <c r="AC43" s="4">
        <f>'LOW GAS PRICE'!AC33</f>
        <v>7.1932041011040413</v>
      </c>
      <c r="AD43" s="4">
        <f>'LOW GAS PRICE'!AD33</f>
        <v>7.0184468419965684</v>
      </c>
      <c r="AE43" s="4">
        <f>'LOW GAS PRICE'!AE33</f>
        <v>7.0173214314888321</v>
      </c>
      <c r="AF43" s="4">
        <f>'LOW GAS PRICE'!AF33</f>
        <v>7.2204691907189016</v>
      </c>
      <c r="AG43" s="4">
        <f>'LOW GAS PRICE'!AG33</f>
        <v>7.3737802861646129</v>
      </c>
      <c r="AH43" s="4">
        <f>'LOW GAS PRICE'!AH33</f>
        <v>7.4553884748049102</v>
      </c>
      <c r="AI43" s="4">
        <f>'LOW GAS PRICE'!AI33</f>
        <v>7.5542357656523151</v>
      </c>
      <c r="AJ43" s="4">
        <f>'LOW GAS PRICE'!AJ33</f>
        <v>7.5763672398635604</v>
      </c>
      <c r="AK43" s="4"/>
      <c r="AL43" s="4"/>
    </row>
    <row r="44" spans="1:38">
      <c r="B44" s="1" t="str">
        <f t="shared" si="25"/>
        <v>H2 Superpower</v>
      </c>
      <c r="C44" s="4">
        <f>'H2 SUPERPOWER'!C33</f>
        <v>0</v>
      </c>
      <c r="D44" s="4">
        <f>'H2 SUPERPOWER'!D33</f>
        <v>9.2104980354226988</v>
      </c>
      <c r="E44" s="4">
        <f>'H2 SUPERPOWER'!E33</f>
        <v>9.3673608227270559</v>
      </c>
      <c r="F44" s="4">
        <f>'H2 SUPERPOWER'!F33</f>
        <v>9.6237523867501125</v>
      </c>
      <c r="G44" s="4">
        <f>'H2 SUPERPOWER'!G33</f>
        <v>9.9595513258863875</v>
      </c>
      <c r="H44" s="4">
        <f>'H2 SUPERPOWER'!H33</f>
        <v>9.8722441111363484</v>
      </c>
      <c r="I44" s="4">
        <f>'H2 SUPERPOWER'!I33</f>
        <v>9.3712800679668611</v>
      </c>
      <c r="J44" s="4">
        <f>'H2 SUPERPOWER'!J33</f>
        <v>8.8033846882836766</v>
      </c>
      <c r="K44" s="4">
        <f>'H2 SUPERPOWER'!K33</f>
        <v>8.5151341526389057</v>
      </c>
      <c r="L44" s="4">
        <f>'H2 SUPERPOWER'!L33</f>
        <v>8.5062424093937565</v>
      </c>
      <c r="M44" s="4">
        <f>'H2 SUPERPOWER'!M33</f>
        <v>8.5181208565023834</v>
      </c>
      <c r="N44" s="4">
        <f>'H2 SUPERPOWER'!N33</f>
        <v>8.5292441424258065</v>
      </c>
      <c r="O44" s="4">
        <f>'H2 SUPERPOWER'!O33</f>
        <v>8.5023798034219187</v>
      </c>
      <c r="P44" s="4">
        <f>'H2 SUPERPOWER'!P33</f>
        <v>8.4585859602893478</v>
      </c>
      <c r="Q44" s="4">
        <f>'H2 SUPERPOWER'!Q33</f>
        <v>8.4633900468012566</v>
      </c>
      <c r="R44" s="4">
        <f>'H2 SUPERPOWER'!R33</f>
        <v>8.5363664066543112</v>
      </c>
      <c r="S44" s="4">
        <f>'H2 SUPERPOWER'!S33</f>
        <v>8.5556796286006485</v>
      </c>
      <c r="T44" s="4">
        <f>'H2 SUPERPOWER'!T33</f>
        <v>8.4797905799431899</v>
      </c>
      <c r="U44" s="4">
        <f>'H2 SUPERPOWER'!U33</f>
        <v>8.4911879285334564</v>
      </c>
      <c r="V44" s="4">
        <f>'H2 SUPERPOWER'!V33</f>
        <v>8.4117518762622776</v>
      </c>
      <c r="W44" s="4">
        <f>'H2 SUPERPOWER'!W33</f>
        <v>8.1120973930872751</v>
      </c>
      <c r="X44" s="4">
        <f>'H2 SUPERPOWER'!X33</f>
        <v>7.9792445093108402</v>
      </c>
      <c r="Y44" s="4">
        <f>'H2 SUPERPOWER'!Y33</f>
        <v>8.1444120119678711</v>
      </c>
      <c r="Z44" s="4">
        <f>'H2 SUPERPOWER'!Z33</f>
        <v>8.3899672935534699</v>
      </c>
      <c r="AA44" s="4">
        <f>'H2 SUPERPOWER'!AA33</f>
        <v>8.5201356440191827</v>
      </c>
      <c r="AB44" s="4">
        <f>'H2 SUPERPOWER'!AB33</f>
        <v>8.4530862395313484</v>
      </c>
      <c r="AC44" s="4">
        <f>'H2 SUPERPOWER'!AC33</f>
        <v>8.2736387986549218</v>
      </c>
      <c r="AD44" s="4">
        <f>'H2 SUPERPOWER'!AD33</f>
        <v>8.1877980430222692</v>
      </c>
      <c r="AE44" s="4">
        <f>'H2 SUPERPOWER'!AE33</f>
        <v>8.3047308025121982</v>
      </c>
      <c r="AF44" s="4">
        <f>'H2 SUPERPOWER'!AF33</f>
        <v>8.5271959184157105</v>
      </c>
      <c r="AG44" s="4">
        <f>'H2 SUPERPOWER'!AG33</f>
        <v>8.6593844467157783</v>
      </c>
      <c r="AH44" s="4">
        <f>'H2 SUPERPOWER'!AH33</f>
        <v>8.6274322555412848</v>
      </c>
      <c r="AI44" s="4">
        <f>'H2 SUPERPOWER'!AI33</f>
        <v>8.5098929008752933</v>
      </c>
      <c r="AJ44" s="4">
        <f>'H2 SUPERPOWER'!AJ33</f>
        <v>8.4274533362488864</v>
      </c>
    </row>
    <row r="45" spans="1:38">
      <c r="B45" s="1" t="str">
        <f>B35</f>
        <v>Low Gas Price 2021</v>
      </c>
      <c r="C45" s="4">
        <f>'[1]CENTRAL SCENARIO'!C11</f>
        <v>8.3680495522614713</v>
      </c>
      <c r="D45" s="4">
        <f>'[1]CENTRAL SCENARIO'!D11</f>
        <v>8.3611850324796357</v>
      </c>
      <c r="E45" s="4">
        <f>'[1]CENTRAL SCENARIO'!E11</f>
        <v>8.2695023692036678</v>
      </c>
      <c r="F45" s="4">
        <f>'[1]CENTRAL SCENARIO'!F11</f>
        <v>8.1475073407281329</v>
      </c>
      <c r="G45" s="4">
        <f>'[1]CENTRAL SCENARIO'!G11</f>
        <v>8.0307364410670843</v>
      </c>
      <c r="H45" s="4">
        <f>'[1]CENTRAL SCENARIO'!H11</f>
        <v>7.9551316789846434</v>
      </c>
      <c r="I45" s="4">
        <f>'[1]CENTRAL SCENARIO'!I11</f>
        <v>8.0012532392720495</v>
      </c>
      <c r="J45" s="4">
        <f>'[1]CENTRAL SCENARIO'!J11</f>
        <v>8.1408520654636902</v>
      </c>
      <c r="K45" s="4">
        <f>'[1]CENTRAL SCENARIO'!K11</f>
        <v>8.2247872407728764</v>
      </c>
      <c r="L45" s="4">
        <f>'[1]CENTRAL SCENARIO'!L11</f>
        <v>8.2161167077034509</v>
      </c>
      <c r="M45" s="4">
        <f>'[1]CENTRAL SCENARIO'!M11</f>
        <v>8.1511149922022597</v>
      </c>
      <c r="N45" s="4">
        <f>'[1]CENTRAL SCENARIO'!N11</f>
        <v>8.0825148761745158</v>
      </c>
      <c r="O45" s="4">
        <f>'[1]CENTRAL SCENARIO'!O11</f>
        <v>8.0357582926162436</v>
      </c>
      <c r="P45" s="4">
        <f>'[1]CENTRAL SCENARIO'!P11</f>
        <v>8.0096588826294557</v>
      </c>
      <c r="Q45" s="4">
        <f>'[1]CENTRAL SCENARIO'!Q11</f>
        <v>8.0098273731345895</v>
      </c>
      <c r="R45" s="4">
        <f>'[1]CENTRAL SCENARIO'!R11</f>
        <v>8.0123916576159182</v>
      </c>
      <c r="S45" s="4">
        <f>'[1]CENTRAL SCENARIO'!S11</f>
        <v>8.0015319049281484</v>
      </c>
      <c r="T45" s="4">
        <f>'[1]CENTRAL SCENARIO'!T11</f>
        <v>7.9960556828980529</v>
      </c>
      <c r="U45" s="4">
        <f>'[1]CENTRAL SCENARIO'!U11</f>
        <v>7.9944232989302844</v>
      </c>
      <c r="V45" s="4">
        <f>'[1]CENTRAL SCENARIO'!V11</f>
        <v>7.9931909729939399</v>
      </c>
      <c r="W45" s="4">
        <f>'[1]CENTRAL SCENARIO'!W11</f>
        <v>7.9924229456090607</v>
      </c>
      <c r="X45" s="4">
        <f>'[1]CENTRAL SCENARIO'!X11</f>
        <v>7.9924229456090607</v>
      </c>
      <c r="Y45" s="4">
        <f>'[1]CENTRAL SCENARIO'!Y11</f>
        <v>7.9924229456090607</v>
      </c>
      <c r="Z45" s="4">
        <f>'[1]CENTRAL SCENARIO'!Z11</f>
        <v>7.9924229456090607</v>
      </c>
      <c r="AA45" s="4">
        <f>'[1]CENTRAL SCENARIO'!AA11</f>
        <v>7.9924229456090607</v>
      </c>
      <c r="AB45" s="4">
        <f>'[1]CENTRAL SCENARIO'!AB11</f>
        <v>7.9924229456090607</v>
      </c>
      <c r="AC45" s="4">
        <f>'[1]CENTRAL SCENARIO'!AC11</f>
        <v>7.9924229456090607</v>
      </c>
      <c r="AD45" s="4">
        <f>'[1]CENTRAL SCENARIO'!AD11</f>
        <v>7.9924229456090607</v>
      </c>
      <c r="AE45" s="4">
        <f>'[1]CENTRAL SCENARIO'!AE11</f>
        <v>7.9924229456090607</v>
      </c>
      <c r="AF45" s="4">
        <f>'[1]CENTRAL SCENARIO'!AF11</f>
        <v>7.9924229456090607</v>
      </c>
      <c r="AG45" s="4">
        <f>'[1]CENTRAL SCENARIO'!AG11</f>
        <v>7.9924229456090607</v>
      </c>
      <c r="AH45" s="4">
        <f>'[1]CENTRAL SCENARIO'!AH11</f>
        <v>7.9924229456090607</v>
      </c>
      <c r="AI45" s="4"/>
      <c r="AJ45" s="4"/>
    </row>
    <row r="46" spans="1:38">
      <c r="B46" s="1"/>
      <c r="C46" s="4"/>
    </row>
    <row r="47" spans="1:38">
      <c r="B47" s="2" t="s">
        <v>60</v>
      </c>
    </row>
    <row r="48" spans="1:38">
      <c r="A48" s="3" t="s">
        <v>48</v>
      </c>
      <c r="C48">
        <f t="shared" ref="C48:X48" si="26">C7</f>
        <v>2019</v>
      </c>
      <c r="D48">
        <f t="shared" si="26"/>
        <v>2020</v>
      </c>
      <c r="E48">
        <f t="shared" si="26"/>
        <v>2021</v>
      </c>
      <c r="F48">
        <f t="shared" si="26"/>
        <v>2022</v>
      </c>
      <c r="G48">
        <f t="shared" si="26"/>
        <v>2023</v>
      </c>
      <c r="H48">
        <f t="shared" si="26"/>
        <v>2024</v>
      </c>
      <c r="I48">
        <f t="shared" si="26"/>
        <v>2025</v>
      </c>
      <c r="J48">
        <f t="shared" si="26"/>
        <v>2026</v>
      </c>
      <c r="K48">
        <f t="shared" si="26"/>
        <v>2027</v>
      </c>
      <c r="L48">
        <f t="shared" si="26"/>
        <v>2028</v>
      </c>
      <c r="M48">
        <f t="shared" si="26"/>
        <v>2029</v>
      </c>
      <c r="N48">
        <f t="shared" si="26"/>
        <v>2030</v>
      </c>
      <c r="O48">
        <f t="shared" si="26"/>
        <v>2031</v>
      </c>
      <c r="P48">
        <f t="shared" si="26"/>
        <v>2032</v>
      </c>
      <c r="Q48">
        <f t="shared" si="26"/>
        <v>2033</v>
      </c>
      <c r="R48">
        <f t="shared" si="26"/>
        <v>2034</v>
      </c>
      <c r="S48">
        <f t="shared" si="26"/>
        <v>2035</v>
      </c>
      <c r="T48">
        <f t="shared" si="26"/>
        <v>2036</v>
      </c>
      <c r="U48">
        <f t="shared" si="26"/>
        <v>2037</v>
      </c>
      <c r="V48">
        <f t="shared" si="26"/>
        <v>2038</v>
      </c>
      <c r="W48">
        <f t="shared" si="26"/>
        <v>2039</v>
      </c>
      <c r="X48">
        <f t="shared" si="26"/>
        <v>2040</v>
      </c>
      <c r="Y48">
        <f t="shared" ref="Y48:AH48" si="27">Y7</f>
        <v>2041</v>
      </c>
      <c r="Z48">
        <f t="shared" si="27"/>
        <v>2042</v>
      </c>
      <c r="AA48">
        <f t="shared" si="27"/>
        <v>2043</v>
      </c>
      <c r="AB48">
        <f t="shared" si="27"/>
        <v>2044</v>
      </c>
      <c r="AC48">
        <f t="shared" si="27"/>
        <v>2045</v>
      </c>
      <c r="AD48">
        <f t="shared" si="27"/>
        <v>2046</v>
      </c>
      <c r="AE48">
        <f t="shared" si="27"/>
        <v>2047</v>
      </c>
      <c r="AF48">
        <f t="shared" si="27"/>
        <v>2048</v>
      </c>
      <c r="AG48">
        <f t="shared" si="27"/>
        <v>2049</v>
      </c>
      <c r="AH48">
        <f t="shared" si="27"/>
        <v>2050</v>
      </c>
      <c r="AI48">
        <f t="shared" ref="AI48:AJ48" si="28">AI7</f>
        <v>2051</v>
      </c>
      <c r="AJ48">
        <f t="shared" si="28"/>
        <v>2052</v>
      </c>
    </row>
    <row r="49" spans="1:38">
      <c r="B49" s="1" t="str">
        <f t="shared" ref="B49:B55" si="29">B38</f>
        <v>Central 2021</v>
      </c>
      <c r="C49" s="4">
        <v>8.8161018856017108</v>
      </c>
      <c r="D49" s="4">
        <v>7.8422092303092645</v>
      </c>
      <c r="E49" s="4">
        <v>8.9575086357613642</v>
      </c>
      <c r="F49" s="4">
        <v>9.2831800260893846</v>
      </c>
      <c r="G49" s="4">
        <v>9.6134291528263294</v>
      </c>
      <c r="H49" s="4">
        <v>9.9629917340174359</v>
      </c>
      <c r="I49" s="4">
        <v>10.159850067721719</v>
      </c>
      <c r="J49" s="4">
        <v>10.182754113603734</v>
      </c>
      <c r="K49" s="4">
        <v>10.266479110663711</v>
      </c>
      <c r="L49" s="4">
        <v>10.389988420359725</v>
      </c>
      <c r="M49" s="4">
        <v>10.552302842319188</v>
      </c>
      <c r="N49" s="4">
        <v>10.769559885863151</v>
      </c>
      <c r="O49" s="4">
        <v>10.964765168153896</v>
      </c>
      <c r="P49" s="4">
        <v>11.140266628468778</v>
      </c>
      <c r="Q49" s="4">
        <v>11.276134529788592</v>
      </c>
      <c r="R49" s="4">
        <v>11.363830760945767</v>
      </c>
      <c r="S49" s="4">
        <v>11.513635699860833</v>
      </c>
      <c r="T49" s="4">
        <v>11.606847396333942</v>
      </c>
      <c r="U49" s="4">
        <v>11.670904732951616</v>
      </c>
      <c r="V49" s="4">
        <v>11.713299868234726</v>
      </c>
      <c r="W49" s="4">
        <v>11.740704580960212</v>
      </c>
      <c r="X49" s="4">
        <v>11.7565427319495</v>
      </c>
      <c r="Y49" s="4">
        <v>11.772380882938785</v>
      </c>
      <c r="Z49" s="4">
        <v>11.788219033928073</v>
      </c>
      <c r="AA49" s="4">
        <v>11.804057184917358</v>
      </c>
      <c r="AB49" s="4">
        <v>11.819895335906644</v>
      </c>
      <c r="AC49" s="4">
        <v>11.835733486895933</v>
      </c>
      <c r="AD49" s="4">
        <v>11.85157163788522</v>
      </c>
      <c r="AE49" s="4">
        <v>11.867409788874506</v>
      </c>
      <c r="AF49" s="4">
        <v>11.883247939863791</v>
      </c>
      <c r="AG49" s="4">
        <v>11.899086090853078</v>
      </c>
      <c r="AH49" s="4">
        <v>11.914924241842364</v>
      </c>
      <c r="AI49" s="4"/>
      <c r="AJ49" s="4"/>
    </row>
    <row r="50" spans="1:38">
      <c r="B50" s="1" t="str">
        <f t="shared" si="29"/>
        <v>Net Zero</v>
      </c>
      <c r="C50" s="4">
        <f>'NET ZERO'!C79</f>
        <v>0</v>
      </c>
      <c r="D50" s="4">
        <f>'NET ZERO'!D79</f>
        <v>6.2778114063416606</v>
      </c>
      <c r="E50" s="4">
        <f>'NET ZERO'!E79</f>
        <v>8.8910755055738253</v>
      </c>
      <c r="F50" s="4">
        <f>'NET ZERO'!F79</f>
        <v>10.30761369106458</v>
      </c>
      <c r="G50" s="4">
        <f>'NET ZERO'!G79</f>
        <v>11.253257798036701</v>
      </c>
      <c r="H50" s="4">
        <f>'NET ZERO'!H79</f>
        <v>11.550892251425644</v>
      </c>
      <c r="I50" s="4">
        <f>'NET ZERO'!I79</f>
        <v>10.579304086939773</v>
      </c>
      <c r="J50" s="4">
        <f>'NET ZERO'!J79</f>
        <v>9.954130040277402</v>
      </c>
      <c r="K50" s="4">
        <f>'NET ZERO'!K79</f>
        <v>9.6861815194495247</v>
      </c>
      <c r="L50" s="4">
        <f>'NET ZERO'!L79</f>
        <v>10.061011182939833</v>
      </c>
      <c r="M50" s="4">
        <f>'NET ZERO'!M79</f>
        <v>10.398188870630866</v>
      </c>
      <c r="N50" s="4">
        <f>'NET ZERO'!N79</f>
        <v>10.588194505449462</v>
      </c>
      <c r="O50" s="4">
        <f>'NET ZERO'!O79</f>
        <v>10.716355929352179</v>
      </c>
      <c r="P50" s="4">
        <f>'NET ZERO'!P79</f>
        <v>10.85959141455348</v>
      </c>
      <c r="Q50" s="4">
        <f>'NET ZERO'!Q79</f>
        <v>11.002321818451238</v>
      </c>
      <c r="R50" s="4">
        <f>'NET ZERO'!R79</f>
        <v>11.081649868658973</v>
      </c>
      <c r="S50" s="4">
        <f>'NET ZERO'!S79</f>
        <v>11.149831682781528</v>
      </c>
      <c r="T50" s="4">
        <f>'NET ZERO'!T79</f>
        <v>11.112294708624693</v>
      </c>
      <c r="U50" s="4">
        <f>'NET ZERO'!U79</f>
        <v>11.104955763028336</v>
      </c>
      <c r="V50" s="4">
        <f>'NET ZERO'!V79</f>
        <v>11.239166496112036</v>
      </c>
      <c r="W50" s="4">
        <f>'NET ZERO'!W79</f>
        <v>11.451669709076327</v>
      </c>
      <c r="X50" s="4">
        <f>'NET ZERO'!X79</f>
        <v>11.545832583470929</v>
      </c>
      <c r="Y50" s="4">
        <f>'NET ZERO'!Y79</f>
        <v>11.491446230240834</v>
      </c>
      <c r="Z50" s="4">
        <f>'NET ZERO'!Z79</f>
        <v>11.431497681052592</v>
      </c>
      <c r="AA50" s="4">
        <f>'NET ZERO'!AA79</f>
        <v>11.432546330121433</v>
      </c>
      <c r="AB50" s="4">
        <f>'NET ZERO'!AB79</f>
        <v>11.478583996647052</v>
      </c>
      <c r="AC50" s="4">
        <f>'NET ZERO'!AC79</f>
        <v>11.523293002349515</v>
      </c>
      <c r="AD50" s="4">
        <f>'NET ZERO'!AD79</f>
        <v>11.522589664841991</v>
      </c>
      <c r="AE50" s="4">
        <f>'NET ZERO'!AE79</f>
        <v>11.602340706292535</v>
      </c>
      <c r="AF50" s="4">
        <f>'NET ZERO'!AF79</f>
        <v>11.890875946520172</v>
      </c>
      <c r="AG50" s="4">
        <f>'NET ZERO'!AG79</f>
        <v>12.229349152811992</v>
      </c>
      <c r="AH50" s="4">
        <f>'NET ZERO'!AH79</f>
        <v>12.412719576895132</v>
      </c>
      <c r="AI50" s="4">
        <f>'NET ZERO'!AI79</f>
        <v>12.485753822411919</v>
      </c>
      <c r="AJ50" s="4">
        <f>'NET ZERO'!AJ79</f>
        <v>12.62083756586728</v>
      </c>
      <c r="AK50" s="4"/>
      <c r="AL50" s="4"/>
    </row>
    <row r="51" spans="1:38">
      <c r="B51" s="1" t="str">
        <f t="shared" si="29"/>
        <v>Step Change</v>
      </c>
      <c r="C51" s="4">
        <f>'STEP CHANGE'!C79</f>
        <v>0</v>
      </c>
      <c r="D51" s="4">
        <f>'STEP CHANGE'!D79</f>
        <v>6.2886020604323427</v>
      </c>
      <c r="E51" s="4">
        <f>'STEP CHANGE'!E79</f>
        <v>8.8733547145113949</v>
      </c>
      <c r="F51" s="4">
        <f>'STEP CHANGE'!F79</f>
        <v>10.108279431929326</v>
      </c>
      <c r="G51" s="4">
        <f>'STEP CHANGE'!G79</f>
        <v>10.230184509065957</v>
      </c>
      <c r="H51" s="4">
        <f>'STEP CHANGE'!H79</f>
        <v>10.191875848111398</v>
      </c>
      <c r="I51" s="4">
        <f>'STEP CHANGE'!I79</f>
        <v>9.3166909688824529</v>
      </c>
      <c r="J51" s="4">
        <f>'STEP CHANGE'!J79</f>
        <v>9.0929406109423958</v>
      </c>
      <c r="K51" s="4">
        <f>'STEP CHANGE'!K79</f>
        <v>9.2575108813984137</v>
      </c>
      <c r="L51" s="4">
        <f>'STEP CHANGE'!L79</f>
        <v>9.9100250859715988</v>
      </c>
      <c r="M51" s="4">
        <f>'STEP CHANGE'!M79</f>
        <v>10.297298575907085</v>
      </c>
      <c r="N51" s="4">
        <f>'STEP CHANGE'!N79</f>
        <v>10.386797465590409</v>
      </c>
      <c r="O51" s="4">
        <f>'STEP CHANGE'!O79</f>
        <v>10.445910526707502</v>
      </c>
      <c r="P51" s="4">
        <f>'STEP CHANGE'!P79</f>
        <v>10.474399686072605</v>
      </c>
      <c r="Q51" s="4">
        <f>'STEP CHANGE'!Q79</f>
        <v>10.520950456199039</v>
      </c>
      <c r="R51" s="4">
        <f>'STEP CHANGE'!R79</f>
        <v>10.545373828786948</v>
      </c>
      <c r="S51" s="4">
        <f>'STEP CHANGE'!S79</f>
        <v>10.646217276375063</v>
      </c>
      <c r="T51" s="4">
        <f>'STEP CHANGE'!T79</f>
        <v>10.578647249365885</v>
      </c>
      <c r="U51" s="4">
        <f>'STEP CHANGE'!U79</f>
        <v>10.619659919409079</v>
      </c>
      <c r="V51" s="4">
        <f>'STEP CHANGE'!V79</f>
        <v>10.786238634922583</v>
      </c>
      <c r="W51" s="4">
        <f>'STEP CHANGE'!W79</f>
        <v>10.92618757940531</v>
      </c>
      <c r="X51" s="4">
        <f>'STEP CHANGE'!X79</f>
        <v>10.953457329063449</v>
      </c>
      <c r="Y51" s="4">
        <f>'STEP CHANGE'!Y79</f>
        <v>10.961033974478383</v>
      </c>
      <c r="Z51" s="4">
        <f>'STEP CHANGE'!Z79</f>
        <v>11.056966997327548</v>
      </c>
      <c r="AA51" s="4">
        <f>'STEP CHANGE'!AA79</f>
        <v>11.208791053256302</v>
      </c>
      <c r="AB51" s="4">
        <f>'STEP CHANGE'!AB79</f>
        <v>11.349480393277794</v>
      </c>
      <c r="AC51" s="4">
        <f>'STEP CHANGE'!AC79</f>
        <v>11.465778703192036</v>
      </c>
      <c r="AD51" s="4">
        <f>'STEP CHANGE'!AD79</f>
        <v>11.537814545286237</v>
      </c>
      <c r="AE51" s="4">
        <f>'STEP CHANGE'!AE79</f>
        <v>11.57023416419289</v>
      </c>
      <c r="AF51" s="4">
        <f>'STEP CHANGE'!AF79</f>
        <v>11.604387684741567</v>
      </c>
      <c r="AG51" s="4">
        <f>'STEP CHANGE'!AG79</f>
        <v>11.648760935565701</v>
      </c>
      <c r="AH51" s="4">
        <f>'STEP CHANGE'!AH79</f>
        <v>11.821758233978139</v>
      </c>
      <c r="AI51" s="4">
        <f>'STEP CHANGE'!AI79</f>
        <v>12.119512478788643</v>
      </c>
      <c r="AJ51" s="4">
        <f>'STEP CHANGE'!AJ79</f>
        <v>12.289794223568752</v>
      </c>
      <c r="AK51" s="4"/>
      <c r="AL51" s="4"/>
    </row>
    <row r="52" spans="1:38">
      <c r="B52" s="1" t="str">
        <f t="shared" si="29"/>
        <v>Strong Electrification</v>
      </c>
      <c r="C52" s="4">
        <f>'STRONG ELECTRIFICATION'!C79</f>
        <v>0</v>
      </c>
      <c r="D52" s="4">
        <f>'STRONG ELECTRIFICATION'!D79</f>
        <v>6.2842689577233841</v>
      </c>
      <c r="E52" s="4">
        <f>'STRONG ELECTRIFICATION'!E79</f>
        <v>8.8390702193578061</v>
      </c>
      <c r="F52" s="4">
        <f>'STRONG ELECTRIFICATION'!F79</f>
        <v>9.8415473055027469</v>
      </c>
      <c r="G52" s="4">
        <f>'STRONG ELECTRIFICATION'!G79</f>
        <v>9.5421930808842745</v>
      </c>
      <c r="H52" s="4">
        <f>'STRONG ELECTRIFICATION'!H79</f>
        <v>9.518396022970661</v>
      </c>
      <c r="I52" s="4">
        <f>'STRONG ELECTRIFICATION'!I79</f>
        <v>8.3454898184650919</v>
      </c>
      <c r="J52" s="4">
        <f>'STRONG ELECTRIFICATION'!J79</f>
        <v>8.6770655642456944</v>
      </c>
      <c r="K52" s="4">
        <f>'STRONG ELECTRIFICATION'!K79</f>
        <v>8.7073855308248547</v>
      </c>
      <c r="L52" s="4">
        <f>'STRONG ELECTRIFICATION'!L79</f>
        <v>9.243021461918234</v>
      </c>
      <c r="M52" s="4">
        <f>'STRONG ELECTRIFICATION'!M79</f>
        <v>9.3851799748853502</v>
      </c>
      <c r="N52" s="4">
        <f>'STRONG ELECTRIFICATION'!N79</f>
        <v>9.1449684655098782</v>
      </c>
      <c r="O52" s="4">
        <f>'STRONG ELECTRIFICATION'!O79</f>
        <v>9.1688175078734506</v>
      </c>
      <c r="P52" s="4">
        <f>'STRONG ELECTRIFICATION'!P79</f>
        <v>9.2532491276510349</v>
      </c>
      <c r="Q52" s="4">
        <f>'STRONG ELECTRIFICATION'!Q79</f>
        <v>9.2831580868280152</v>
      </c>
      <c r="R52" s="4">
        <f>'STRONG ELECTRIFICATION'!R79</f>
        <v>9.3758709426035516</v>
      </c>
      <c r="S52" s="4">
        <f>'STRONG ELECTRIFICATION'!S79</f>
        <v>10.093221019508453</v>
      </c>
      <c r="T52" s="4">
        <f>'STRONG ELECTRIFICATION'!T79</f>
        <v>10.415725578674929</v>
      </c>
      <c r="U52" s="4">
        <f>'STRONG ELECTRIFICATION'!U79</f>
        <v>10.556697678160296</v>
      </c>
      <c r="V52" s="4">
        <f>'STRONG ELECTRIFICATION'!V79</f>
        <v>10.659387254789252</v>
      </c>
      <c r="W52" s="4">
        <f>'STRONG ELECTRIFICATION'!W79</f>
        <v>10.77046892723223</v>
      </c>
      <c r="X52" s="4">
        <f>'STRONG ELECTRIFICATION'!X79</f>
        <v>10.806689986008058</v>
      </c>
      <c r="Y52" s="4">
        <f>'STRONG ELECTRIFICATION'!Y79</f>
        <v>11.008245347349266</v>
      </c>
      <c r="Z52" s="4">
        <f>'STRONG ELECTRIFICATION'!Z79</f>
        <v>11.53924923689145</v>
      </c>
      <c r="AA52" s="4">
        <f>'STRONG ELECTRIFICATION'!AA79</f>
        <v>11.923367656115044</v>
      </c>
      <c r="AB52" s="4">
        <f>'STRONG ELECTRIFICATION'!AB79</f>
        <v>12.084634235007288</v>
      </c>
      <c r="AC52" s="4">
        <f>'STRONG ELECTRIFICATION'!AC79</f>
        <v>12.310960249010643</v>
      </c>
      <c r="AD52" s="4">
        <f>'STRONG ELECTRIFICATION'!AD79</f>
        <v>12.602484735631565</v>
      </c>
      <c r="AE52" s="4">
        <f>'STRONG ELECTRIFICATION'!AE79</f>
        <v>12.64043941422182</v>
      </c>
      <c r="AF52" s="4">
        <f>'STRONG ELECTRIFICATION'!AF79</f>
        <v>12.323221710181869</v>
      </c>
      <c r="AG52" s="4">
        <f>'STRONG ELECTRIFICATION'!AG79</f>
        <v>12.189708621997188</v>
      </c>
      <c r="AH52" s="4">
        <f>'STRONG ELECTRIFICATION'!AH79</f>
        <v>12.262789585562516</v>
      </c>
      <c r="AI52" s="4">
        <f>'STRONG ELECTRIFICATION'!AI79</f>
        <v>12.220751382444375</v>
      </c>
      <c r="AJ52" s="4">
        <f>'STRONG ELECTRIFICATION'!AJ79</f>
        <v>12.230007675096502</v>
      </c>
      <c r="AK52" s="4"/>
      <c r="AL52" s="4"/>
    </row>
    <row r="53" spans="1:38">
      <c r="B53" s="1" t="str">
        <f t="shared" si="29"/>
        <v>Slow Change</v>
      </c>
      <c r="C53" s="4">
        <f>'SLOW CHANGE'!C79</f>
        <v>0</v>
      </c>
      <c r="D53" s="4">
        <f>'SLOW CHANGE'!D79</f>
        <v>6.3513706311579963</v>
      </c>
      <c r="E53" s="4">
        <f>'SLOW CHANGE'!E79</f>
        <v>8.9752134623302435</v>
      </c>
      <c r="F53" s="4">
        <f>'SLOW CHANGE'!F79</f>
        <v>10.213569666795443</v>
      </c>
      <c r="G53" s="4">
        <f>'SLOW CHANGE'!G79</f>
        <v>11.077945131723396</v>
      </c>
      <c r="H53" s="4">
        <f>'SLOW CHANGE'!H79</f>
        <v>11.660608900246396</v>
      </c>
      <c r="I53" s="4">
        <f>'SLOW CHANGE'!I79</f>
        <v>11.760391281118981</v>
      </c>
      <c r="J53" s="4">
        <f>'SLOW CHANGE'!J79</f>
        <v>11.356493321949074</v>
      </c>
      <c r="K53" s="4">
        <f>'SLOW CHANGE'!K79</f>
        <v>11.400424646498692</v>
      </c>
      <c r="L53" s="4">
        <f>'SLOW CHANGE'!L79</f>
        <v>11.682333781442473</v>
      </c>
      <c r="M53" s="4">
        <f>'SLOW CHANGE'!M79</f>
        <v>11.95185762240826</v>
      </c>
      <c r="N53" s="4">
        <f>'SLOW CHANGE'!N79</f>
        <v>12.283293219106612</v>
      </c>
      <c r="O53" s="4">
        <f>'SLOW CHANGE'!O79</f>
        <v>12.653598060165436</v>
      </c>
      <c r="P53" s="4">
        <f>'SLOW CHANGE'!P79</f>
        <v>12.97891945395196</v>
      </c>
      <c r="Q53" s="4">
        <f>'SLOW CHANGE'!Q79</f>
        <v>13.043545718079542</v>
      </c>
      <c r="R53" s="4">
        <f>'SLOW CHANGE'!R79</f>
        <v>12.974655982547855</v>
      </c>
      <c r="S53" s="4">
        <f>'SLOW CHANGE'!S79</f>
        <v>12.665080799191683</v>
      </c>
      <c r="T53" s="4">
        <f>'SLOW CHANGE'!T79</f>
        <v>12.676662822086463</v>
      </c>
      <c r="U53" s="4">
        <f>'SLOW CHANGE'!U79</f>
        <v>12.934708033302471</v>
      </c>
      <c r="V53" s="4">
        <f>'SLOW CHANGE'!V79</f>
        <v>13.196113961439057</v>
      </c>
      <c r="W53" s="4">
        <f>'SLOW CHANGE'!W79</f>
        <v>13.300474903887354</v>
      </c>
      <c r="X53" s="4">
        <f>'SLOW CHANGE'!X79</f>
        <v>13.25963926997369</v>
      </c>
      <c r="Y53" s="4">
        <f>'SLOW CHANGE'!Y79</f>
        <v>13.208951612858856</v>
      </c>
      <c r="Z53" s="4">
        <f>'SLOW CHANGE'!Z79</f>
        <v>13.279039106814828</v>
      </c>
      <c r="AA53" s="4">
        <f>'SLOW CHANGE'!AA79</f>
        <v>13.511564351258224</v>
      </c>
      <c r="AB53" s="4">
        <f>'SLOW CHANGE'!AB79</f>
        <v>13.80869320241233</v>
      </c>
      <c r="AC53" s="4">
        <f>'SLOW CHANGE'!AC79</f>
        <v>13.93430357536227</v>
      </c>
      <c r="AD53" s="4">
        <f>'SLOW CHANGE'!AD79</f>
        <v>13.835500747319584</v>
      </c>
      <c r="AE53" s="4">
        <f>'SLOW CHANGE'!AE79</f>
        <v>13.77258251682365</v>
      </c>
      <c r="AF53" s="4">
        <f>'SLOW CHANGE'!AF79</f>
        <v>13.870481262274906</v>
      </c>
      <c r="AG53" s="4">
        <f>'SLOW CHANGE'!AG79</f>
        <v>14.047253638208053</v>
      </c>
      <c r="AH53" s="4">
        <f>'SLOW CHANGE'!AH79</f>
        <v>14.255640672538268</v>
      </c>
      <c r="AI53" s="4">
        <f>'SLOW CHANGE'!AI79</f>
        <v>14.394116899578844</v>
      </c>
      <c r="AJ53" s="4">
        <f>'SLOW CHANGE'!AJ79</f>
        <v>14.371073482387173</v>
      </c>
      <c r="AK53" s="4"/>
      <c r="AL53" s="4"/>
    </row>
    <row r="54" spans="1:38">
      <c r="B54" s="1" t="str">
        <f t="shared" si="29"/>
        <v>Low Gas Price</v>
      </c>
      <c r="C54" s="4">
        <f>'LOW GAS PRICE'!C79</f>
        <v>0</v>
      </c>
      <c r="D54" s="4">
        <f>'LOW GAS PRICE'!D79</f>
        <v>6.2775938169797794</v>
      </c>
      <c r="E54" s="4">
        <f>'LOW GAS PRICE'!E79</f>
        <v>8.8573840066276848</v>
      </c>
      <c r="F54" s="4">
        <f>'LOW GAS PRICE'!F79</f>
        <v>10.242655790177478</v>
      </c>
      <c r="G54" s="4">
        <f>'LOW GAS PRICE'!G79</f>
        <v>11.165125148432878</v>
      </c>
      <c r="H54" s="4">
        <f>'LOW GAS PRICE'!H79</f>
        <v>11.338413806847907</v>
      </c>
      <c r="I54" s="4">
        <f>'LOW GAS PRICE'!I79</f>
        <v>10.080672759870566</v>
      </c>
      <c r="J54" s="4">
        <f>'LOW GAS PRICE'!J79</f>
        <v>8.9728583768611951</v>
      </c>
      <c r="K54" s="4">
        <f>'LOW GAS PRICE'!K79</f>
        <v>8.4814153624892832</v>
      </c>
      <c r="L54" s="4">
        <f>'LOW GAS PRICE'!L79</f>
        <v>8.7154563208286451</v>
      </c>
      <c r="M54" s="4">
        <f>'LOW GAS PRICE'!M79</f>
        <v>8.8875148695427448</v>
      </c>
      <c r="N54" s="4">
        <f>'LOW GAS PRICE'!N79</f>
        <v>8.9771067429706761</v>
      </c>
      <c r="O54" s="4">
        <f>'LOW GAS PRICE'!O79</f>
        <v>9.0251104870002408</v>
      </c>
      <c r="P54" s="4">
        <f>'LOW GAS PRICE'!P79</f>
        <v>9.0347293316693147</v>
      </c>
      <c r="Q54" s="4">
        <f>'LOW GAS PRICE'!Q79</f>
        <v>9.0171473166101634</v>
      </c>
      <c r="R54" s="4">
        <f>'LOW GAS PRICE'!R79</f>
        <v>9.0343873979146796</v>
      </c>
      <c r="S54" s="4">
        <f>'LOW GAS PRICE'!S79</f>
        <v>9.1141137085457444</v>
      </c>
      <c r="T54" s="4">
        <f>'LOW GAS PRICE'!T79</f>
        <v>9.1607033661546318</v>
      </c>
      <c r="U54" s="4">
        <f>'LOW GAS PRICE'!U79</f>
        <v>9.1838850470940301</v>
      </c>
      <c r="V54" s="4">
        <f>'LOW GAS PRICE'!V79</f>
        <v>9.2878671398432768</v>
      </c>
      <c r="W54" s="4">
        <f>'LOW GAS PRICE'!W79</f>
        <v>9.4437752211812285</v>
      </c>
      <c r="X54" s="4">
        <f>'LOW GAS PRICE'!X79</f>
        <v>9.4893969682733434</v>
      </c>
      <c r="Y54" s="4">
        <f>'LOW GAS PRICE'!Y79</f>
        <v>9.3476817889928832</v>
      </c>
      <c r="Z54" s="4">
        <f>'LOW GAS PRICE'!Z79</f>
        <v>9.137186982105014</v>
      </c>
      <c r="AA54" s="4">
        <f>'LOW GAS PRICE'!AA79</f>
        <v>9.0409663246271226</v>
      </c>
      <c r="AB54" s="4">
        <f>'LOW GAS PRICE'!AB79</f>
        <v>9.1026765862669095</v>
      </c>
      <c r="AC54" s="4">
        <f>'LOW GAS PRICE'!AC79</f>
        <v>9.236297989062102</v>
      </c>
      <c r="AD54" s="4">
        <f>'LOW GAS PRICE'!AD79</f>
        <v>9.3181199843951106</v>
      </c>
      <c r="AE54" s="4">
        <f>'LOW GAS PRICE'!AE79</f>
        <v>9.2776692575838791</v>
      </c>
      <c r="AF54" s="4">
        <f>'LOW GAS PRICE'!AF79</f>
        <v>9.1623781094844468</v>
      </c>
      <c r="AG54" s="4">
        <f>'LOW GAS PRICE'!AG79</f>
        <v>9.1058015720942898</v>
      </c>
      <c r="AH54" s="4">
        <f>'LOW GAS PRICE'!AH79</f>
        <v>9.1462409811129035</v>
      </c>
      <c r="AI54" s="4">
        <f>'LOW GAS PRICE'!AI79</f>
        <v>9.2467573180535005</v>
      </c>
      <c r="AJ54" s="4">
        <f>'LOW GAS PRICE'!AJ79</f>
        <v>9.3702950963355587</v>
      </c>
      <c r="AK54" s="4"/>
      <c r="AL54" s="4"/>
    </row>
    <row r="55" spans="1:38">
      <c r="B55" s="1" t="str">
        <f t="shared" si="29"/>
        <v>H2 Superpower</v>
      </c>
      <c r="C55" s="4">
        <f>'H2 SUPERPOWER'!C79</f>
        <v>0</v>
      </c>
      <c r="D55" s="4">
        <f>'H2 SUPERPOWER'!D79</f>
        <v>6.2764288690836345</v>
      </c>
      <c r="E55" s="4">
        <f>'H2 SUPERPOWER'!E79</f>
        <v>8.9001135081929874</v>
      </c>
      <c r="F55" s="4">
        <f>'H2 SUPERPOWER'!F79</f>
        <v>10.231041599214977</v>
      </c>
      <c r="G55" s="4">
        <f>'H2 SUPERPOWER'!G79</f>
        <v>10.38852400973737</v>
      </c>
      <c r="H55" s="4">
        <f>'H2 SUPERPOWER'!H79</f>
        <v>10.380525872762181</v>
      </c>
      <c r="I55" s="4">
        <f>'H2 SUPERPOWER'!I79</f>
        <v>9.4807903230743218</v>
      </c>
      <c r="J55" s="4">
        <f>'H2 SUPERPOWER'!J79</f>
        <v>9.2190177853191759</v>
      </c>
      <c r="K55" s="4">
        <f>'H2 SUPERPOWER'!K79</f>
        <v>9.0997874198300917</v>
      </c>
      <c r="L55" s="4">
        <f>'H2 SUPERPOWER'!L79</f>
        <v>9.6134349123407574</v>
      </c>
      <c r="M55" s="4">
        <f>'H2 SUPERPOWER'!M79</f>
        <v>10.017939244250721</v>
      </c>
      <c r="N55" s="4">
        <f>'H2 SUPERPOWER'!N79</f>
        <v>10.14824894752859</v>
      </c>
      <c r="O55" s="4">
        <f>'H2 SUPERPOWER'!O79</f>
        <v>10.258168926986944</v>
      </c>
      <c r="P55" s="4">
        <f>'H2 SUPERPOWER'!P79</f>
        <v>10.322473256016071</v>
      </c>
      <c r="Q55" s="4">
        <f>'H2 SUPERPOWER'!Q79</f>
        <v>10.369342531036628</v>
      </c>
      <c r="R55" s="4">
        <f>'H2 SUPERPOWER'!R79</f>
        <v>10.342037704134746</v>
      </c>
      <c r="S55" s="4">
        <f>'H2 SUPERPOWER'!S79</f>
        <v>10.55277306900034</v>
      </c>
      <c r="T55" s="4">
        <f>'H2 SUPERPOWER'!T79</f>
        <v>10.651685526047558</v>
      </c>
      <c r="U55" s="4">
        <f>'H2 SUPERPOWER'!U79</f>
        <v>10.752144083058242</v>
      </c>
      <c r="V55" s="4">
        <f>'H2 SUPERPOWER'!V79</f>
        <v>10.769099484415838</v>
      </c>
      <c r="W55" s="4">
        <f>'H2 SUPERPOWER'!W79</f>
        <v>10.670678401410584</v>
      </c>
      <c r="X55" s="4">
        <f>'H2 SUPERPOWER'!X79</f>
        <v>10.618369100963626</v>
      </c>
      <c r="Y55" s="4">
        <f>'H2 SUPERPOWER'!Y79</f>
        <v>10.632224330577989</v>
      </c>
      <c r="Z55" s="4">
        <f>'H2 SUPERPOWER'!Z79</f>
        <v>10.609147724893617</v>
      </c>
      <c r="AA55" s="4">
        <f>'H2 SUPERPOWER'!AA79</f>
        <v>10.63066084351512</v>
      </c>
      <c r="AB55" s="4">
        <f>'H2 SUPERPOWER'!AB79</f>
        <v>10.807044494640611</v>
      </c>
      <c r="AC55" s="4">
        <f>'H2 SUPERPOWER'!AC79</f>
        <v>11.078275007861087</v>
      </c>
      <c r="AD55" s="4">
        <f>'H2 SUPERPOWER'!AD79</f>
        <v>11.218467220641756</v>
      </c>
      <c r="AE55" s="4">
        <f>'H2 SUPERPOWER'!AE79</f>
        <v>11.280008960286272</v>
      </c>
      <c r="AF55" s="4">
        <f>'H2 SUPERPOWER'!AF79</f>
        <v>11.404651641309782</v>
      </c>
      <c r="AG55" s="4">
        <f>'H2 SUPERPOWER'!AG79</f>
        <v>11.508668362824082</v>
      </c>
      <c r="AH55" s="4">
        <f>'H2 SUPERPOWER'!AH79</f>
        <v>11.474089109156472</v>
      </c>
      <c r="AI55" s="4">
        <f>'H2 SUPERPOWER'!AI79</f>
        <v>11.315992794440369</v>
      </c>
      <c r="AJ55" s="4">
        <f>'H2 SUPERPOWER'!AJ79</f>
        <v>11.210848398665547</v>
      </c>
      <c r="AK55" s="4"/>
      <c r="AL55" s="4"/>
    </row>
    <row r="56" spans="1:38">
      <c r="B56" s="1"/>
    </row>
    <row r="57" spans="1:38">
      <c r="A57" s="2" t="s">
        <v>57</v>
      </c>
      <c r="C57">
        <f t="shared" ref="C57:AJ57" si="30">C48</f>
        <v>2019</v>
      </c>
      <c r="D57">
        <f t="shared" si="30"/>
        <v>2020</v>
      </c>
      <c r="E57">
        <f t="shared" si="30"/>
        <v>2021</v>
      </c>
      <c r="F57">
        <f t="shared" si="30"/>
        <v>2022</v>
      </c>
      <c r="G57">
        <f t="shared" si="30"/>
        <v>2023</v>
      </c>
      <c r="H57">
        <f t="shared" si="30"/>
        <v>2024</v>
      </c>
      <c r="I57">
        <f t="shared" si="30"/>
        <v>2025</v>
      </c>
      <c r="J57">
        <f t="shared" si="30"/>
        <v>2026</v>
      </c>
      <c r="K57">
        <f t="shared" si="30"/>
        <v>2027</v>
      </c>
      <c r="L57">
        <f t="shared" si="30"/>
        <v>2028</v>
      </c>
      <c r="M57">
        <f t="shared" si="30"/>
        <v>2029</v>
      </c>
      <c r="N57">
        <f t="shared" si="30"/>
        <v>2030</v>
      </c>
      <c r="O57">
        <f t="shared" si="30"/>
        <v>2031</v>
      </c>
      <c r="P57">
        <f t="shared" si="30"/>
        <v>2032</v>
      </c>
      <c r="Q57">
        <f t="shared" si="30"/>
        <v>2033</v>
      </c>
      <c r="R57">
        <f t="shared" si="30"/>
        <v>2034</v>
      </c>
      <c r="S57">
        <f t="shared" si="30"/>
        <v>2035</v>
      </c>
      <c r="T57">
        <f t="shared" si="30"/>
        <v>2036</v>
      </c>
      <c r="U57">
        <f t="shared" si="30"/>
        <v>2037</v>
      </c>
      <c r="V57">
        <f t="shared" si="30"/>
        <v>2038</v>
      </c>
      <c r="W57">
        <f t="shared" si="30"/>
        <v>2039</v>
      </c>
      <c r="X57">
        <f t="shared" si="30"/>
        <v>2040</v>
      </c>
      <c r="Y57">
        <f t="shared" si="30"/>
        <v>2041</v>
      </c>
      <c r="Z57">
        <f t="shared" si="30"/>
        <v>2042</v>
      </c>
      <c r="AA57">
        <f t="shared" si="30"/>
        <v>2043</v>
      </c>
      <c r="AB57">
        <f t="shared" si="30"/>
        <v>2044</v>
      </c>
      <c r="AC57">
        <f t="shared" si="30"/>
        <v>2045</v>
      </c>
      <c r="AD57">
        <f t="shared" si="30"/>
        <v>2046</v>
      </c>
      <c r="AE57">
        <f t="shared" si="30"/>
        <v>2047</v>
      </c>
      <c r="AF57">
        <f t="shared" si="30"/>
        <v>2048</v>
      </c>
      <c r="AG57">
        <f t="shared" si="30"/>
        <v>2049</v>
      </c>
      <c r="AH57">
        <f t="shared" si="30"/>
        <v>2050</v>
      </c>
      <c r="AI57">
        <f t="shared" si="30"/>
        <v>2051</v>
      </c>
      <c r="AJ57">
        <f t="shared" si="30"/>
        <v>2052</v>
      </c>
    </row>
    <row r="58" spans="1:38">
      <c r="B58" s="1" t="str">
        <f t="shared" ref="B58:B64" si="31">B49</f>
        <v>Central 2021</v>
      </c>
      <c r="C58" s="4">
        <v>9.6760669695278114</v>
      </c>
      <c r="D58" s="4">
        <v>8.6856452727451909</v>
      </c>
      <c r="E58" s="4">
        <v>9.6831324035283295</v>
      </c>
      <c r="F58" s="4">
        <v>9.6601620365459961</v>
      </c>
      <c r="G58" s="4">
        <v>9.4800490156030062</v>
      </c>
      <c r="H58" s="4">
        <v>9.4827050113078997</v>
      </c>
      <c r="I58" s="4">
        <v>9.6497784185767816</v>
      </c>
      <c r="J58" s="4">
        <v>9.7750604798430736</v>
      </c>
      <c r="K58" s="4">
        <v>9.9207917735746705</v>
      </c>
      <c r="L58" s="4">
        <v>10.069523939900099</v>
      </c>
      <c r="M58" s="4">
        <v>10.180757680337306</v>
      </c>
      <c r="N58" s="4">
        <v>10.259122691744302</v>
      </c>
      <c r="O58" s="4">
        <v>10.32715108226161</v>
      </c>
      <c r="P58" s="4">
        <v>10.388082889152653</v>
      </c>
      <c r="Q58" s="4">
        <v>10.416442644731905</v>
      </c>
      <c r="R58" s="4">
        <v>10.42789759713985</v>
      </c>
      <c r="S58" s="4">
        <v>10.452515571954375</v>
      </c>
      <c r="T58" s="4">
        <v>10.477211120282989</v>
      </c>
      <c r="U58" s="4">
        <v>10.494553307411532</v>
      </c>
      <c r="V58" s="4">
        <v>10.509506271949132</v>
      </c>
      <c r="W58" s="4">
        <v>10.523533173648664</v>
      </c>
      <c r="X58" s="4">
        <v>10.536334186963234</v>
      </c>
      <c r="Y58" s="4">
        <v>10.549135200277806</v>
      </c>
      <c r="Z58" s="4">
        <v>10.56193621359238</v>
      </c>
      <c r="AA58" s="4">
        <v>10.574737226906953</v>
      </c>
      <c r="AB58" s="4">
        <v>10.587538240221527</v>
      </c>
      <c r="AC58" s="4">
        <v>10.600339253536099</v>
      </c>
      <c r="AD58" s="4">
        <v>10.613140266850673</v>
      </c>
      <c r="AE58" s="4">
        <v>10.625941280165245</v>
      </c>
      <c r="AF58" s="4">
        <v>10.638742293479819</v>
      </c>
      <c r="AG58" s="4">
        <v>10.651543306794391</v>
      </c>
      <c r="AH58" s="4">
        <v>10.664344320108965</v>
      </c>
      <c r="AI58" s="4"/>
      <c r="AJ58" s="4"/>
    </row>
    <row r="59" spans="1:38">
      <c r="B59" s="1" t="str">
        <f t="shared" si="31"/>
        <v>Net Zero</v>
      </c>
      <c r="C59" s="4">
        <f>'NET ZERO'!C80</f>
        <v>0</v>
      </c>
      <c r="D59" s="4">
        <f>'NET ZERO'!D80</f>
        <v>7.6226869090839475</v>
      </c>
      <c r="E59" s="4">
        <f>'NET ZERO'!E80</f>
        <v>10.172669195130675</v>
      </c>
      <c r="F59" s="4">
        <f>'NET ZERO'!F80</f>
        <v>11.033891354637269</v>
      </c>
      <c r="G59" s="4">
        <f>'NET ZERO'!G80</f>
        <v>11.200381174585292</v>
      </c>
      <c r="H59" s="4">
        <f>'NET ZERO'!H80</f>
        <v>11.257352562740643</v>
      </c>
      <c r="I59" s="4">
        <f>'NET ZERO'!I80</f>
        <v>10.60079475480299</v>
      </c>
      <c r="J59" s="4">
        <f>'NET ZERO'!J80</f>
        <v>10.182777038411219</v>
      </c>
      <c r="K59" s="4">
        <f>'NET ZERO'!K80</f>
        <v>9.9394466681343729</v>
      </c>
      <c r="L59" s="4">
        <f>'NET ZERO'!L80</f>
        <v>10.03569434915272</v>
      </c>
      <c r="M59" s="4">
        <f>'NET ZERO'!M80</f>
        <v>10.059904470773303</v>
      </c>
      <c r="N59" s="4">
        <f>'NET ZERO'!N80</f>
        <v>10.044489463173347</v>
      </c>
      <c r="O59" s="4">
        <f>'NET ZERO'!O80</f>
        <v>10.065217666895315</v>
      </c>
      <c r="P59" s="4">
        <f>'NET ZERO'!P80</f>
        <v>10.065979474247539</v>
      </c>
      <c r="Q59" s="4">
        <f>'NET ZERO'!Q80</f>
        <v>10.025303803996719</v>
      </c>
      <c r="R59" s="4">
        <f>'NET ZERO'!R80</f>
        <v>10.019236013948666</v>
      </c>
      <c r="S59" s="4">
        <f>'NET ZERO'!S80</f>
        <v>10.11313311755837</v>
      </c>
      <c r="T59" s="4">
        <f>'NET ZERO'!T80</f>
        <v>10.201502131488272</v>
      </c>
      <c r="U59" s="4">
        <f>'NET ZERO'!U80</f>
        <v>10.302562944021822</v>
      </c>
      <c r="V59" s="4">
        <f>'NET ZERO'!V80</f>
        <v>10.487502718019789</v>
      </c>
      <c r="W59" s="4">
        <f>'NET ZERO'!W80</f>
        <v>10.670972886781966</v>
      </c>
      <c r="X59" s="4">
        <f>'NET ZERO'!X80</f>
        <v>10.693365899602764</v>
      </c>
      <c r="Y59" s="4">
        <f>'NET ZERO'!Y80</f>
        <v>10.545764417450325</v>
      </c>
      <c r="Z59" s="4">
        <f>'NET ZERO'!Z80</f>
        <v>10.403580235843153</v>
      </c>
      <c r="AA59" s="4">
        <f>'NET ZERO'!AA80</f>
        <v>10.449095741919765</v>
      </c>
      <c r="AB59" s="4">
        <f>'NET ZERO'!AB80</f>
        <v>10.618666644523623</v>
      </c>
      <c r="AC59" s="4">
        <f>'NET ZERO'!AC80</f>
        <v>10.738718731445372</v>
      </c>
      <c r="AD59" s="4">
        <f>'NET ZERO'!AD80</f>
        <v>10.724945909124491</v>
      </c>
      <c r="AE59" s="4">
        <f>'NET ZERO'!AE80</f>
        <v>10.689360411832228</v>
      </c>
      <c r="AF59" s="4">
        <f>'NET ZERO'!AF80</f>
        <v>10.76725466548676</v>
      </c>
      <c r="AG59" s="4">
        <f>'NET ZERO'!AG80</f>
        <v>10.875569342206695</v>
      </c>
      <c r="AH59" s="4">
        <f>'NET ZERO'!AH80</f>
        <v>10.800216894181194</v>
      </c>
      <c r="AI59" s="4">
        <f>'NET ZERO'!AI80</f>
        <v>10.581848328826819</v>
      </c>
      <c r="AJ59" s="4">
        <f>'NET ZERO'!AJ80</f>
        <v>10.506383750680367</v>
      </c>
      <c r="AK59" s="4"/>
      <c r="AL59" s="4"/>
    </row>
    <row r="60" spans="1:38">
      <c r="B60" s="1" t="str">
        <f t="shared" si="31"/>
        <v>Step Change</v>
      </c>
      <c r="C60" s="4">
        <f>'STEP CHANGE'!C80</f>
        <v>0</v>
      </c>
      <c r="D60" s="4">
        <f>'STEP CHANGE'!D80</f>
        <v>7.6225285808442313</v>
      </c>
      <c r="E60" s="4">
        <f>'STEP CHANGE'!E80</f>
        <v>10.18793303310377</v>
      </c>
      <c r="F60" s="4">
        <f>'STEP CHANGE'!F80</f>
        <v>11.031920076162397</v>
      </c>
      <c r="G60" s="4">
        <f>'STEP CHANGE'!G80</f>
        <v>10.668964858681599</v>
      </c>
      <c r="H60" s="4">
        <f>'STEP CHANGE'!H80</f>
        <v>10.616672606608052</v>
      </c>
      <c r="I60" s="4">
        <f>'STEP CHANGE'!I80</f>
        <v>10.066955533457438</v>
      </c>
      <c r="J60" s="4">
        <f>'STEP CHANGE'!J80</f>
        <v>9.8627777193086619</v>
      </c>
      <c r="K60" s="4">
        <f>'STEP CHANGE'!K80</f>
        <v>9.7973894901058429</v>
      </c>
      <c r="L60" s="4">
        <f>'STEP CHANGE'!L80</f>
        <v>10.112980328698807</v>
      </c>
      <c r="M60" s="4">
        <f>'STEP CHANGE'!M80</f>
        <v>10.344342568073435</v>
      </c>
      <c r="N60" s="4">
        <f>'STEP CHANGE'!N80</f>
        <v>10.43075953564613</v>
      </c>
      <c r="O60" s="4">
        <f>'STEP CHANGE'!O80</f>
        <v>10.531771527451827</v>
      </c>
      <c r="P60" s="4">
        <f>'STEP CHANGE'!P80</f>
        <v>10.550940442573451</v>
      </c>
      <c r="Q60" s="4">
        <f>'STEP CHANGE'!Q80</f>
        <v>10.435338181345427</v>
      </c>
      <c r="R60" s="4">
        <f>'STEP CHANGE'!R80</f>
        <v>10.156221728361825</v>
      </c>
      <c r="S60" s="4">
        <f>'STEP CHANGE'!S80</f>
        <v>9.9374780139962891</v>
      </c>
      <c r="T60" s="4">
        <f>'STEP CHANGE'!T80</f>
        <v>9.7521589803789137</v>
      </c>
      <c r="U60" s="4">
        <f>'STEP CHANGE'!U80</f>
        <v>9.7298452575954872</v>
      </c>
      <c r="V60" s="4">
        <f>'STEP CHANGE'!V80</f>
        <v>9.7569789903169717</v>
      </c>
      <c r="W60" s="4">
        <f>'STEP CHANGE'!W80</f>
        <v>9.7508846479202766</v>
      </c>
      <c r="X60" s="4">
        <f>'STEP CHANGE'!X80</f>
        <v>9.7407556707939928</v>
      </c>
      <c r="Y60" s="4">
        <f>'STEP CHANGE'!Y80</f>
        <v>9.7001673318624668</v>
      </c>
      <c r="Z60" s="4">
        <f>'STEP CHANGE'!Z80</f>
        <v>9.6166393333399771</v>
      </c>
      <c r="AA60" s="4">
        <f>'STEP CHANGE'!AA80</f>
        <v>9.5992400263640718</v>
      </c>
      <c r="AB60" s="4">
        <f>'STEP CHANGE'!AB80</f>
        <v>9.6590155929723185</v>
      </c>
      <c r="AC60" s="4">
        <f>'STEP CHANGE'!AC80</f>
        <v>9.7365662788269027</v>
      </c>
      <c r="AD60" s="4">
        <f>'STEP CHANGE'!AD80</f>
        <v>9.7515748684018941</v>
      </c>
      <c r="AE60" s="4">
        <f>'STEP CHANGE'!AE80</f>
        <v>9.6986749301916326</v>
      </c>
      <c r="AF60" s="4">
        <f>'STEP CHANGE'!AF80</f>
        <v>9.653826997613784</v>
      </c>
      <c r="AG60" s="4">
        <f>'STEP CHANGE'!AG80</f>
        <v>9.7187336350630318</v>
      </c>
      <c r="AH60" s="4">
        <f>'STEP CHANGE'!AH80</f>
        <v>9.8549553543094</v>
      </c>
      <c r="AI60" s="4">
        <f>'STEP CHANGE'!AI80</f>
        <v>9.8799244243848623</v>
      </c>
      <c r="AJ60" s="4">
        <f>'STEP CHANGE'!AJ80</f>
        <v>9.8495798306302582</v>
      </c>
      <c r="AK60" s="4"/>
      <c r="AL60" s="4"/>
    </row>
    <row r="61" spans="1:38">
      <c r="B61" s="1" t="str">
        <f t="shared" si="31"/>
        <v>Strong Electrification</v>
      </c>
      <c r="C61" s="4">
        <f>'STRONG ELECTRIFICATION'!C80</f>
        <v>0</v>
      </c>
      <c r="D61" s="4">
        <f>'STRONG ELECTRIFICATION'!D80</f>
        <v>7.6209240591572396</v>
      </c>
      <c r="E61" s="4">
        <f>'STRONG ELECTRIFICATION'!E80</f>
        <v>10.151864841806598</v>
      </c>
      <c r="F61" s="4">
        <f>'STRONG ELECTRIFICATION'!F80</f>
        <v>10.783096428221794</v>
      </c>
      <c r="G61" s="4">
        <f>'STRONG ELECTRIFICATION'!G80</f>
        <v>10.042923396727767</v>
      </c>
      <c r="H61" s="4">
        <f>'STRONG ELECTRIFICATION'!H80</f>
        <v>9.9447808950182335</v>
      </c>
      <c r="I61" s="4">
        <f>'STRONG ELECTRIFICATION'!I80</f>
        <v>9.052020286501488</v>
      </c>
      <c r="J61" s="4">
        <f>'STRONG ELECTRIFICATION'!J80</f>
        <v>9.2487363953463824</v>
      </c>
      <c r="K61" s="4">
        <f>'STRONG ELECTRIFICATION'!K80</f>
        <v>8.8840659719961845</v>
      </c>
      <c r="L61" s="4">
        <f>'STRONG ELECTRIFICATION'!L80</f>
        <v>8.8071598346131719</v>
      </c>
      <c r="M61" s="4">
        <f>'STRONG ELECTRIFICATION'!M80</f>
        <v>8.5455531561129447</v>
      </c>
      <c r="N61" s="4">
        <f>'STRONG ELECTRIFICATION'!N80</f>
        <v>8.1483741739661468</v>
      </c>
      <c r="O61" s="4">
        <f>'STRONG ELECTRIFICATION'!O80</f>
        <v>8.0454106212201975</v>
      </c>
      <c r="P61" s="4">
        <f>'STRONG ELECTRIFICATION'!P80</f>
        <v>8.0232059726491674</v>
      </c>
      <c r="Q61" s="4">
        <f>'STRONG ELECTRIFICATION'!Q80</f>
        <v>7.987296000941698</v>
      </c>
      <c r="R61" s="4">
        <f>'STRONG ELECTRIFICATION'!R80</f>
        <v>7.9785540855895656</v>
      </c>
      <c r="S61" s="4">
        <f>'STRONG ELECTRIFICATION'!S80</f>
        <v>8.3326229854595493</v>
      </c>
      <c r="T61" s="4">
        <f>'STRONG ELECTRIFICATION'!T80</f>
        <v>8.3324444585173776</v>
      </c>
      <c r="U61" s="4">
        <f>'STRONG ELECTRIFICATION'!U80</f>
        <v>8.1595134827291069</v>
      </c>
      <c r="V61" s="4">
        <f>'STRONG ELECTRIFICATION'!V80</f>
        <v>8.0389567119772991</v>
      </c>
      <c r="W61" s="4">
        <f>'STRONG ELECTRIFICATION'!W80</f>
        <v>8.1237374738428905</v>
      </c>
      <c r="X61" s="4">
        <f>'STRONG ELECTRIFICATION'!X80</f>
        <v>8.3003487401419882</v>
      </c>
      <c r="Y61" s="4">
        <f>'STRONG ELECTRIFICATION'!Y80</f>
        <v>8.413044974878229</v>
      </c>
      <c r="Z61" s="4">
        <f>'STRONG ELECTRIFICATION'!Z80</f>
        <v>8.4942068407112608</v>
      </c>
      <c r="AA61" s="4">
        <f>'STRONG ELECTRIFICATION'!AA80</f>
        <v>8.536281997112372</v>
      </c>
      <c r="AB61" s="4">
        <f>'STRONG ELECTRIFICATION'!AB80</f>
        <v>8.5178983990503028</v>
      </c>
      <c r="AC61" s="4">
        <f>'STRONG ELECTRIFICATION'!AC80</f>
        <v>8.4811268502037098</v>
      </c>
      <c r="AD61" s="4">
        <f>'STRONG ELECTRIFICATION'!AD80</f>
        <v>8.4626127217583864</v>
      </c>
      <c r="AE61" s="4">
        <f>'STRONG ELECTRIFICATION'!AE80</f>
        <v>8.3957936813598373</v>
      </c>
      <c r="AF61" s="4">
        <f>'STRONG ELECTRIFICATION'!AF80</f>
        <v>8.263363064619929</v>
      </c>
      <c r="AG61" s="4">
        <f>'STRONG ELECTRIFICATION'!AG80</f>
        <v>8.2004198896372031</v>
      </c>
      <c r="AH61" s="4">
        <f>'STRONG ELECTRIFICATION'!AH80</f>
        <v>8.2694493190711018</v>
      </c>
      <c r="AI61" s="4">
        <f>'STRONG ELECTRIFICATION'!AI80</f>
        <v>8.400828417306899</v>
      </c>
      <c r="AJ61" s="4">
        <f>'STRONG ELECTRIFICATION'!AJ80</f>
        <v>8.4650485098711545</v>
      </c>
      <c r="AK61" s="4"/>
      <c r="AL61" s="4"/>
    </row>
    <row r="62" spans="1:38">
      <c r="B62" s="1" t="str">
        <f t="shared" si="31"/>
        <v>Slow Change</v>
      </c>
      <c r="C62" s="4">
        <f>'SLOW CHANGE'!C80</f>
        <v>0</v>
      </c>
      <c r="D62" s="4">
        <f>'SLOW CHANGE'!D80</f>
        <v>7.6944885829265806</v>
      </c>
      <c r="E62" s="4">
        <f>'SLOW CHANGE'!E80</f>
        <v>10.327513089207109</v>
      </c>
      <c r="F62" s="4">
        <f>'SLOW CHANGE'!F80</f>
        <v>11.393996411892756</v>
      </c>
      <c r="G62" s="4">
        <f>'SLOW CHANGE'!G80</f>
        <v>11.974715490570002</v>
      </c>
      <c r="H62" s="4">
        <f>'SLOW CHANGE'!H80</f>
        <v>12.408132391529046</v>
      </c>
      <c r="I62" s="4">
        <f>'SLOW CHANGE'!I80</f>
        <v>12.36219079567006</v>
      </c>
      <c r="J62" s="4">
        <f>'SLOW CHANGE'!J80</f>
        <v>11.738291355421325</v>
      </c>
      <c r="K62" s="4">
        <f>'SLOW CHANGE'!K80</f>
        <v>11.585944828690938</v>
      </c>
      <c r="L62" s="4">
        <f>'SLOW CHANGE'!L80</f>
        <v>11.60076458454988</v>
      </c>
      <c r="M62" s="4">
        <f>'SLOW CHANGE'!M80</f>
        <v>11.662311107945813</v>
      </c>
      <c r="N62" s="4">
        <f>'SLOW CHANGE'!N80</f>
        <v>11.778384139312113</v>
      </c>
      <c r="O62" s="4">
        <f>'SLOW CHANGE'!O80</f>
        <v>11.720010689734265</v>
      </c>
      <c r="P62" s="4">
        <f>'SLOW CHANGE'!P80</f>
        <v>11.612973148379396</v>
      </c>
      <c r="Q62" s="4">
        <f>'SLOW CHANGE'!Q80</f>
        <v>11.528512399124795</v>
      </c>
      <c r="R62" s="4">
        <f>'SLOW CHANGE'!R80</f>
        <v>11.612584285446328</v>
      </c>
      <c r="S62" s="4">
        <f>'SLOW CHANGE'!S80</f>
        <v>11.566907477811089</v>
      </c>
      <c r="T62" s="4">
        <f>'SLOW CHANGE'!T80</f>
        <v>11.651723122936358</v>
      </c>
      <c r="U62" s="4">
        <f>'SLOW CHANGE'!U80</f>
        <v>11.771834783308437</v>
      </c>
      <c r="V62" s="4">
        <f>'SLOW CHANGE'!V80</f>
        <v>11.854949172677699</v>
      </c>
      <c r="W62" s="4">
        <f>'SLOW CHANGE'!W80</f>
        <v>11.872872405667128</v>
      </c>
      <c r="X62" s="4">
        <f>'SLOW CHANGE'!X80</f>
        <v>11.836197203585813</v>
      </c>
      <c r="Y62" s="4">
        <f>'SLOW CHANGE'!Y80</f>
        <v>11.804129734702652</v>
      </c>
      <c r="Z62" s="4">
        <f>'SLOW CHANGE'!Z80</f>
        <v>11.870586662565699</v>
      </c>
      <c r="AA62" s="4">
        <f>'SLOW CHANGE'!AA80</f>
        <v>12.065282260263569</v>
      </c>
      <c r="AB62" s="4">
        <f>'SLOW CHANGE'!AB80</f>
        <v>12.333454515417444</v>
      </c>
      <c r="AC62" s="4">
        <f>'SLOW CHANGE'!AC80</f>
        <v>12.506232688173675</v>
      </c>
      <c r="AD62" s="4">
        <f>'SLOW CHANGE'!AD80</f>
        <v>12.468291473550792</v>
      </c>
      <c r="AE62" s="4">
        <f>'SLOW CHANGE'!AE80</f>
        <v>12.411207894688388</v>
      </c>
      <c r="AF62" s="4">
        <f>'SLOW CHANGE'!AF80</f>
        <v>12.490359318053088</v>
      </c>
      <c r="AG62" s="4">
        <f>'SLOW CHANGE'!AG80</f>
        <v>12.599897281633938</v>
      </c>
      <c r="AH62" s="4">
        <f>'SLOW CHANGE'!AH80</f>
        <v>12.682086986986834</v>
      </c>
      <c r="AI62" s="4">
        <f>'SLOW CHANGE'!AI80</f>
        <v>12.747462369768147</v>
      </c>
      <c r="AJ62" s="4">
        <f>'SLOW CHANGE'!AJ80</f>
        <v>12.783629987782884</v>
      </c>
      <c r="AK62" s="4"/>
      <c r="AL62" s="4"/>
    </row>
    <row r="63" spans="1:38">
      <c r="B63" s="1" t="str">
        <f t="shared" si="31"/>
        <v>Low Gas Price</v>
      </c>
      <c r="C63" s="4">
        <f>'LOW GAS PRICE'!C80</f>
        <v>0</v>
      </c>
      <c r="D63" s="4">
        <f>'LOW GAS PRICE'!D80</f>
        <v>7.5800242816817134</v>
      </c>
      <c r="E63" s="4">
        <f>'LOW GAS PRICE'!E80</f>
        <v>10.109667654286921</v>
      </c>
      <c r="F63" s="4">
        <f>'LOW GAS PRICE'!F80</f>
        <v>10.981189695055946</v>
      </c>
      <c r="G63" s="4">
        <f>'LOW GAS PRICE'!G80</f>
        <v>11.164842253046938</v>
      </c>
      <c r="H63" s="4">
        <f>'LOW GAS PRICE'!H80</f>
        <v>11.120182222228912</v>
      </c>
      <c r="I63" s="4">
        <f>'LOW GAS PRICE'!I80</f>
        <v>10.10639268448563</v>
      </c>
      <c r="J63" s="4">
        <f>'LOW GAS PRICE'!J80</f>
        <v>9.0512846018590061</v>
      </c>
      <c r="K63" s="4">
        <f>'LOW GAS PRICE'!K80</f>
        <v>8.3679362618837683</v>
      </c>
      <c r="L63" s="4">
        <f>'LOW GAS PRICE'!L80</f>
        <v>8.2261524769253658</v>
      </c>
      <c r="M63" s="4">
        <f>'LOW GAS PRICE'!M80</f>
        <v>8.1382628039408242</v>
      </c>
      <c r="N63" s="4">
        <f>'LOW GAS PRICE'!N80</f>
        <v>8.1137028024837416</v>
      </c>
      <c r="O63" s="4">
        <f>'LOW GAS PRICE'!O80</f>
        <v>8.1284474348920313</v>
      </c>
      <c r="P63" s="4">
        <f>'LOW GAS PRICE'!P80</f>
        <v>8.1488115493073856</v>
      </c>
      <c r="Q63" s="4">
        <f>'LOW GAS PRICE'!Q80</f>
        <v>8.1641955782951587</v>
      </c>
      <c r="R63" s="4">
        <f>'LOW GAS PRICE'!R80</f>
        <v>8.1773944602153108</v>
      </c>
      <c r="S63" s="4">
        <f>'LOW GAS PRICE'!S80</f>
        <v>8.1967794272490995</v>
      </c>
      <c r="T63" s="4">
        <f>'LOW GAS PRICE'!T80</f>
        <v>8.1999861064633777</v>
      </c>
      <c r="U63" s="4">
        <f>'LOW GAS PRICE'!U80</f>
        <v>8.2308535416091964</v>
      </c>
      <c r="V63" s="4">
        <f>'LOW GAS PRICE'!V80</f>
        <v>8.3424351897985396</v>
      </c>
      <c r="W63" s="4">
        <f>'LOW GAS PRICE'!W80</f>
        <v>8.4511950650201282</v>
      </c>
      <c r="X63" s="4">
        <f>'LOW GAS PRICE'!X80</f>
        <v>8.4464302740738244</v>
      </c>
      <c r="Y63" s="4">
        <f>'LOW GAS PRICE'!Y80</f>
        <v>8.3331797140458086</v>
      </c>
      <c r="Z63" s="4">
        <f>'LOW GAS PRICE'!Z80</f>
        <v>8.1728805013009413</v>
      </c>
      <c r="AA63" s="4">
        <f>'LOW GAS PRICE'!AA80</f>
        <v>8.0851670018223238</v>
      </c>
      <c r="AB63" s="4">
        <f>'LOW GAS PRICE'!AB80</f>
        <v>8.1332186551285179</v>
      </c>
      <c r="AC63" s="4">
        <f>'LOW GAS PRICE'!AC80</f>
        <v>8.2509506558688397</v>
      </c>
      <c r="AD63" s="4">
        <f>'LOW GAS PRICE'!AD80</f>
        <v>8.3179446909531496</v>
      </c>
      <c r="AE63" s="4">
        <f>'LOW GAS PRICE'!AE80</f>
        <v>8.265433182333366</v>
      </c>
      <c r="AF63" s="4">
        <f>'LOW GAS PRICE'!AF80</f>
        <v>8.1484234199899532</v>
      </c>
      <c r="AG63" s="4">
        <f>'LOW GAS PRICE'!AG80</f>
        <v>8.083633185175124</v>
      </c>
      <c r="AH63" s="4">
        <f>'LOW GAS PRICE'!AH80</f>
        <v>8.1046782765092971</v>
      </c>
      <c r="AI63" s="4">
        <f>'LOW GAS PRICE'!AI80</f>
        <v>8.1664154861466489</v>
      </c>
      <c r="AJ63" s="4">
        <f>'LOW GAS PRICE'!AJ80</f>
        <v>8.2344769592134259</v>
      </c>
      <c r="AK63" s="4"/>
      <c r="AL63" s="4"/>
    </row>
    <row r="64" spans="1:38">
      <c r="B64" s="1" t="str">
        <f t="shared" si="31"/>
        <v>H2 Superpower</v>
      </c>
      <c r="C64" s="4">
        <f>'H2 SUPERPOWER'!C80</f>
        <v>0</v>
      </c>
      <c r="D64" s="4">
        <f>'H2 SUPERPOWER'!D80</f>
        <v>7.6266584822821999</v>
      </c>
      <c r="E64" s="4">
        <f>'H2 SUPERPOWER'!E80</f>
        <v>10.181897978685861</v>
      </c>
      <c r="F64" s="4">
        <f>'H2 SUPERPOWER'!F80</f>
        <v>11.008319476922177</v>
      </c>
      <c r="G64" s="4">
        <f>'H2 SUPERPOWER'!G80</f>
        <v>10.569947857753451</v>
      </c>
      <c r="H64" s="4">
        <f>'H2 SUPERPOWER'!H80</f>
        <v>10.434537057616803</v>
      </c>
      <c r="I64" s="4">
        <f>'H2 SUPERPOWER'!I80</f>
        <v>9.7383748966311519</v>
      </c>
      <c r="J64" s="4">
        <f>'H2 SUPERPOWER'!J80</f>
        <v>9.4506965145104651</v>
      </c>
      <c r="K64" s="4">
        <f>'H2 SUPERPOWER'!K80</f>
        <v>9.1966608569134003</v>
      </c>
      <c r="L64" s="4">
        <f>'H2 SUPERPOWER'!L80</f>
        <v>9.4190611678997556</v>
      </c>
      <c r="M64" s="4">
        <f>'H2 SUPERPOWER'!M80</f>
        <v>9.6225874685260617</v>
      </c>
      <c r="N64" s="4">
        <f>'H2 SUPERPOWER'!N80</f>
        <v>9.671873918354656</v>
      </c>
      <c r="O64" s="4">
        <f>'H2 SUPERPOWER'!O80</f>
        <v>9.7180796538157299</v>
      </c>
      <c r="P64" s="4">
        <f>'H2 SUPERPOWER'!P80</f>
        <v>9.7066887887500428</v>
      </c>
      <c r="Q64" s="4">
        <f>'H2 SUPERPOWER'!Q80</f>
        <v>9.6802142300114511</v>
      </c>
      <c r="R64" s="4">
        <f>'H2 SUPERPOWER'!R80</f>
        <v>9.5099935468597199</v>
      </c>
      <c r="S64" s="4">
        <f>'H2 SUPERPOWER'!S80</f>
        <v>9.3891406014390775</v>
      </c>
      <c r="T64" s="4">
        <f>'H2 SUPERPOWER'!T80</f>
        <v>9.1825473011497802</v>
      </c>
      <c r="U64" s="4">
        <f>'H2 SUPERPOWER'!U80</f>
        <v>9.0189881079587053</v>
      </c>
      <c r="V64" s="4">
        <f>'H2 SUPERPOWER'!V80</f>
        <v>8.8840752649148129</v>
      </c>
      <c r="W64" s="4">
        <f>'H2 SUPERPOWER'!W80</f>
        <v>8.8263387507378095</v>
      </c>
      <c r="X64" s="4">
        <f>'H2 SUPERPOWER'!X80</f>
        <v>8.8493984494891542</v>
      </c>
      <c r="Y64" s="4">
        <f>'H2 SUPERPOWER'!Y80</f>
        <v>8.8476161551876018</v>
      </c>
      <c r="Z64" s="4">
        <f>'H2 SUPERPOWER'!Z80</f>
        <v>8.7782632268280132</v>
      </c>
      <c r="AA64" s="4">
        <f>'H2 SUPERPOWER'!AA80</f>
        <v>8.7510409581417221</v>
      </c>
      <c r="AB64" s="4">
        <f>'H2 SUPERPOWER'!AB80</f>
        <v>8.7633299385560015</v>
      </c>
      <c r="AC64" s="4">
        <f>'H2 SUPERPOWER'!AC80</f>
        <v>8.7538110459449534</v>
      </c>
      <c r="AD64" s="4">
        <f>'H2 SUPERPOWER'!AD80</f>
        <v>8.6937865232466081</v>
      </c>
      <c r="AE64" s="4">
        <f>'H2 SUPERPOWER'!AE80</f>
        <v>8.5949897121423682</v>
      </c>
      <c r="AF64" s="4">
        <f>'H2 SUPERPOWER'!AF80</f>
        <v>8.5459822226164199</v>
      </c>
      <c r="AG64" s="4">
        <f>'H2 SUPERPOWER'!AG80</f>
        <v>8.6751639022351998</v>
      </c>
      <c r="AH64" s="4">
        <f>'H2 SUPERPOWER'!AH80</f>
        <v>8.8303455425398223</v>
      </c>
      <c r="AI64" s="4">
        <f>'H2 SUPERPOWER'!AI80</f>
        <v>8.7552726510828194</v>
      </c>
      <c r="AJ64" s="4">
        <f>'H2 SUPERPOWER'!AJ80</f>
        <v>8.6540132138221004</v>
      </c>
      <c r="AK64" s="4"/>
      <c r="AL64" s="4"/>
    </row>
    <row r="66" spans="1:38">
      <c r="A66" s="2" t="s">
        <v>58</v>
      </c>
      <c r="C66">
        <f t="shared" ref="C66:AJ66" si="32">C57</f>
        <v>2019</v>
      </c>
      <c r="D66">
        <f t="shared" si="32"/>
        <v>2020</v>
      </c>
      <c r="E66">
        <f t="shared" si="32"/>
        <v>2021</v>
      </c>
      <c r="F66">
        <f t="shared" si="32"/>
        <v>2022</v>
      </c>
      <c r="G66">
        <f t="shared" si="32"/>
        <v>2023</v>
      </c>
      <c r="H66">
        <f t="shared" si="32"/>
        <v>2024</v>
      </c>
      <c r="I66">
        <f t="shared" si="32"/>
        <v>2025</v>
      </c>
      <c r="J66">
        <f t="shared" si="32"/>
        <v>2026</v>
      </c>
      <c r="K66">
        <f t="shared" si="32"/>
        <v>2027</v>
      </c>
      <c r="L66">
        <f t="shared" si="32"/>
        <v>2028</v>
      </c>
      <c r="M66">
        <f t="shared" si="32"/>
        <v>2029</v>
      </c>
      <c r="N66">
        <f t="shared" si="32"/>
        <v>2030</v>
      </c>
      <c r="O66">
        <f t="shared" si="32"/>
        <v>2031</v>
      </c>
      <c r="P66">
        <f t="shared" si="32"/>
        <v>2032</v>
      </c>
      <c r="Q66">
        <f t="shared" si="32"/>
        <v>2033</v>
      </c>
      <c r="R66">
        <f t="shared" si="32"/>
        <v>2034</v>
      </c>
      <c r="S66">
        <f t="shared" si="32"/>
        <v>2035</v>
      </c>
      <c r="T66">
        <f t="shared" si="32"/>
        <v>2036</v>
      </c>
      <c r="U66">
        <f t="shared" si="32"/>
        <v>2037</v>
      </c>
      <c r="V66">
        <f t="shared" si="32"/>
        <v>2038</v>
      </c>
      <c r="W66">
        <f t="shared" si="32"/>
        <v>2039</v>
      </c>
      <c r="X66">
        <f t="shared" si="32"/>
        <v>2040</v>
      </c>
      <c r="Y66">
        <f t="shared" si="32"/>
        <v>2041</v>
      </c>
      <c r="Z66">
        <f t="shared" si="32"/>
        <v>2042</v>
      </c>
      <c r="AA66">
        <f t="shared" si="32"/>
        <v>2043</v>
      </c>
      <c r="AB66">
        <f t="shared" si="32"/>
        <v>2044</v>
      </c>
      <c r="AC66">
        <f t="shared" si="32"/>
        <v>2045</v>
      </c>
      <c r="AD66">
        <f t="shared" si="32"/>
        <v>2046</v>
      </c>
      <c r="AE66">
        <f t="shared" si="32"/>
        <v>2047</v>
      </c>
      <c r="AF66">
        <f t="shared" si="32"/>
        <v>2048</v>
      </c>
      <c r="AG66">
        <f t="shared" si="32"/>
        <v>2049</v>
      </c>
      <c r="AH66">
        <f t="shared" si="32"/>
        <v>2050</v>
      </c>
      <c r="AI66">
        <f t="shared" si="32"/>
        <v>2051</v>
      </c>
      <c r="AJ66">
        <f t="shared" si="32"/>
        <v>2052</v>
      </c>
    </row>
    <row r="67" spans="1:38">
      <c r="B67" s="1" t="str">
        <f t="shared" ref="B67:B73" si="33">B58</f>
        <v>Central 2021</v>
      </c>
      <c r="C67" s="4">
        <v>9.4494524956852199</v>
      </c>
      <c r="D67" s="4">
        <v>8.6713590254517552</v>
      </c>
      <c r="E67" s="4">
        <v>9.7780083549789119</v>
      </c>
      <c r="F67" s="4">
        <v>9.5990226419223639</v>
      </c>
      <c r="G67" s="4">
        <v>9.3058040982120698</v>
      </c>
      <c r="H67" s="4">
        <v>9.2980765396336089</v>
      </c>
      <c r="I67" s="4">
        <v>9.4867641811675885</v>
      </c>
      <c r="J67" s="4">
        <v>9.6033461005148641</v>
      </c>
      <c r="K67" s="4">
        <v>9.7120994527915006</v>
      </c>
      <c r="L67" s="4">
        <v>9.8359966514638781</v>
      </c>
      <c r="M67" s="4">
        <v>9.9056433510490081</v>
      </c>
      <c r="N67" s="4">
        <v>9.9446629149426879</v>
      </c>
      <c r="O67" s="4">
        <v>10.024871941775757</v>
      </c>
      <c r="P67" s="4">
        <v>10.129510588220173</v>
      </c>
      <c r="Q67" s="4">
        <v>10.19341696241816</v>
      </c>
      <c r="R67" s="4">
        <v>10.228322132511567</v>
      </c>
      <c r="S67" s="4">
        <v>10.272873091193382</v>
      </c>
      <c r="T67" s="4">
        <v>10.317444967915291</v>
      </c>
      <c r="U67" s="4">
        <v>10.346828956097397</v>
      </c>
      <c r="V67" s="4">
        <v>10.367939769569347</v>
      </c>
      <c r="W67" s="4">
        <v>10.384400966612343</v>
      </c>
      <c r="X67" s="4">
        <v>10.397324207208964</v>
      </c>
      <c r="Y67" s="4">
        <v>10.410247447805585</v>
      </c>
      <c r="Z67" s="4">
        <v>10.423170688402204</v>
      </c>
      <c r="AA67" s="4">
        <v>10.436093928998824</v>
      </c>
      <c r="AB67" s="4">
        <v>10.449017169595443</v>
      </c>
      <c r="AC67" s="4">
        <v>10.461940410192064</v>
      </c>
      <c r="AD67" s="4">
        <v>10.474863650788683</v>
      </c>
      <c r="AE67" s="4">
        <v>10.487786891385303</v>
      </c>
      <c r="AF67" s="4">
        <v>10.500710131981922</v>
      </c>
      <c r="AG67" s="4">
        <v>10.513633372578543</v>
      </c>
      <c r="AH67" s="4">
        <v>10.526556613175162</v>
      </c>
      <c r="AI67" s="4"/>
      <c r="AJ67" s="4"/>
    </row>
    <row r="68" spans="1:38">
      <c r="B68" s="1" t="str">
        <f t="shared" si="33"/>
        <v>Net Zero</v>
      </c>
      <c r="C68" s="4">
        <f>'NET ZERO'!C81</f>
        <v>0</v>
      </c>
      <c r="D68" s="4">
        <f>'NET ZERO'!D81</f>
        <v>7.6386618521591121</v>
      </c>
      <c r="E68" s="4">
        <f>'NET ZERO'!E81</f>
        <v>10.165692103232693</v>
      </c>
      <c r="F68" s="4">
        <f>'NET ZERO'!F81</f>
        <v>10.645744553471378</v>
      </c>
      <c r="G68" s="4">
        <f>'NET ZERO'!G81</f>
        <v>10.096474921890945</v>
      </c>
      <c r="H68" s="4">
        <f>'NET ZERO'!H81</f>
        <v>9.7763117969916244</v>
      </c>
      <c r="I68" s="4">
        <f>'NET ZERO'!I81</f>
        <v>9.4096446937933198</v>
      </c>
      <c r="J68" s="4">
        <f>'NET ZERO'!J81</f>
        <v>9.3992655269943199</v>
      </c>
      <c r="K68" s="4">
        <f>'NET ZERO'!K81</f>
        <v>9.3267836161640645</v>
      </c>
      <c r="L68" s="4">
        <f>'NET ZERO'!L81</f>
        <v>9.3746433726182659</v>
      </c>
      <c r="M68" s="4">
        <f>'NET ZERO'!M81</f>
        <v>9.4741117285396523</v>
      </c>
      <c r="N68" s="4">
        <f>'NET ZERO'!N81</f>
        <v>9.5889921327865206</v>
      </c>
      <c r="O68" s="4">
        <f>'NET ZERO'!O81</f>
        <v>9.6806643555716363</v>
      </c>
      <c r="P68" s="4">
        <f>'NET ZERO'!P81</f>
        <v>9.7453463211147771</v>
      </c>
      <c r="Q68" s="4">
        <f>'NET ZERO'!Q81</f>
        <v>9.7720923617543551</v>
      </c>
      <c r="R68" s="4">
        <f>'NET ZERO'!R81</f>
        <v>9.780385231320933</v>
      </c>
      <c r="S68" s="4">
        <f>'NET ZERO'!S81</f>
        <v>9.8324092037540183</v>
      </c>
      <c r="T68" s="4">
        <f>'NET ZERO'!T81</f>
        <v>9.8790654528777662</v>
      </c>
      <c r="U68" s="4">
        <f>'NET ZERO'!U81</f>
        <v>9.9134605270741432</v>
      </c>
      <c r="V68" s="4">
        <f>'NET ZERO'!V81</f>
        <v>9.9608708148933047</v>
      </c>
      <c r="W68" s="4">
        <f>'NET ZERO'!W81</f>
        <v>10.019056682720446</v>
      </c>
      <c r="X68" s="4">
        <f>'NET ZERO'!X81</f>
        <v>10.040733568140281</v>
      </c>
      <c r="Y68" s="4">
        <f>'NET ZERO'!Y81</f>
        <v>10.008231974946478</v>
      </c>
      <c r="Z68" s="4">
        <f>'NET ZERO'!Z81</f>
        <v>9.9809512207794882</v>
      </c>
      <c r="AA68" s="4">
        <f>'NET ZERO'!AA81</f>
        <v>10.019413338820101</v>
      </c>
      <c r="AB68" s="4">
        <f>'NET ZERO'!AB81</f>
        <v>10.114181249327423</v>
      </c>
      <c r="AC68" s="4">
        <f>'NET ZERO'!AC81</f>
        <v>10.194141370033467</v>
      </c>
      <c r="AD68" s="4">
        <f>'NET ZERO'!AD81</f>
        <v>10.189826404677667</v>
      </c>
      <c r="AE68" s="4">
        <f>'NET ZERO'!AE81</f>
        <v>10.168526228816765</v>
      </c>
      <c r="AF68" s="4">
        <f>'NET ZERO'!AF81</f>
        <v>10.277900875411708</v>
      </c>
      <c r="AG68" s="4">
        <f>'NET ZERO'!AG81</f>
        <v>10.52703666290774</v>
      </c>
      <c r="AH68" s="4">
        <f>'NET ZERO'!AH81</f>
        <v>10.670211573760213</v>
      </c>
      <c r="AI68" s="4">
        <f>'NET ZERO'!AI81</f>
        <v>10.674951166252834</v>
      </c>
      <c r="AJ68" s="4">
        <f>'NET ZERO'!AJ81</f>
        <v>10.863955756147867</v>
      </c>
      <c r="AK68" s="4"/>
      <c r="AL68" s="4"/>
    </row>
    <row r="69" spans="1:38">
      <c r="B69" s="1" t="str">
        <f t="shared" si="33"/>
        <v>Step Change</v>
      </c>
      <c r="C69" s="4">
        <f>'STEP CHANGE'!C81</f>
        <v>0</v>
      </c>
      <c r="D69" s="4">
        <f>'STEP CHANGE'!D81</f>
        <v>7.6423551925166331</v>
      </c>
      <c r="E69" s="4">
        <f>'STEP CHANGE'!E81</f>
        <v>10.193515650804116</v>
      </c>
      <c r="F69" s="4">
        <f>'STEP CHANGE'!F81</f>
        <v>10.762979072497233</v>
      </c>
      <c r="G69" s="4">
        <f>'STEP CHANGE'!G81</f>
        <v>9.9139178115507214</v>
      </c>
      <c r="H69" s="4">
        <f>'STEP CHANGE'!H81</f>
        <v>9.6006590661943072</v>
      </c>
      <c r="I69" s="4">
        <f>'STEP CHANGE'!I81</f>
        <v>9.2299684033793348</v>
      </c>
      <c r="J69" s="4">
        <f>'STEP CHANGE'!J81</f>
        <v>9.2393738580861395</v>
      </c>
      <c r="K69" s="4">
        <f>'STEP CHANGE'!K81</f>
        <v>9.2158810043683292</v>
      </c>
      <c r="L69" s="4">
        <f>'STEP CHANGE'!L81</f>
        <v>9.3452278432092726</v>
      </c>
      <c r="M69" s="4">
        <f>'STEP CHANGE'!M81</f>
        <v>9.4280428278328401</v>
      </c>
      <c r="N69" s="4">
        <f>'STEP CHANGE'!N81</f>
        <v>9.4952410237418352</v>
      </c>
      <c r="O69" s="4">
        <f>'STEP CHANGE'!O81</f>
        <v>9.6429509015851611</v>
      </c>
      <c r="P69" s="4">
        <f>'STEP CHANGE'!P81</f>
        <v>9.7465993108008906</v>
      </c>
      <c r="Q69" s="4">
        <f>'STEP CHANGE'!Q81</f>
        <v>9.7319570926936425</v>
      </c>
      <c r="R69" s="4">
        <f>'STEP CHANGE'!R81</f>
        <v>9.5850898506841169</v>
      </c>
      <c r="S69" s="4">
        <f>'STEP CHANGE'!S81</f>
        <v>9.4730656110512577</v>
      </c>
      <c r="T69" s="4">
        <f>'STEP CHANGE'!T81</f>
        <v>9.3297887272602829</v>
      </c>
      <c r="U69" s="4">
        <f>'STEP CHANGE'!U81</f>
        <v>9.3677024289161999</v>
      </c>
      <c r="V69" s="4">
        <f>'STEP CHANGE'!V81</f>
        <v>9.5256310199938952</v>
      </c>
      <c r="W69" s="4">
        <f>'STEP CHANGE'!W81</f>
        <v>9.6541577739362729</v>
      </c>
      <c r="X69" s="4">
        <f>'STEP CHANGE'!X81</f>
        <v>9.6999323188674147</v>
      </c>
      <c r="Y69" s="4">
        <f>'STEP CHANGE'!Y81</f>
        <v>9.7635635622462544</v>
      </c>
      <c r="Z69" s="4">
        <f>'STEP CHANGE'!Z81</f>
        <v>9.9597199288351757</v>
      </c>
      <c r="AA69" s="4">
        <f>'STEP CHANGE'!AA81</f>
        <v>10.193907389955911</v>
      </c>
      <c r="AB69" s="4">
        <f>'STEP CHANGE'!AB81</f>
        <v>10.346448601405696</v>
      </c>
      <c r="AC69" s="4">
        <f>'STEP CHANGE'!AC81</f>
        <v>10.464249012622179</v>
      </c>
      <c r="AD69" s="4">
        <f>'STEP CHANGE'!AD81</f>
        <v>10.587644731614093</v>
      </c>
      <c r="AE69" s="4">
        <f>'STEP CHANGE'!AE81</f>
        <v>10.638074063849267</v>
      </c>
      <c r="AF69" s="4">
        <f>'STEP CHANGE'!AF81</f>
        <v>10.596039628498069</v>
      </c>
      <c r="AG69" s="4">
        <f>'STEP CHANGE'!AG81</f>
        <v>10.5917486194686</v>
      </c>
      <c r="AH69" s="4">
        <f>'STEP CHANGE'!AH81</f>
        <v>10.654808372020144</v>
      </c>
      <c r="AI69" s="4">
        <f>'STEP CHANGE'!AI81</f>
        <v>10.726175647571768</v>
      </c>
      <c r="AJ69" s="4">
        <f>'STEP CHANGE'!AJ81</f>
        <v>10.804338737083951</v>
      </c>
      <c r="AK69" s="4"/>
      <c r="AL69" s="4"/>
    </row>
    <row r="70" spans="1:38">
      <c r="B70" s="1" t="str">
        <f t="shared" si="33"/>
        <v>Strong Electrification</v>
      </c>
      <c r="C70" s="4">
        <f>'STRONG ELECTRIFICATION'!C81</f>
        <v>0</v>
      </c>
      <c r="D70" s="4">
        <f>'STRONG ELECTRIFICATION'!D81</f>
        <v>7.6361628302345919</v>
      </c>
      <c r="E70" s="4">
        <f>'STRONG ELECTRIFICATION'!E81</f>
        <v>10.153378632086991</v>
      </c>
      <c r="F70" s="4">
        <f>'STRONG ELECTRIFICATION'!F81</f>
        <v>10.519496966130429</v>
      </c>
      <c r="G70" s="4">
        <f>'STRONG ELECTRIFICATION'!G81</f>
        <v>9.2895586732586715</v>
      </c>
      <c r="H70" s="4">
        <f>'STRONG ELECTRIFICATION'!H81</f>
        <v>8.8840904899478765</v>
      </c>
      <c r="I70" s="4">
        <f>'STRONG ELECTRIFICATION'!I81</f>
        <v>8.1803866874405529</v>
      </c>
      <c r="J70" s="4">
        <f>'STRONG ELECTRIFICATION'!J81</f>
        <v>8.6617293302693739</v>
      </c>
      <c r="K70" s="4">
        <f>'STRONG ELECTRIFICATION'!K81</f>
        <v>8.6939013987089613</v>
      </c>
      <c r="L70" s="4">
        <f>'STRONG ELECTRIFICATION'!L81</f>
        <v>8.883887049318334</v>
      </c>
      <c r="M70" s="4">
        <f>'STRONG ELECTRIFICATION'!M81</f>
        <v>8.8973495210149682</v>
      </c>
      <c r="N70" s="4">
        <f>'STRONG ELECTRIFICATION'!N81</f>
        <v>8.7933590640439565</v>
      </c>
      <c r="O70" s="4">
        <f>'STRONG ELECTRIFICATION'!O81</f>
        <v>8.9043721843174701</v>
      </c>
      <c r="P70" s="4">
        <f>'STRONG ELECTRIFICATION'!P81</f>
        <v>8.9940939784757923</v>
      </c>
      <c r="Q70" s="4">
        <f>'STRONG ELECTRIFICATION'!Q81</f>
        <v>9.0528415742329145</v>
      </c>
      <c r="R70" s="4">
        <f>'STRONG ELECTRIFICATION'!R81</f>
        <v>9.2121677820214529</v>
      </c>
      <c r="S70" s="4">
        <f>'STRONG ELECTRIFICATION'!S81</f>
        <v>9.9067479582486691</v>
      </c>
      <c r="T70" s="4">
        <f>'STRONG ELECTRIFICATION'!T81</f>
        <v>10.169824337271587</v>
      </c>
      <c r="U70" s="4">
        <f>'STRONG ELECTRIFICATION'!U81</f>
        <v>10.344210096751745</v>
      </c>
      <c r="V70" s="4">
        <f>'STRONG ELECTRIFICATION'!V81</f>
        <v>10.649185045528972</v>
      </c>
      <c r="W70" s="4">
        <f>'STRONG ELECTRIFICATION'!W81</f>
        <v>10.930079033669482</v>
      </c>
      <c r="X70" s="4">
        <f>'STRONG ELECTRIFICATION'!X81</f>
        <v>10.879965736299319</v>
      </c>
      <c r="Y70" s="4">
        <f>'STRONG ELECTRIFICATION'!Y81</f>
        <v>10.500779335972961</v>
      </c>
      <c r="Z70" s="4">
        <f>'STRONG ELECTRIFICATION'!Z81</f>
        <v>10.336500875382214</v>
      </c>
      <c r="AA70" s="4">
        <f>'STRONG ELECTRIFICATION'!AA81</f>
        <v>10.466984636335878</v>
      </c>
      <c r="AB70" s="4">
        <f>'STRONG ELECTRIFICATION'!AB81</f>
        <v>10.587043982054634</v>
      </c>
      <c r="AC70" s="4">
        <f>'STRONG ELECTRIFICATION'!AC81</f>
        <v>10.68846219254619</v>
      </c>
      <c r="AD70" s="4">
        <f>'STRONG ELECTRIFICATION'!AD81</f>
        <v>11.184148208309063</v>
      </c>
      <c r="AE70" s="4">
        <f>'STRONG ELECTRIFICATION'!AE81</f>
        <v>12.014534231659759</v>
      </c>
      <c r="AF70" s="4">
        <f>'STRONG ELECTRIFICATION'!AF81</f>
        <v>12.424616680883826</v>
      </c>
      <c r="AG70" s="4">
        <f>'STRONG ELECTRIFICATION'!AG81</f>
        <v>12.587208710094705</v>
      </c>
      <c r="AH70" s="4">
        <f>'STRONG ELECTRIFICATION'!AH81</f>
        <v>12.936186915165937</v>
      </c>
      <c r="AI70" s="4">
        <f>'STRONG ELECTRIFICATION'!AI81</f>
        <v>13.244883002396612</v>
      </c>
      <c r="AJ70" s="4">
        <f>'STRONG ELECTRIFICATION'!AJ81</f>
        <v>13.12631908725368</v>
      </c>
      <c r="AK70" s="4"/>
      <c r="AL70" s="4"/>
    </row>
    <row r="71" spans="1:38">
      <c r="B71" s="1" t="str">
        <f t="shared" si="33"/>
        <v>Slow Change</v>
      </c>
      <c r="C71" s="4">
        <f>'SLOW CHANGE'!C81</f>
        <v>0</v>
      </c>
      <c r="D71" s="4">
        <f>'SLOW CHANGE'!D81</f>
        <v>7.6439135664571189</v>
      </c>
      <c r="E71" s="4">
        <f>'SLOW CHANGE'!E81</f>
        <v>10.314359720555732</v>
      </c>
      <c r="F71" s="4">
        <f>'SLOW CHANGE'!F81</f>
        <v>11.135426853610582</v>
      </c>
      <c r="G71" s="4">
        <f>'SLOW CHANGE'!G81</f>
        <v>11.130741289642584</v>
      </c>
      <c r="H71" s="4">
        <f>'SLOW CHANGE'!H81</f>
        <v>11.175005440906425</v>
      </c>
      <c r="I71" s="4">
        <f>'SLOW CHANGE'!I81</f>
        <v>11.187877696159987</v>
      </c>
      <c r="J71" s="4">
        <f>'SLOW CHANGE'!J81</f>
        <v>10.833842644213155</v>
      </c>
      <c r="K71" s="4">
        <f>'SLOW CHANGE'!K81</f>
        <v>10.756911193733078</v>
      </c>
      <c r="L71" s="4">
        <f>'SLOW CHANGE'!L81</f>
        <v>10.653449934448702</v>
      </c>
      <c r="M71" s="4">
        <f>'SLOW CHANGE'!M81</f>
        <v>10.6299461180766</v>
      </c>
      <c r="N71" s="4">
        <f>'SLOW CHANGE'!N81</f>
        <v>10.757827786145205</v>
      </c>
      <c r="O71" s="4">
        <f>'SLOW CHANGE'!O81</f>
        <v>10.880181599617027</v>
      </c>
      <c r="P71" s="4">
        <f>'SLOW CHANGE'!P81</f>
        <v>11.024903194222379</v>
      </c>
      <c r="Q71" s="4">
        <f>'SLOW CHANGE'!Q81</f>
        <v>11.055833112634019</v>
      </c>
      <c r="R71" s="4">
        <f>'SLOW CHANGE'!R81</f>
        <v>11.047345972907943</v>
      </c>
      <c r="S71" s="4">
        <f>'SLOW CHANGE'!S81</f>
        <v>10.854593627549564</v>
      </c>
      <c r="T71" s="4">
        <f>'SLOW CHANGE'!T81</f>
        <v>10.898409911601483</v>
      </c>
      <c r="U71" s="4">
        <f>'SLOW CHANGE'!U81</f>
        <v>11.007738823349502</v>
      </c>
      <c r="V71" s="4">
        <f>'SLOW CHANGE'!V81</f>
        <v>11.067512801943062</v>
      </c>
      <c r="W71" s="4">
        <f>'SLOW CHANGE'!W81</f>
        <v>11.077713886100858</v>
      </c>
      <c r="X71" s="4">
        <f>'SLOW CHANGE'!X81</f>
        <v>11.072141094691929</v>
      </c>
      <c r="Y71" s="4">
        <f>'SLOW CHANGE'!Y81</f>
        <v>11.076239348951908</v>
      </c>
      <c r="Z71" s="4">
        <f>'SLOW CHANGE'!Z81</f>
        <v>11.133043284338273</v>
      </c>
      <c r="AA71" s="4">
        <f>'SLOW CHANGE'!AA81</f>
        <v>11.299161728762016</v>
      </c>
      <c r="AB71" s="4">
        <f>'SLOW CHANGE'!AB81</f>
        <v>11.547386527950588</v>
      </c>
      <c r="AC71" s="4">
        <f>'SLOW CHANGE'!AC81</f>
        <v>11.716353692051035</v>
      </c>
      <c r="AD71" s="4">
        <f>'SLOW CHANGE'!AD81</f>
        <v>11.673877128760029</v>
      </c>
      <c r="AE71" s="4">
        <f>'SLOW CHANGE'!AE81</f>
        <v>11.561599504584944</v>
      </c>
      <c r="AF71" s="4">
        <f>'SLOW CHANGE'!AF81</f>
        <v>11.537057697118856</v>
      </c>
      <c r="AG71" s="4">
        <f>'SLOW CHANGE'!AG81</f>
        <v>11.612081677427273</v>
      </c>
      <c r="AH71" s="4">
        <f>'SLOW CHANGE'!AH81</f>
        <v>11.749498727720528</v>
      </c>
      <c r="AI71" s="4">
        <f>'SLOW CHANGE'!AI81</f>
        <v>11.839631418375232</v>
      </c>
      <c r="AJ71" s="4">
        <f>'SLOW CHANGE'!AJ81</f>
        <v>11.801841377384658</v>
      </c>
      <c r="AK71" s="4"/>
      <c r="AL71" s="4"/>
    </row>
    <row r="72" spans="1:38">
      <c r="B72" s="1" t="str">
        <f t="shared" si="33"/>
        <v>Low Gas Price</v>
      </c>
      <c r="C72" s="4">
        <f>'LOW GAS PRICE'!C81</f>
        <v>0</v>
      </c>
      <c r="D72" s="4">
        <f>'LOW GAS PRICE'!D81</f>
        <v>7.6095978418429784</v>
      </c>
      <c r="E72" s="4">
        <f>'LOW GAS PRICE'!E81</f>
        <v>10.135791045163517</v>
      </c>
      <c r="F72" s="4">
        <f>'LOW GAS PRICE'!F81</f>
        <v>10.732796896689962</v>
      </c>
      <c r="G72" s="4">
        <f>'LOW GAS PRICE'!G81</f>
        <v>10.321380802891964</v>
      </c>
      <c r="H72" s="4">
        <f>'LOW GAS PRICE'!H81</f>
        <v>9.9381058081444333</v>
      </c>
      <c r="I72" s="4">
        <f>'LOW GAS PRICE'!I81</f>
        <v>9.2317586806063492</v>
      </c>
      <c r="J72" s="4">
        <f>'LOW GAS PRICE'!J81</f>
        <v>8.7053067757185598</v>
      </c>
      <c r="K72" s="4">
        <f>'LOW GAS PRICE'!K81</f>
        <v>8.356422905321427</v>
      </c>
      <c r="L72" s="4">
        <f>'LOW GAS PRICE'!L81</f>
        <v>8.2112683026187909</v>
      </c>
      <c r="M72" s="4">
        <f>'LOW GAS PRICE'!M81</f>
        <v>8.0686456422960386</v>
      </c>
      <c r="N72" s="4">
        <f>'LOW GAS PRICE'!N81</f>
        <v>8.028033419007528</v>
      </c>
      <c r="O72" s="4">
        <f>'LOW GAS PRICE'!O81</f>
        <v>8.0314896876401001</v>
      </c>
      <c r="P72" s="4">
        <f>'LOW GAS PRICE'!P81</f>
        <v>8.0155054951312934</v>
      </c>
      <c r="Q72" s="4">
        <f>'LOW GAS PRICE'!Q81</f>
        <v>7.9928924399704337</v>
      </c>
      <c r="R72" s="4">
        <f>'LOW GAS PRICE'!R81</f>
        <v>7.9984673585799602</v>
      </c>
      <c r="S72" s="4">
        <f>'LOW GAS PRICE'!S81</f>
        <v>7.9984732621653212</v>
      </c>
      <c r="T72" s="4">
        <f>'LOW GAS PRICE'!T81</f>
        <v>7.951813175877386</v>
      </c>
      <c r="U72" s="4">
        <f>'LOW GAS PRICE'!U81</f>
        <v>7.9303931126804033</v>
      </c>
      <c r="V72" s="4">
        <f>'LOW GAS PRICE'!V81</f>
        <v>7.9798672524858043</v>
      </c>
      <c r="W72" s="4">
        <f>'LOW GAS PRICE'!W81</f>
        <v>8.0562157783015778</v>
      </c>
      <c r="X72" s="4">
        <f>'LOW GAS PRICE'!X81</f>
        <v>8.0932800795921089</v>
      </c>
      <c r="Y72" s="4">
        <f>'LOW GAS PRICE'!Y81</f>
        <v>8.0647266837416094</v>
      </c>
      <c r="Z72" s="4">
        <f>'LOW GAS PRICE'!Z81</f>
        <v>8.0162568523166762</v>
      </c>
      <c r="AA72" s="4">
        <f>'LOW GAS PRICE'!AA81</f>
        <v>8.0268088878465598</v>
      </c>
      <c r="AB72" s="4">
        <f>'LOW GAS PRICE'!AB81</f>
        <v>8.0960833392877358</v>
      </c>
      <c r="AC72" s="4">
        <f>'LOW GAS PRICE'!AC81</f>
        <v>8.1528720124360099</v>
      </c>
      <c r="AD72" s="4">
        <f>'LOW GAS PRICE'!AD81</f>
        <v>8.1428525124496112</v>
      </c>
      <c r="AE72" s="4">
        <f>'LOW GAS PRICE'!AE81</f>
        <v>8.0758257883314464</v>
      </c>
      <c r="AF72" s="4">
        <f>'LOW GAS PRICE'!AF81</f>
        <v>8.0142874630067276</v>
      </c>
      <c r="AG72" s="4">
        <f>'LOW GAS PRICE'!AG81</f>
        <v>8.0179772597685215</v>
      </c>
      <c r="AH72" s="4">
        <f>'LOW GAS PRICE'!AH81</f>
        <v>8.0803059641601678</v>
      </c>
      <c r="AI72" s="4">
        <f>'LOW GAS PRICE'!AI81</f>
        <v>8.1336275941628493</v>
      </c>
      <c r="AJ72" s="4">
        <f>'LOW GAS PRICE'!AJ81</f>
        <v>8.1458491096162895</v>
      </c>
      <c r="AK72" s="4"/>
      <c r="AL72" s="4"/>
    </row>
    <row r="73" spans="1:38">
      <c r="B73" s="1" t="str">
        <f t="shared" si="33"/>
        <v>H2 Superpower</v>
      </c>
      <c r="C73" s="4">
        <f>'H2 SUPERPOWER'!C81</f>
        <v>0</v>
      </c>
      <c r="D73" s="4">
        <f>'H2 SUPERPOWER'!D81</f>
        <v>7.6384684930057265</v>
      </c>
      <c r="E73" s="4">
        <f>'H2 SUPERPOWER'!E81</f>
        <v>10.176854632432109</v>
      </c>
      <c r="F73" s="4">
        <f>'H2 SUPERPOWER'!F81</f>
        <v>10.724046753997808</v>
      </c>
      <c r="G73" s="4">
        <f>'H2 SUPERPOWER'!G81</f>
        <v>9.7699087288669801</v>
      </c>
      <c r="H73" s="4">
        <f>'H2 SUPERPOWER'!H81</f>
        <v>9.3582857537267188</v>
      </c>
      <c r="I73" s="4">
        <f>'H2 SUPERPOWER'!I81</f>
        <v>8.878901713574038</v>
      </c>
      <c r="J73" s="4">
        <f>'H2 SUPERPOWER'!J81</f>
        <v>8.8941491178435381</v>
      </c>
      <c r="K73" s="4">
        <f>'H2 SUPERPOWER'!K81</f>
        <v>8.8064603775493246</v>
      </c>
      <c r="L73" s="4">
        <f>'H2 SUPERPOWER'!L81</f>
        <v>8.9780076726507314</v>
      </c>
      <c r="M73" s="4">
        <f>'H2 SUPERPOWER'!M81</f>
        <v>9.1295123112873995</v>
      </c>
      <c r="N73" s="4">
        <f>'H2 SUPERPOWER'!N81</f>
        <v>9.1805107050621313</v>
      </c>
      <c r="O73" s="4">
        <f>'H2 SUPERPOWER'!O81</f>
        <v>9.258911738677698</v>
      </c>
      <c r="P73" s="4">
        <f>'H2 SUPERPOWER'!P81</f>
        <v>9.3122616592705896</v>
      </c>
      <c r="Q73" s="4">
        <f>'H2 SUPERPOWER'!Q81</f>
        <v>9.3681938425658124</v>
      </c>
      <c r="R73" s="4">
        <f>'H2 SUPERPOWER'!R81</f>
        <v>9.3522119799844425</v>
      </c>
      <c r="S73" s="4">
        <f>'H2 SUPERPOWER'!S81</f>
        <v>9.4425452622045096</v>
      </c>
      <c r="T73" s="4">
        <f>'H2 SUPERPOWER'!T81</f>
        <v>9.4935715449516778</v>
      </c>
      <c r="U73" s="4">
        <f>'H2 SUPERPOWER'!U81</f>
        <v>9.6923498574965947</v>
      </c>
      <c r="V73" s="4">
        <f>'H2 SUPERPOWER'!V81</f>
        <v>9.929962841440485</v>
      </c>
      <c r="W73" s="4">
        <f>'H2 SUPERPOWER'!W81</f>
        <v>10.072261704127841</v>
      </c>
      <c r="X73" s="4">
        <f>'H2 SUPERPOWER'!X81</f>
        <v>10.211653324743763</v>
      </c>
      <c r="Y73" s="4">
        <f>'H2 SUPERPOWER'!Y81</f>
        <v>10.419093844809543</v>
      </c>
      <c r="Z73" s="4">
        <f>'H2 SUPERPOWER'!Z81</f>
        <v>10.600925048605182</v>
      </c>
      <c r="AA73" s="4">
        <f>'H2 SUPERPOWER'!AA81</f>
        <v>10.76318529975684</v>
      </c>
      <c r="AB73" s="4">
        <f>'H2 SUPERPOWER'!AB81</f>
        <v>10.876556521884485</v>
      </c>
      <c r="AC73" s="4">
        <f>'H2 SUPERPOWER'!AC81</f>
        <v>10.8992299020779</v>
      </c>
      <c r="AD73" s="4">
        <f>'H2 SUPERPOWER'!AD81</f>
        <v>10.891767659000154</v>
      </c>
      <c r="AE73" s="4">
        <f>'H2 SUPERPOWER'!AE81</f>
        <v>10.840077051238989</v>
      </c>
      <c r="AF73" s="4">
        <f>'H2 SUPERPOWER'!AF81</f>
        <v>10.747270950998789</v>
      </c>
      <c r="AG73" s="4">
        <f>'H2 SUPERPOWER'!AG81</f>
        <v>10.760047009137708</v>
      </c>
      <c r="AH73" s="4">
        <f>'H2 SUPERPOWER'!AH81</f>
        <v>10.939902912590341</v>
      </c>
      <c r="AI73" s="4">
        <f>'H2 SUPERPOWER'!AI81</f>
        <v>11.152176556636391</v>
      </c>
      <c r="AJ73" s="4">
        <f>'H2 SUPERPOWER'!AJ81</f>
        <v>11.219314797705406</v>
      </c>
      <c r="AK73" s="4"/>
      <c r="AL73" s="4"/>
    </row>
    <row r="75" spans="1:38">
      <c r="A75" s="2" t="s">
        <v>59</v>
      </c>
      <c r="C75">
        <f t="shared" ref="C75:AJ75" si="34">C57</f>
        <v>2019</v>
      </c>
      <c r="D75">
        <f t="shared" si="34"/>
        <v>2020</v>
      </c>
      <c r="E75">
        <f t="shared" si="34"/>
        <v>2021</v>
      </c>
      <c r="F75">
        <f t="shared" si="34"/>
        <v>2022</v>
      </c>
      <c r="G75">
        <f t="shared" si="34"/>
        <v>2023</v>
      </c>
      <c r="H75">
        <f t="shared" si="34"/>
        <v>2024</v>
      </c>
      <c r="I75">
        <f t="shared" si="34"/>
        <v>2025</v>
      </c>
      <c r="J75">
        <f t="shared" si="34"/>
        <v>2026</v>
      </c>
      <c r="K75">
        <f t="shared" si="34"/>
        <v>2027</v>
      </c>
      <c r="L75">
        <f t="shared" si="34"/>
        <v>2028</v>
      </c>
      <c r="M75">
        <f t="shared" si="34"/>
        <v>2029</v>
      </c>
      <c r="N75">
        <f t="shared" si="34"/>
        <v>2030</v>
      </c>
      <c r="O75">
        <f t="shared" si="34"/>
        <v>2031</v>
      </c>
      <c r="P75">
        <f t="shared" si="34"/>
        <v>2032</v>
      </c>
      <c r="Q75">
        <f t="shared" si="34"/>
        <v>2033</v>
      </c>
      <c r="R75">
        <f t="shared" si="34"/>
        <v>2034</v>
      </c>
      <c r="S75">
        <f t="shared" si="34"/>
        <v>2035</v>
      </c>
      <c r="T75">
        <f t="shared" si="34"/>
        <v>2036</v>
      </c>
      <c r="U75">
        <f t="shared" si="34"/>
        <v>2037</v>
      </c>
      <c r="V75">
        <f t="shared" si="34"/>
        <v>2038</v>
      </c>
      <c r="W75">
        <f t="shared" si="34"/>
        <v>2039</v>
      </c>
      <c r="X75">
        <f t="shared" si="34"/>
        <v>2040</v>
      </c>
      <c r="Y75">
        <f t="shared" si="34"/>
        <v>2041</v>
      </c>
      <c r="Z75">
        <f t="shared" si="34"/>
        <v>2042</v>
      </c>
      <c r="AA75">
        <f t="shared" si="34"/>
        <v>2043</v>
      </c>
      <c r="AB75">
        <f t="shared" si="34"/>
        <v>2044</v>
      </c>
      <c r="AC75">
        <f t="shared" si="34"/>
        <v>2045</v>
      </c>
      <c r="AD75">
        <f t="shared" si="34"/>
        <v>2046</v>
      </c>
      <c r="AE75">
        <f t="shared" si="34"/>
        <v>2047</v>
      </c>
      <c r="AF75">
        <f t="shared" si="34"/>
        <v>2048</v>
      </c>
      <c r="AG75">
        <f t="shared" si="34"/>
        <v>2049</v>
      </c>
      <c r="AH75">
        <f t="shared" si="34"/>
        <v>2050</v>
      </c>
      <c r="AI75">
        <f t="shared" si="34"/>
        <v>2051</v>
      </c>
      <c r="AJ75">
        <f t="shared" si="34"/>
        <v>2052</v>
      </c>
    </row>
    <row r="76" spans="1:38">
      <c r="B76" s="1" t="str">
        <f t="shared" ref="B76:B82" si="35">B58</f>
        <v>Central 2021</v>
      </c>
      <c r="C76" s="4">
        <v>8.970346537275887</v>
      </c>
      <c r="D76" s="4">
        <v>7.6326693446069207</v>
      </c>
      <c r="E76" s="4">
        <v>8.6627835817952477</v>
      </c>
      <c r="F76" s="4">
        <v>8.7294915782272291</v>
      </c>
      <c r="G76" s="4">
        <v>8.6107727309748192</v>
      </c>
      <c r="H76" s="4">
        <v>8.4900593195867398</v>
      </c>
      <c r="I76" s="4">
        <v>8.5158088206131879</v>
      </c>
      <c r="J76" s="4">
        <v>8.6099505738502327</v>
      </c>
      <c r="K76" s="4">
        <v>8.7248486164412373</v>
      </c>
      <c r="L76" s="4">
        <v>8.7446013495118571</v>
      </c>
      <c r="M76" s="4">
        <v>8.7026941336815042</v>
      </c>
      <c r="N76" s="4">
        <v>8.6554549138015879</v>
      </c>
      <c r="O76" s="4">
        <v>8.6299740793899673</v>
      </c>
      <c r="P76" s="4">
        <v>8.6184201670205507</v>
      </c>
      <c r="Q76" s="4">
        <v>8.6327842590873161</v>
      </c>
      <c r="R76" s="4">
        <v>8.6473098981054513</v>
      </c>
      <c r="S76" s="4">
        <v>8.6446609755074597</v>
      </c>
      <c r="T76" s="4">
        <v>8.6454467071732051</v>
      </c>
      <c r="U76" s="4">
        <v>8.6480387569926336</v>
      </c>
      <c r="V76" s="4">
        <v>8.669588776445444</v>
      </c>
      <c r="W76" s="4">
        <v>8.6916638915281492</v>
      </c>
      <c r="X76" s="4">
        <v>8.714583469196338</v>
      </c>
      <c r="Y76" s="4">
        <v>8.7375030468645303</v>
      </c>
      <c r="Z76" s="4">
        <v>8.760422624532719</v>
      </c>
      <c r="AA76" s="4">
        <v>8.7833422022009078</v>
      </c>
      <c r="AB76" s="4">
        <v>8.8062617798690965</v>
      </c>
      <c r="AC76" s="4">
        <v>8.8291813575372871</v>
      </c>
      <c r="AD76" s="4">
        <v>8.8521009352054758</v>
      </c>
      <c r="AE76" s="4">
        <v>8.8750205128736646</v>
      </c>
      <c r="AF76" s="4">
        <v>8.8979400905418533</v>
      </c>
      <c r="AG76" s="4">
        <v>8.9208596682100438</v>
      </c>
      <c r="AH76" s="4">
        <v>8.9437792458782326</v>
      </c>
      <c r="AI76" s="4"/>
      <c r="AJ76" s="4"/>
    </row>
    <row r="77" spans="1:38">
      <c r="B77" s="1" t="str">
        <f t="shared" si="35"/>
        <v>Net Zero</v>
      </c>
      <c r="C77" s="4">
        <f>'NET ZERO'!C82</f>
        <v>0</v>
      </c>
      <c r="D77" s="4">
        <f>'NET ZERO'!D82</f>
        <v>7.8076730588875822</v>
      </c>
      <c r="E77" s="4">
        <f>'NET ZERO'!E82</f>
        <v>9.5902490093261203</v>
      </c>
      <c r="F77" s="4">
        <f>'NET ZERO'!F82</f>
        <v>10.183028773736222</v>
      </c>
      <c r="G77" s="4">
        <f>'NET ZERO'!G82</f>
        <v>10.121702633973939</v>
      </c>
      <c r="H77" s="4">
        <f>'NET ZERO'!H82</f>
        <v>9.7897860658205449</v>
      </c>
      <c r="I77" s="4">
        <f>'NET ZERO'!I82</f>
        <v>9.1571285199141013</v>
      </c>
      <c r="J77" s="4">
        <f>'NET ZERO'!J82</f>
        <v>8.7456374065901556</v>
      </c>
      <c r="K77" s="4">
        <f>'NET ZERO'!K82</f>
        <v>8.5277815748295094</v>
      </c>
      <c r="L77" s="4">
        <f>'NET ZERO'!L82</f>
        <v>8.6411821270406666</v>
      </c>
      <c r="M77" s="4">
        <f>'NET ZERO'!M82</f>
        <v>8.8175812989779292</v>
      </c>
      <c r="N77" s="4">
        <f>'NET ZERO'!N82</f>
        <v>8.9085821651957158</v>
      </c>
      <c r="O77" s="4">
        <f>'NET ZERO'!O82</f>
        <v>8.9438642510990363</v>
      </c>
      <c r="P77" s="4">
        <f>'NET ZERO'!P82</f>
        <v>8.9903892317643788</v>
      </c>
      <c r="Q77" s="4">
        <f>'NET ZERO'!Q82</f>
        <v>9.0078634712929286</v>
      </c>
      <c r="R77" s="4">
        <f>'NET ZERO'!R82</f>
        <v>9.0320793351954478</v>
      </c>
      <c r="S77" s="4">
        <f>'NET ZERO'!S82</f>
        <v>9.0843296706663512</v>
      </c>
      <c r="T77" s="4">
        <f>'NET ZERO'!T82</f>
        <v>9.1129381784526835</v>
      </c>
      <c r="U77" s="4">
        <f>'NET ZERO'!U82</f>
        <v>9.0532488660622299</v>
      </c>
      <c r="V77" s="4">
        <f>'NET ZERO'!V82</f>
        <v>8.9398431961356355</v>
      </c>
      <c r="W77" s="4">
        <f>'NET ZERO'!W82</f>
        <v>8.9031630373369062</v>
      </c>
      <c r="X77" s="4">
        <f>'NET ZERO'!X82</f>
        <v>8.9928650465329802</v>
      </c>
      <c r="Y77" s="4">
        <f>'NET ZERO'!Y82</f>
        <v>9.1781073774643254</v>
      </c>
      <c r="Z77" s="4">
        <f>'NET ZERO'!Z82</f>
        <v>9.3348828093007992</v>
      </c>
      <c r="AA77" s="4">
        <f>'NET ZERO'!AA82</f>
        <v>9.386174186457346</v>
      </c>
      <c r="AB77" s="4">
        <f>'NET ZERO'!AB82</f>
        <v>9.2973135642223568</v>
      </c>
      <c r="AC77" s="4">
        <f>'NET ZERO'!AC82</f>
        <v>9.0951650874650163</v>
      </c>
      <c r="AD77" s="4">
        <f>'NET ZERO'!AD82</f>
        <v>8.9769673333207507</v>
      </c>
      <c r="AE77" s="4">
        <f>'NET ZERO'!AE82</f>
        <v>9.0157956734220921</v>
      </c>
      <c r="AF77" s="4">
        <f>'NET ZERO'!AF82</f>
        <v>9.1542973858904091</v>
      </c>
      <c r="AG77" s="4">
        <f>'NET ZERO'!AG82</f>
        <v>9.303937859532768</v>
      </c>
      <c r="AH77" s="4">
        <f>'NET ZERO'!AH82</f>
        <v>9.3444808971864166</v>
      </c>
      <c r="AI77" s="4">
        <f>'NET ZERO'!AI82</f>
        <v>9.3287159387670151</v>
      </c>
      <c r="AJ77" s="4">
        <f>'NET ZERO'!AJ82</f>
        <v>9.4528690187041935</v>
      </c>
      <c r="AK77" s="4"/>
      <c r="AL77" s="4"/>
    </row>
    <row r="78" spans="1:38">
      <c r="B78" s="1" t="str">
        <f t="shared" si="35"/>
        <v>Step Change</v>
      </c>
      <c r="C78" s="4">
        <f>'STEP CHANGE'!C82</f>
        <v>0</v>
      </c>
      <c r="D78" s="4">
        <f>'STEP CHANGE'!D82</f>
        <v>7.7620027550923663</v>
      </c>
      <c r="E78" s="4">
        <f>'STEP CHANGE'!E82</f>
        <v>9.5145008075860211</v>
      </c>
      <c r="F78" s="4">
        <f>'STEP CHANGE'!F82</f>
        <v>10.106902463136358</v>
      </c>
      <c r="G78" s="4">
        <f>'STEP CHANGE'!G82</f>
        <v>9.8058652243493594</v>
      </c>
      <c r="H78" s="4">
        <f>'STEP CHANGE'!H82</f>
        <v>9.5542222347057635</v>
      </c>
      <c r="I78" s="4">
        <f>'STEP CHANGE'!I82</f>
        <v>8.9646483049020667</v>
      </c>
      <c r="J78" s="4">
        <f>'STEP CHANGE'!J82</f>
        <v>8.4945283299865633</v>
      </c>
      <c r="K78" s="4">
        <f>'STEP CHANGE'!K82</f>
        <v>8.1847861395028954</v>
      </c>
      <c r="L78" s="4">
        <f>'STEP CHANGE'!L82</f>
        <v>8.2411782980885189</v>
      </c>
      <c r="M78" s="4">
        <f>'STEP CHANGE'!M82</f>
        <v>8.33716150356695</v>
      </c>
      <c r="N78" s="4">
        <f>'STEP CHANGE'!N82</f>
        <v>8.3791793901137179</v>
      </c>
      <c r="O78" s="4">
        <f>'STEP CHANGE'!O82</f>
        <v>8.4833919718312352</v>
      </c>
      <c r="P78" s="4">
        <f>'STEP CHANGE'!P82</f>
        <v>8.6148346456636933</v>
      </c>
      <c r="Q78" s="4">
        <f>'STEP CHANGE'!Q82</f>
        <v>8.6523131694120483</v>
      </c>
      <c r="R78" s="4">
        <f>'STEP CHANGE'!R82</f>
        <v>8.5551515777009541</v>
      </c>
      <c r="S78" s="4">
        <f>'STEP CHANGE'!S82</f>
        <v>8.4045174511112872</v>
      </c>
      <c r="T78" s="4">
        <f>'STEP CHANGE'!T82</f>
        <v>8.2265539708178359</v>
      </c>
      <c r="U78" s="4">
        <f>'STEP CHANGE'!U82</f>
        <v>8.2340101302255757</v>
      </c>
      <c r="V78" s="4">
        <f>'STEP CHANGE'!V82</f>
        <v>8.2739220023819353</v>
      </c>
      <c r="W78" s="4">
        <f>'STEP CHANGE'!W82</f>
        <v>8.1919540832517797</v>
      </c>
      <c r="X78" s="4">
        <f>'STEP CHANGE'!X82</f>
        <v>8.127680470229409</v>
      </c>
      <c r="Y78" s="4">
        <f>'STEP CHANGE'!Y82</f>
        <v>8.1468883431964674</v>
      </c>
      <c r="Z78" s="4">
        <f>'STEP CHANGE'!Z82</f>
        <v>8.2292865398887152</v>
      </c>
      <c r="AA78" s="4">
        <f>'STEP CHANGE'!AA82</f>
        <v>8.340266794727615</v>
      </c>
      <c r="AB78" s="4">
        <f>'STEP CHANGE'!AB82</f>
        <v>8.3346372678154026</v>
      </c>
      <c r="AC78" s="4">
        <f>'STEP CHANGE'!AC82</f>
        <v>8.2220143290140335</v>
      </c>
      <c r="AD78" s="4">
        <f>'STEP CHANGE'!AD82</f>
        <v>8.1890709975251248</v>
      </c>
      <c r="AE78" s="4">
        <f>'STEP CHANGE'!AE82</f>
        <v>8.3229551182348889</v>
      </c>
      <c r="AF78" s="4">
        <f>'STEP CHANGE'!AF82</f>
        <v>8.5349021715575688</v>
      </c>
      <c r="AG78" s="4">
        <f>'STEP CHANGE'!AG82</f>
        <v>8.6512151131556081</v>
      </c>
      <c r="AH78" s="4">
        <f>'STEP CHANGE'!AH82</f>
        <v>8.6020181942987417</v>
      </c>
      <c r="AI78" s="4">
        <f>'STEP CHANGE'!AI82</f>
        <v>8.4773697555705319</v>
      </c>
      <c r="AJ78" s="4">
        <f>'STEP CHANGE'!AJ82</f>
        <v>8.4344991414073878</v>
      </c>
      <c r="AK78" s="4"/>
      <c r="AL78" s="4"/>
    </row>
    <row r="79" spans="1:38">
      <c r="B79" s="1" t="str">
        <f t="shared" si="35"/>
        <v>Strong Electrification</v>
      </c>
      <c r="C79" s="4">
        <f>'STRONG ELECTRIFICATION'!C82</f>
        <v>0</v>
      </c>
      <c r="D79" s="4">
        <f>'STRONG ELECTRIFICATION'!D82</f>
        <v>7.7569866533332661</v>
      </c>
      <c r="E79" s="4">
        <f>'STRONG ELECTRIFICATION'!E82</f>
        <v>9.4760263725708747</v>
      </c>
      <c r="F79" s="4">
        <f>'STRONG ELECTRIFICATION'!F82</f>
        <v>9.9463864916797782</v>
      </c>
      <c r="G79" s="4">
        <f>'STRONG ELECTRIFICATION'!G82</f>
        <v>9.4058150451321421</v>
      </c>
      <c r="H79" s="4">
        <f>'STRONG ELECTRIFICATION'!H82</f>
        <v>9.137152092701573</v>
      </c>
      <c r="I79" s="4">
        <f>'STRONG ELECTRIFICATION'!I82</f>
        <v>8.3438824487350196</v>
      </c>
      <c r="J79" s="4">
        <f>'STRONG ELECTRIFICATION'!J82</f>
        <v>8.2099504013023843</v>
      </c>
      <c r="K79" s="4">
        <f>'STRONG ELECTRIFICATION'!K82</f>
        <v>7.8567719690068296</v>
      </c>
      <c r="L79" s="4">
        <f>'STRONG ELECTRIFICATION'!L82</f>
        <v>7.8475476758334093</v>
      </c>
      <c r="M79" s="4">
        <f>'STRONG ELECTRIFICATION'!M82</f>
        <v>7.8608944577509092</v>
      </c>
      <c r="N79" s="4">
        <f>'STRONG ELECTRIFICATION'!N82</f>
        <v>7.8834237394288911</v>
      </c>
      <c r="O79" s="4">
        <f>'STRONG ELECTRIFICATION'!O82</f>
        <v>7.9975178078419598</v>
      </c>
      <c r="P79" s="4">
        <f>'STRONG ELECTRIFICATION'!P82</f>
        <v>8.0703664560116408</v>
      </c>
      <c r="Q79" s="4">
        <f>'STRONG ELECTRIFICATION'!Q82</f>
        <v>8.1441684384951198</v>
      </c>
      <c r="R79" s="4">
        <f>'STRONG ELECTRIFICATION'!R82</f>
        <v>8.1824408643594992</v>
      </c>
      <c r="S79" s="4">
        <f>'STRONG ELECTRIFICATION'!S82</f>
        <v>8.4113425158772337</v>
      </c>
      <c r="T79" s="4">
        <f>'STRONG ELECTRIFICATION'!T82</f>
        <v>8.5102615013834857</v>
      </c>
      <c r="U79" s="4">
        <f>'STRONG ELECTRIFICATION'!U82</f>
        <v>8.6915318272016826</v>
      </c>
      <c r="V79" s="4">
        <f>'STRONG ELECTRIFICATION'!V82</f>
        <v>8.7869667155919284</v>
      </c>
      <c r="W79" s="4">
        <f>'STRONG ELECTRIFICATION'!W82</f>
        <v>8.6516071959539271</v>
      </c>
      <c r="X79" s="4">
        <f>'STRONG ELECTRIFICATION'!X82</f>
        <v>8.5672385344242592</v>
      </c>
      <c r="Y79" s="4">
        <f>'STRONG ELECTRIFICATION'!Y82</f>
        <v>8.7069631368640543</v>
      </c>
      <c r="Z79" s="4">
        <f>'STRONG ELECTRIFICATION'!Z82</f>
        <v>8.9454196565710404</v>
      </c>
      <c r="AA79" s="4">
        <f>'STRONG ELECTRIFICATION'!AA82</f>
        <v>9.1247135211880206</v>
      </c>
      <c r="AB79" s="4">
        <f>'STRONG ELECTRIFICATION'!AB82</f>
        <v>9.0739584993509546</v>
      </c>
      <c r="AC79" s="4">
        <f>'STRONG ELECTRIFICATION'!AC82</f>
        <v>8.8558212644021985</v>
      </c>
      <c r="AD79" s="4">
        <f>'STRONG ELECTRIFICATION'!AD82</f>
        <v>8.8007604999706892</v>
      </c>
      <c r="AE79" s="4">
        <f>'STRONG ELECTRIFICATION'!AE82</f>
        <v>9.0145261281478923</v>
      </c>
      <c r="AF79" s="4">
        <f>'STRONG ELECTRIFICATION'!AF82</f>
        <v>9.3418841240527808</v>
      </c>
      <c r="AG79" s="4">
        <f>'STRONG ELECTRIFICATION'!AG82</f>
        <v>9.5679322235875581</v>
      </c>
      <c r="AH79" s="4">
        <f>'STRONG ELECTRIFICATION'!AH82</f>
        <v>9.6454793781388126</v>
      </c>
      <c r="AI79" s="4">
        <f>'STRONG ELECTRIFICATION'!AI82</f>
        <v>9.6950265953852828</v>
      </c>
      <c r="AJ79" s="4">
        <f>'STRONG ELECTRIFICATION'!AJ82</f>
        <v>9.8237230780264788</v>
      </c>
      <c r="AK79" s="4"/>
      <c r="AL79" s="4"/>
    </row>
    <row r="80" spans="1:38">
      <c r="B80" s="1" t="str">
        <f t="shared" si="35"/>
        <v>Slow Change</v>
      </c>
      <c r="C80" s="4">
        <f>'SLOW CHANGE'!C82</f>
        <v>0</v>
      </c>
      <c r="D80" s="4">
        <f>'SLOW CHANGE'!D82</f>
        <v>7.7170019782748831</v>
      </c>
      <c r="E80" s="4">
        <f>'SLOW CHANGE'!E82</f>
        <v>9.5047914901968333</v>
      </c>
      <c r="F80" s="4">
        <f>'SLOW CHANGE'!F82</f>
        <v>10.103569001304969</v>
      </c>
      <c r="G80" s="4">
        <f>'SLOW CHANGE'!G82</f>
        <v>10.136728335820049</v>
      </c>
      <c r="H80" s="4">
        <f>'SLOW CHANGE'!H82</f>
        <v>10.005403702918196</v>
      </c>
      <c r="I80" s="4">
        <f>'SLOW CHANGE'!I82</f>
        <v>9.8979239388635492</v>
      </c>
      <c r="J80" s="4">
        <f>'SLOW CHANGE'!J82</f>
        <v>9.6819009258535544</v>
      </c>
      <c r="K80" s="4">
        <f>'SLOW CHANGE'!K82</f>
        <v>9.7584180989330953</v>
      </c>
      <c r="L80" s="4">
        <f>'SLOW CHANGE'!L82</f>
        <v>9.9400858414488056</v>
      </c>
      <c r="M80" s="4">
        <f>'SLOW CHANGE'!M82</f>
        <v>10.164157400444193</v>
      </c>
      <c r="N80" s="4">
        <f>'SLOW CHANGE'!N82</f>
        <v>10.320945706041355</v>
      </c>
      <c r="O80" s="4">
        <f>'SLOW CHANGE'!O82</f>
        <v>10.122913845599502</v>
      </c>
      <c r="P80" s="4">
        <f>'SLOW CHANGE'!P82</f>
        <v>9.6924407592904007</v>
      </c>
      <c r="Q80" s="4">
        <f>'SLOW CHANGE'!Q82</f>
        <v>9.4064467643512888</v>
      </c>
      <c r="R80" s="4">
        <f>'SLOW CHANGE'!R82</f>
        <v>9.5780553394925079</v>
      </c>
      <c r="S80" s="4">
        <f>'SLOW CHANGE'!S82</f>
        <v>9.889813107713767</v>
      </c>
      <c r="T80" s="4">
        <f>'SLOW CHANGE'!T82</f>
        <v>10.145997460326992</v>
      </c>
      <c r="U80" s="4">
        <f>'SLOW CHANGE'!U82</f>
        <v>10.234101696318048</v>
      </c>
      <c r="V80" s="4">
        <f>'SLOW CHANGE'!V82</f>
        <v>10.345350109752111</v>
      </c>
      <c r="W80" s="4">
        <f>'SLOW CHANGE'!W82</f>
        <v>10.428617278308987</v>
      </c>
      <c r="X80" s="4">
        <f>'SLOW CHANGE'!X82</f>
        <v>10.474533605649809</v>
      </c>
      <c r="Y80" s="4">
        <f>'SLOW CHANGE'!Y82</f>
        <v>10.469521363932273</v>
      </c>
      <c r="Z80" s="4">
        <f>'SLOW CHANGE'!Z82</f>
        <v>10.411646609531466</v>
      </c>
      <c r="AA80" s="4">
        <f>'SLOW CHANGE'!AA82</f>
        <v>10.412299320606001</v>
      </c>
      <c r="AB80" s="4">
        <f>'SLOW CHANGE'!AB82</f>
        <v>10.493735917748165</v>
      </c>
      <c r="AC80" s="4">
        <f>'SLOW CHANGE'!AC82</f>
        <v>10.559736383680644</v>
      </c>
      <c r="AD80" s="4">
        <f>'SLOW CHANGE'!AD82</f>
        <v>10.558743332763393</v>
      </c>
      <c r="AE80" s="4">
        <f>'SLOW CHANGE'!AE82</f>
        <v>10.54167770293607</v>
      </c>
      <c r="AF80" s="4">
        <f>'SLOW CHANGE'!AF82</f>
        <v>10.559925609482637</v>
      </c>
      <c r="AG80" s="4">
        <f>'SLOW CHANGE'!AG82</f>
        <v>10.587805058054581</v>
      </c>
      <c r="AH80" s="4">
        <f>'SLOW CHANGE'!AH82</f>
        <v>10.604051417173409</v>
      </c>
      <c r="AI80" s="4">
        <f>'SLOW CHANGE'!AI82</f>
        <v>10.60903553175709</v>
      </c>
      <c r="AJ80" s="4">
        <f>'SLOW CHANGE'!AJ82</f>
        <v>10.595990863985541</v>
      </c>
      <c r="AK80" s="4"/>
      <c r="AL80" s="4"/>
    </row>
    <row r="81" spans="1:38">
      <c r="B81" s="1" t="str">
        <f t="shared" si="35"/>
        <v>Low Gas Price</v>
      </c>
      <c r="C81" s="4">
        <f>'LOW GAS PRICE'!C82</f>
        <v>0</v>
      </c>
      <c r="D81" s="4">
        <f>'LOW GAS PRICE'!D82</f>
        <v>7.9094303576420764</v>
      </c>
      <c r="E81" s="4">
        <f>'LOW GAS PRICE'!E82</f>
        <v>9.5804186139089893</v>
      </c>
      <c r="F81" s="4">
        <f>'LOW GAS PRICE'!F82</f>
        <v>10.173865451387265</v>
      </c>
      <c r="G81" s="4">
        <f>'LOW GAS PRICE'!G82</f>
        <v>10.170816947020537</v>
      </c>
      <c r="H81" s="4">
        <f>'LOW GAS PRICE'!H82</f>
        <v>9.8874676266700021</v>
      </c>
      <c r="I81" s="4">
        <f>'LOW GAS PRICE'!I82</f>
        <v>8.9841522109388556</v>
      </c>
      <c r="J81" s="4">
        <f>'LOW GAS PRICE'!J82</f>
        <v>7.9188673135328349</v>
      </c>
      <c r="K81" s="4">
        <f>'LOW GAS PRICE'!K82</f>
        <v>7.2496836037157362</v>
      </c>
      <c r="L81" s="4">
        <f>'LOW GAS PRICE'!L82</f>
        <v>7.0114502964179959</v>
      </c>
      <c r="M81" s="4">
        <f>'LOW GAS PRICE'!M82</f>
        <v>6.8483110489534571</v>
      </c>
      <c r="N81" s="4">
        <f>'LOW GAS PRICE'!N82</f>
        <v>6.8257723068437066</v>
      </c>
      <c r="O81" s="4">
        <f>'LOW GAS PRICE'!O82</f>
        <v>6.8716471500151846</v>
      </c>
      <c r="P81" s="4">
        <f>'LOW GAS PRICE'!P82</f>
        <v>6.9344876138472529</v>
      </c>
      <c r="Q81" s="4">
        <f>'LOW GAS PRICE'!Q82</f>
        <v>6.9619720048101188</v>
      </c>
      <c r="R81" s="4">
        <f>'LOW GAS PRICE'!R82</f>
        <v>6.9516862881517421</v>
      </c>
      <c r="S81" s="4">
        <f>'LOW GAS PRICE'!S82</f>
        <v>6.9426772675378752</v>
      </c>
      <c r="T81" s="4">
        <f>'LOW GAS PRICE'!T82</f>
        <v>6.9609198380618986</v>
      </c>
      <c r="U81" s="4">
        <f>'LOW GAS PRICE'!U82</f>
        <v>7.039767644768169</v>
      </c>
      <c r="V81" s="4">
        <f>'LOW GAS PRICE'!V82</f>
        <v>7.0836162734975661</v>
      </c>
      <c r="W81" s="4">
        <f>'LOW GAS PRICE'!W82</f>
        <v>7.0038256211118304</v>
      </c>
      <c r="X81" s="4">
        <f>'LOW GAS PRICE'!X82</f>
        <v>6.9163128068700086</v>
      </c>
      <c r="Y81" s="4">
        <f>'LOW GAS PRICE'!Y82</f>
        <v>6.9633791877178774</v>
      </c>
      <c r="Z81" s="4">
        <f>'LOW GAS PRICE'!Z82</f>
        <v>7.1394166873185965</v>
      </c>
      <c r="AA81" s="4">
        <f>'LOW GAS PRICE'!AA82</f>
        <v>7.3071959240765665</v>
      </c>
      <c r="AB81" s="4">
        <f>'LOW GAS PRICE'!AB82</f>
        <v>7.3328414170247465</v>
      </c>
      <c r="AC81" s="4">
        <f>'LOW GAS PRICE'!AC82</f>
        <v>7.1932041011040413</v>
      </c>
      <c r="AD81" s="4">
        <f>'LOW GAS PRICE'!AD82</f>
        <v>7.0184468419965684</v>
      </c>
      <c r="AE81" s="4">
        <f>'LOW GAS PRICE'!AE82</f>
        <v>7.0173214314888321</v>
      </c>
      <c r="AF81" s="4">
        <f>'LOW GAS PRICE'!AF82</f>
        <v>7.2204691907189016</v>
      </c>
      <c r="AG81" s="4">
        <f>'LOW GAS PRICE'!AG82</f>
        <v>7.3737802861646129</v>
      </c>
      <c r="AH81" s="4">
        <f>'LOW GAS PRICE'!AH82</f>
        <v>7.4553884748049102</v>
      </c>
      <c r="AI81" s="4">
        <f>'LOW GAS PRICE'!AI82</f>
        <v>7.5542357656523151</v>
      </c>
      <c r="AJ81" s="4">
        <f>'LOW GAS PRICE'!AJ82</f>
        <v>7.5763672398635604</v>
      </c>
      <c r="AK81" s="4"/>
      <c r="AL81" s="4"/>
    </row>
    <row r="82" spans="1:38">
      <c r="B82" s="1" t="str">
        <f t="shared" si="35"/>
        <v>H2 Superpower</v>
      </c>
      <c r="C82" s="4">
        <f>'H2 SUPERPOWER'!C82</f>
        <v>0</v>
      </c>
      <c r="D82" s="4">
        <f>'H2 SUPERPOWER'!D82</f>
        <v>7.7850861993697364</v>
      </c>
      <c r="E82" s="4">
        <f>'H2 SUPERPOWER'!E82</f>
        <v>9.5426778604520379</v>
      </c>
      <c r="F82" s="4">
        <f>'H2 SUPERPOWER'!F82</f>
        <v>10.121872462504417</v>
      </c>
      <c r="G82" s="4">
        <f>'H2 SUPERPOWER'!G82</f>
        <v>9.7285141973729594</v>
      </c>
      <c r="H82" s="4">
        <f>'H2 SUPERPOWER'!H82</f>
        <v>9.4092089520209772</v>
      </c>
      <c r="I82" s="4">
        <f>'H2 SUPERPOWER'!I82</f>
        <v>8.7919876763147879</v>
      </c>
      <c r="J82" s="4">
        <f>'H2 SUPERPOWER'!J82</f>
        <v>8.4273903749281676</v>
      </c>
      <c r="K82" s="4">
        <f>'H2 SUPERPOWER'!K82</f>
        <v>8.1607598476503025</v>
      </c>
      <c r="L82" s="4">
        <f>'H2 SUPERPOWER'!L82</f>
        <v>8.2613504820788002</v>
      </c>
      <c r="M82" s="4">
        <f>'H2 SUPERPOWER'!M82</f>
        <v>8.3693804265935956</v>
      </c>
      <c r="N82" s="4">
        <f>'H2 SUPERPOWER'!N82</f>
        <v>8.3789357355162863</v>
      </c>
      <c r="O82" s="4">
        <f>'H2 SUPERPOWER'!O82</f>
        <v>8.3685903211667583</v>
      </c>
      <c r="P82" s="4">
        <f>'H2 SUPERPOWER'!P82</f>
        <v>8.3267599506608985</v>
      </c>
      <c r="Q82" s="4">
        <f>'H2 SUPERPOWER'!Q82</f>
        <v>8.3268520903101653</v>
      </c>
      <c r="R82" s="4">
        <f>'H2 SUPERPOWER'!R82</f>
        <v>8.3969380385789272</v>
      </c>
      <c r="S82" s="4">
        <f>'H2 SUPERPOWER'!S82</f>
        <v>8.5316005225533811</v>
      </c>
      <c r="T82" s="4">
        <f>'H2 SUPERPOWER'!T82</f>
        <v>8.4797905799431899</v>
      </c>
      <c r="U82" s="4">
        <f>'H2 SUPERPOWER'!U82</f>
        <v>8.4911879285334564</v>
      </c>
      <c r="V82" s="4">
        <f>'H2 SUPERPOWER'!V82</f>
        <v>8.4117518762622776</v>
      </c>
      <c r="W82" s="4">
        <f>'H2 SUPERPOWER'!W82</f>
        <v>8.1120973930872751</v>
      </c>
      <c r="X82" s="4">
        <f>'H2 SUPERPOWER'!X82</f>
        <v>7.9792445093108402</v>
      </c>
      <c r="Y82" s="4">
        <f>'H2 SUPERPOWER'!Y82</f>
        <v>8.1444120119678711</v>
      </c>
      <c r="Z82" s="4">
        <f>'H2 SUPERPOWER'!Z82</f>
        <v>8.3899672935534699</v>
      </c>
      <c r="AA82" s="4">
        <f>'H2 SUPERPOWER'!AA82</f>
        <v>8.5201356440191827</v>
      </c>
      <c r="AB82" s="4">
        <f>'H2 SUPERPOWER'!AB82</f>
        <v>8.4530862395313484</v>
      </c>
      <c r="AC82" s="4">
        <f>'H2 SUPERPOWER'!AC82</f>
        <v>8.2736387986549218</v>
      </c>
      <c r="AD82" s="4">
        <f>'H2 SUPERPOWER'!AD82</f>
        <v>8.1877980430222692</v>
      </c>
      <c r="AE82" s="4">
        <f>'H2 SUPERPOWER'!AE82</f>
        <v>8.3047308025121982</v>
      </c>
      <c r="AF82" s="4">
        <f>'H2 SUPERPOWER'!AF82</f>
        <v>8.5271959184157105</v>
      </c>
      <c r="AG82" s="4">
        <f>'H2 SUPERPOWER'!AG82</f>
        <v>8.6593844467157783</v>
      </c>
      <c r="AH82" s="4">
        <f>'H2 SUPERPOWER'!AH82</f>
        <v>8.6274322555412848</v>
      </c>
      <c r="AI82" s="4">
        <f>'H2 SUPERPOWER'!AI82</f>
        <v>8.5098929008752933</v>
      </c>
      <c r="AJ82" s="4">
        <f>'H2 SUPERPOWER'!AJ82</f>
        <v>8.4274533362488864</v>
      </c>
      <c r="AK82" s="4"/>
      <c r="AL82" s="4"/>
    </row>
    <row r="84" spans="1:38">
      <c r="B84" s="3" t="s">
        <v>61</v>
      </c>
    </row>
    <row r="85" spans="1:38">
      <c r="A85" s="3" t="s">
        <v>62</v>
      </c>
      <c r="C85">
        <f t="shared" ref="C85:AJ85" si="36">C75</f>
        <v>2019</v>
      </c>
      <c r="D85">
        <f t="shared" si="36"/>
        <v>2020</v>
      </c>
      <c r="E85">
        <f t="shared" si="36"/>
        <v>2021</v>
      </c>
      <c r="F85">
        <f t="shared" si="36"/>
        <v>2022</v>
      </c>
      <c r="G85">
        <f t="shared" si="36"/>
        <v>2023</v>
      </c>
      <c r="H85">
        <f t="shared" si="36"/>
        <v>2024</v>
      </c>
      <c r="I85">
        <f t="shared" si="36"/>
        <v>2025</v>
      </c>
      <c r="J85">
        <f t="shared" si="36"/>
        <v>2026</v>
      </c>
      <c r="K85">
        <f t="shared" si="36"/>
        <v>2027</v>
      </c>
      <c r="L85">
        <f t="shared" si="36"/>
        <v>2028</v>
      </c>
      <c r="M85">
        <f t="shared" si="36"/>
        <v>2029</v>
      </c>
      <c r="N85">
        <f t="shared" si="36"/>
        <v>2030</v>
      </c>
      <c r="O85">
        <f t="shared" si="36"/>
        <v>2031</v>
      </c>
      <c r="P85">
        <f t="shared" si="36"/>
        <v>2032</v>
      </c>
      <c r="Q85">
        <f t="shared" si="36"/>
        <v>2033</v>
      </c>
      <c r="R85">
        <f t="shared" si="36"/>
        <v>2034</v>
      </c>
      <c r="S85">
        <f t="shared" si="36"/>
        <v>2035</v>
      </c>
      <c r="T85">
        <f t="shared" si="36"/>
        <v>2036</v>
      </c>
      <c r="U85">
        <f t="shared" si="36"/>
        <v>2037</v>
      </c>
      <c r="V85">
        <f t="shared" si="36"/>
        <v>2038</v>
      </c>
      <c r="W85">
        <f t="shared" si="36"/>
        <v>2039</v>
      </c>
      <c r="X85">
        <f t="shared" si="36"/>
        <v>2040</v>
      </c>
      <c r="Y85">
        <f t="shared" si="36"/>
        <v>2041</v>
      </c>
      <c r="Z85">
        <f t="shared" si="36"/>
        <v>2042</v>
      </c>
      <c r="AA85">
        <f t="shared" si="36"/>
        <v>2043</v>
      </c>
      <c r="AB85">
        <f t="shared" si="36"/>
        <v>2044</v>
      </c>
      <c r="AC85">
        <f t="shared" si="36"/>
        <v>2045</v>
      </c>
      <c r="AD85">
        <f t="shared" si="36"/>
        <v>2046</v>
      </c>
      <c r="AE85">
        <f t="shared" si="36"/>
        <v>2047</v>
      </c>
      <c r="AF85">
        <f t="shared" si="36"/>
        <v>2048</v>
      </c>
      <c r="AG85">
        <f t="shared" si="36"/>
        <v>2049</v>
      </c>
      <c r="AH85">
        <f t="shared" si="36"/>
        <v>2050</v>
      </c>
      <c r="AI85">
        <f t="shared" si="36"/>
        <v>2051</v>
      </c>
      <c r="AJ85">
        <f t="shared" si="36"/>
        <v>2052</v>
      </c>
    </row>
    <row r="86" spans="1:38">
      <c r="A86" s="3"/>
      <c r="B86" t="str">
        <f t="shared" ref="B86:B92" si="37">B76</f>
        <v>Central 2021</v>
      </c>
      <c r="C86" s="4">
        <v>9.4998133665534326</v>
      </c>
      <c r="D86" s="4">
        <v>8.6631763861297983</v>
      </c>
      <c r="E86" s="4">
        <v>9.9610668080806377</v>
      </c>
      <c r="F86" s="4">
        <v>10.384524624511926</v>
      </c>
      <c r="G86" s="4">
        <v>10.804337036184499</v>
      </c>
      <c r="H86" s="4">
        <v>11.259604376192172</v>
      </c>
      <c r="I86" s="4">
        <v>11.325731525403878</v>
      </c>
      <c r="J86" s="4">
        <v>11.274745608476355</v>
      </c>
      <c r="K86" s="4">
        <v>11.235208974395118</v>
      </c>
      <c r="L86" s="4">
        <v>11.27154285853193</v>
      </c>
      <c r="M86" s="4">
        <v>11.444774290621066</v>
      </c>
      <c r="N86" s="4">
        <v>11.705911641875538</v>
      </c>
      <c r="O86" s="4">
        <v>11.925022691772796</v>
      </c>
      <c r="P86" s="4">
        <v>12.148603858350146</v>
      </c>
      <c r="Q86" s="4">
        <v>12.305256370526521</v>
      </c>
      <c r="R86" s="4">
        <v>12.384441620522932</v>
      </c>
      <c r="S86" s="4">
        <v>12.607385995236456</v>
      </c>
      <c r="T86" s="4">
        <v>12.760008978681405</v>
      </c>
      <c r="U86" s="4">
        <v>12.859438414551988</v>
      </c>
      <c r="V86" s="4">
        <v>12.915415761136394</v>
      </c>
      <c r="W86" s="4">
        <v>12.944897534849542</v>
      </c>
      <c r="X86" s="4">
        <v>12.960200613170272</v>
      </c>
      <c r="Y86" s="4">
        <v>12.975503691490999</v>
      </c>
      <c r="Z86" s="4">
        <v>12.99080676981173</v>
      </c>
      <c r="AA86" s="4">
        <v>13.006109848132461</v>
      </c>
      <c r="AB86" s="4">
        <v>13.021412926453191</v>
      </c>
      <c r="AC86" s="4">
        <v>13.036716004773918</v>
      </c>
      <c r="AD86" s="4">
        <v>13.052019083094649</v>
      </c>
      <c r="AE86" s="4">
        <v>13.06732216141538</v>
      </c>
      <c r="AF86" s="4">
        <v>13.08262523973611</v>
      </c>
      <c r="AG86" s="4">
        <v>13.097928318056837</v>
      </c>
      <c r="AH86" s="4">
        <v>13.113231396377568</v>
      </c>
    </row>
    <row r="87" spans="1:38">
      <c r="A87" s="3"/>
      <c r="B87" t="str">
        <f t="shared" si="37"/>
        <v>Net Zero</v>
      </c>
      <c r="C87" s="4">
        <f>'NET ZERO'!C114</f>
        <v>0</v>
      </c>
      <c r="D87" s="4">
        <f>'NET ZERO'!D114</f>
        <v>6.2582919550737159</v>
      </c>
      <c r="E87" s="4">
        <f>'NET ZERO'!E114</f>
        <v>8.8764588968683249</v>
      </c>
      <c r="F87" s="4">
        <f>'NET ZERO'!F114</f>
        <v>10.311526679914138</v>
      </c>
      <c r="G87" s="4">
        <f>'NET ZERO'!G114</f>
        <v>11.264943956770782</v>
      </c>
      <c r="H87" s="4">
        <f>'NET ZERO'!H114</f>
        <v>11.581251672419619</v>
      </c>
      <c r="I87" s="4">
        <f>'NET ZERO'!I114</f>
        <v>10.681738185529483</v>
      </c>
      <c r="J87" s="4">
        <f>'NET ZERO'!J114</f>
        <v>10.148358789722938</v>
      </c>
      <c r="K87" s="4">
        <f>'NET ZERO'!K114</f>
        <v>9.951640325776264</v>
      </c>
      <c r="L87" s="4">
        <f>'NET ZERO'!L114</f>
        <v>10.373501259942849</v>
      </c>
      <c r="M87" s="4">
        <f>'NET ZERO'!M114</f>
        <v>10.735132686030742</v>
      </c>
      <c r="N87" s="4">
        <f>'NET ZERO'!N114</f>
        <v>10.949331309504057</v>
      </c>
      <c r="O87" s="4">
        <f>'NET ZERO'!O114</f>
        <v>11.093906081024514</v>
      </c>
      <c r="P87" s="4">
        <f>'NET ZERO'!P114</f>
        <v>11.259420160310192</v>
      </c>
      <c r="Q87" s="4">
        <f>'NET ZERO'!Q114</f>
        <v>11.436859713281848</v>
      </c>
      <c r="R87" s="4">
        <f>'NET ZERO'!R114</f>
        <v>11.518892276646611</v>
      </c>
      <c r="S87" s="4">
        <f>'NET ZERO'!S114</f>
        <v>11.592627713679665</v>
      </c>
      <c r="T87" s="4">
        <f>'NET ZERO'!T114</f>
        <v>11.619713102045527</v>
      </c>
      <c r="U87" s="4">
        <f>'NET ZERO'!U114</f>
        <v>11.708297519770149</v>
      </c>
      <c r="V87" s="4">
        <f>'NET ZERO'!V114</f>
        <v>11.921866023963393</v>
      </c>
      <c r="W87" s="4">
        <f>'NET ZERO'!W114</f>
        <v>12.176285419465163</v>
      </c>
      <c r="X87" s="4">
        <f>'NET ZERO'!X114</f>
        <v>12.285609382673584</v>
      </c>
      <c r="Y87" s="4">
        <f>'NET ZERO'!Y114</f>
        <v>12.237629208450283</v>
      </c>
      <c r="Z87" s="4">
        <f>'NET ZERO'!Z114</f>
        <v>12.179370461420614</v>
      </c>
      <c r="AA87" s="4">
        <f>'NET ZERO'!AA114</f>
        <v>12.205431412481378</v>
      </c>
      <c r="AB87" s="4">
        <f>'NET ZERO'!AB114</f>
        <v>12.300237762057748</v>
      </c>
      <c r="AC87" s="4">
        <f>'NET ZERO'!AC114</f>
        <v>12.377439830002576</v>
      </c>
      <c r="AD87" s="4">
        <f>'NET ZERO'!AD114</f>
        <v>12.385972846669837</v>
      </c>
      <c r="AE87" s="4">
        <f>'NET ZERO'!AE114</f>
        <v>12.496851034092067</v>
      </c>
      <c r="AF87" s="4">
        <f>'NET ZERO'!AF114</f>
        <v>12.918606109789454</v>
      </c>
      <c r="AG87" s="4">
        <f>'NET ZERO'!AG114</f>
        <v>13.457160899304178</v>
      </c>
      <c r="AH87" s="4">
        <f>'NET ZERO'!AH114</f>
        <v>13.754484619499923</v>
      </c>
      <c r="AI87" s="4">
        <f>'NET ZERO'!AI114</f>
        <v>13.743470035350214</v>
      </c>
      <c r="AJ87" s="4">
        <f>'NET ZERO'!AJ114</f>
        <v>13.899977594520351</v>
      </c>
    </row>
    <row r="88" spans="1:38">
      <c r="A88" s="3"/>
      <c r="B88" t="str">
        <f t="shared" si="37"/>
        <v>Step Change</v>
      </c>
      <c r="C88" s="4">
        <f>'STEP CHANGE'!C114</f>
        <v>0</v>
      </c>
      <c r="D88" s="4">
        <f>'STEP CHANGE'!D114</f>
        <v>6.2695605434056798</v>
      </c>
      <c r="E88" s="4">
        <f>'STEP CHANGE'!E114</f>
        <v>8.8486073815766879</v>
      </c>
      <c r="F88" s="4">
        <f>'STEP CHANGE'!F114</f>
        <v>10.10565168696489</v>
      </c>
      <c r="G88" s="4">
        <f>'STEP CHANGE'!G114</f>
        <v>10.262372760430832</v>
      </c>
      <c r="H88" s="4">
        <f>'STEP CHANGE'!H114</f>
        <v>10.241994490882313</v>
      </c>
      <c r="I88" s="4">
        <f>'STEP CHANGE'!I114</f>
        <v>9.4210777239111074</v>
      </c>
      <c r="J88" s="4">
        <f>'STEP CHANGE'!J114</f>
        <v>9.2726511482007048</v>
      </c>
      <c r="K88" s="4">
        <f>'STEP CHANGE'!K114</f>
        <v>9.4870239419860916</v>
      </c>
      <c r="L88" s="4">
        <f>'STEP CHANGE'!L114</f>
        <v>10.184579009111005</v>
      </c>
      <c r="M88" s="4">
        <f>'STEP CHANGE'!M114</f>
        <v>10.598679736676928</v>
      </c>
      <c r="N88" s="4">
        <f>'STEP CHANGE'!N114</f>
        <v>10.701819389564115</v>
      </c>
      <c r="O88" s="4">
        <f>'STEP CHANGE'!O114</f>
        <v>10.767990945347773</v>
      </c>
      <c r="P88" s="4">
        <f>'STEP CHANGE'!P114</f>
        <v>10.793026556885643</v>
      </c>
      <c r="Q88" s="4">
        <f>'STEP CHANGE'!Q114</f>
        <v>10.877850181977593</v>
      </c>
      <c r="R88" s="4">
        <f>'STEP CHANGE'!R114</f>
        <v>11.058437970587857</v>
      </c>
      <c r="S88" s="4">
        <f>'STEP CHANGE'!S114</f>
        <v>11.361330785967777</v>
      </c>
      <c r="T88" s="4">
        <f>'STEP CHANGE'!T114</f>
        <v>11.427512825711773</v>
      </c>
      <c r="U88" s="4">
        <f>'STEP CHANGE'!U114</f>
        <v>11.603289498123061</v>
      </c>
      <c r="V88" s="4">
        <f>'STEP CHANGE'!V114</f>
        <v>11.916749971939478</v>
      </c>
      <c r="W88" s="4">
        <f>'STEP CHANGE'!W114</f>
        <v>12.109787857748383</v>
      </c>
      <c r="X88" s="4">
        <f>'STEP CHANGE'!X114</f>
        <v>12.078650445673834</v>
      </c>
      <c r="Y88" s="4">
        <f>'STEP CHANGE'!Y114</f>
        <v>12.149935071342508</v>
      </c>
      <c r="Z88" s="4">
        <f>'STEP CHANGE'!Z114</f>
        <v>12.506579705135881</v>
      </c>
      <c r="AA88" s="4">
        <f>'STEP CHANGE'!AA114</f>
        <v>12.804860104652576</v>
      </c>
      <c r="AB88" s="4">
        <f>'STEP CHANGE'!AB114</f>
        <v>12.948239226123523</v>
      </c>
      <c r="AC88" s="4">
        <f>'STEP CHANGE'!AC114</f>
        <v>13.108089326192044</v>
      </c>
      <c r="AD88" s="4">
        <f>'STEP CHANGE'!AD114</f>
        <v>13.244387756447075</v>
      </c>
      <c r="AE88" s="4">
        <f>'STEP CHANGE'!AE114</f>
        <v>13.311205984056734</v>
      </c>
      <c r="AF88" s="4">
        <f>'STEP CHANGE'!AF114</f>
        <v>13.370716586249955</v>
      </c>
      <c r="AG88" s="4">
        <f>'STEP CHANGE'!AG114</f>
        <v>13.427497571816737</v>
      </c>
      <c r="AH88" s="4">
        <f>'STEP CHANGE'!AH114</f>
        <v>13.589616079489367</v>
      </c>
      <c r="AI88" s="4">
        <f>'STEP CHANGE'!AI114</f>
        <v>13.72127141289128</v>
      </c>
      <c r="AJ88" s="4">
        <f>'STEP CHANGE'!AJ114</f>
        <v>13.905997904564948</v>
      </c>
    </row>
    <row r="89" spans="1:38">
      <c r="A89" s="3"/>
      <c r="B89" t="str">
        <f t="shared" si="37"/>
        <v>Strong Electrification</v>
      </c>
      <c r="C89" s="4">
        <f>'STRONG ELECTRIFICATION'!C114</f>
        <v>0</v>
      </c>
      <c r="D89" s="4">
        <f>'STRONG ELECTRIFICATION'!D114</f>
        <v>6.2658527602794818</v>
      </c>
      <c r="E89" s="4">
        <f>'STRONG ELECTRIFICATION'!E114</f>
        <v>8.8163419396164109</v>
      </c>
      <c r="F89" s="4">
        <f>'STRONG ELECTRIFICATION'!F114</f>
        <v>9.841660599465861</v>
      </c>
      <c r="G89" s="4">
        <f>'STRONG ELECTRIFICATION'!G114</f>
        <v>9.5783183374318668</v>
      </c>
      <c r="H89" s="4">
        <f>'STRONG ELECTRIFICATION'!H114</f>
        <v>9.5774330085469117</v>
      </c>
      <c r="I89" s="4">
        <f>'STRONG ELECTRIFICATION'!I114</f>
        <v>8.4631854092132421</v>
      </c>
      <c r="J89" s="4">
        <f>'STRONG ELECTRIFICATION'!J114</f>
        <v>8.8883220591641035</v>
      </c>
      <c r="K89" s="4">
        <f>'STRONG ELECTRIFICATION'!K114</f>
        <v>9.0192554016821056</v>
      </c>
      <c r="L89" s="4">
        <f>'STRONG ELECTRIFICATION'!L114</f>
        <v>9.6857345943589301</v>
      </c>
      <c r="M89" s="4">
        <f>'STRONG ELECTRIFICATION'!M114</f>
        <v>10.040723098961728</v>
      </c>
      <c r="N89" s="4">
        <f>'STRONG ELECTRIFICATION'!N114</f>
        <v>10.026106242432618</v>
      </c>
      <c r="O89" s="4">
        <f>'STRONG ELECTRIFICATION'!O114</f>
        <v>10.096020495522637</v>
      </c>
      <c r="P89" s="4">
        <f>'STRONG ELECTRIFICATION'!P114</f>
        <v>10.053564667932569</v>
      </c>
      <c r="Q89" s="4">
        <f>'STRONG ELECTRIFICATION'!Q114</f>
        <v>9.9271350063841055</v>
      </c>
      <c r="R89" s="4">
        <f>'STRONG ELECTRIFICATION'!R114</f>
        <v>10.070961426923574</v>
      </c>
      <c r="S89" s="4">
        <f>'STRONG ELECTRIFICATION'!S114</f>
        <v>11.020360083498165</v>
      </c>
      <c r="T89" s="4">
        <f>'STRONG ELECTRIFICATION'!T114</f>
        <v>11.445223560063969</v>
      </c>
      <c r="U89" s="4">
        <f>'STRONG ELECTRIFICATION'!U114</f>
        <v>11.536752508044085</v>
      </c>
      <c r="V89" s="4">
        <f>'STRONG ELECTRIFICATION'!V114</f>
        <v>11.443654243647106</v>
      </c>
      <c r="W89" s="4">
        <f>'STRONG ELECTRIFICATION'!W114</f>
        <v>11.337749450561137</v>
      </c>
      <c r="X89" s="4">
        <f>'STRONG ELECTRIFICATION'!X114</f>
        <v>11.314352864583793</v>
      </c>
      <c r="Y89" s="4">
        <f>'STRONG ELECTRIFICATION'!Y114</f>
        <v>11.57049286744099</v>
      </c>
      <c r="Z89" s="4">
        <f>'STRONG ELECTRIFICATION'!Z114</f>
        <v>12.218664331631185</v>
      </c>
      <c r="AA89" s="4">
        <f>'STRONG ELECTRIFICATION'!AA114</f>
        <v>12.677232056196818</v>
      </c>
      <c r="AB89" s="4">
        <f>'STRONG ELECTRIFICATION'!AB114</f>
        <v>12.930867151962342</v>
      </c>
      <c r="AC89" s="4">
        <f>'STRONG ELECTRIFICATION'!AC114</f>
        <v>13.165480877524878</v>
      </c>
      <c r="AD89" s="4">
        <f>'STRONG ELECTRIFICATION'!AD114</f>
        <v>13.240354963078822</v>
      </c>
      <c r="AE89" s="4">
        <f>'STRONG ELECTRIFICATION'!AE114</f>
        <v>13.185764428426037</v>
      </c>
      <c r="AF89" s="4">
        <f>'STRONG ELECTRIFICATION'!AF114</f>
        <v>12.919216881675631</v>
      </c>
      <c r="AG89" s="4">
        <f>'STRONG ELECTRIFICATION'!AG114</f>
        <v>12.808660054850982</v>
      </c>
      <c r="AH89" s="4">
        <f>'STRONG ELECTRIFICATION'!AH114</f>
        <v>12.93836234068619</v>
      </c>
      <c r="AI89" s="4">
        <f>'STRONG ELECTRIFICATION'!AI114</f>
        <v>12.99964126889218</v>
      </c>
      <c r="AJ89" s="4">
        <f>'STRONG ELECTRIFICATION'!AJ114</f>
        <v>13.04557125783986</v>
      </c>
    </row>
    <row r="90" spans="1:38">
      <c r="A90" s="3"/>
      <c r="B90" t="str">
        <f t="shared" si="37"/>
        <v>Slow Change</v>
      </c>
      <c r="C90" s="4">
        <f>'SLOW CHANGE'!C114</f>
        <v>0</v>
      </c>
      <c r="D90" s="4">
        <f>'SLOW CHANGE'!D114</f>
        <v>6.3736978753842806</v>
      </c>
      <c r="E90" s="4">
        <f>'SLOW CHANGE'!E114</f>
        <v>8.9964298351069338</v>
      </c>
      <c r="F90" s="4">
        <f>'SLOW CHANGE'!F114</f>
        <v>10.233997620172364</v>
      </c>
      <c r="G90" s="4">
        <f>'SLOW CHANGE'!G114</f>
        <v>11.114256811415313</v>
      </c>
      <c r="H90" s="4">
        <f>'SLOW CHANGE'!H114</f>
        <v>11.731720557350062</v>
      </c>
      <c r="I90" s="4">
        <f>'SLOW CHANGE'!I114</f>
        <v>11.904889905056326</v>
      </c>
      <c r="J90" s="4">
        <f>'SLOW CHANGE'!J114</f>
        <v>11.609873779393247</v>
      </c>
      <c r="K90" s="4">
        <f>'SLOW CHANGE'!K114</f>
        <v>11.767476717748654</v>
      </c>
      <c r="L90" s="4">
        <f>'SLOW CHANGE'!L114</f>
        <v>12.170672681775152</v>
      </c>
      <c r="M90" s="4">
        <f>'SLOW CHANGE'!M114</f>
        <v>12.605302706171642</v>
      </c>
      <c r="N90" s="4">
        <f>'SLOW CHANGE'!N114</f>
        <v>13.133791129891165</v>
      </c>
      <c r="O90" s="4">
        <f>'SLOW CHANGE'!O114</f>
        <v>13.590123252617481</v>
      </c>
      <c r="P90" s="4">
        <f>'SLOW CHANGE'!P114</f>
        <v>13.882616008034582</v>
      </c>
      <c r="Q90" s="4">
        <f>'SLOW CHANGE'!Q114</f>
        <v>13.951550014577915</v>
      </c>
      <c r="R90" s="4">
        <f>'SLOW CHANGE'!R114</f>
        <v>13.950265264959135</v>
      </c>
      <c r="S90" s="4">
        <f>'SLOW CHANGE'!S114</f>
        <v>13.765720731752303</v>
      </c>
      <c r="T90" s="4">
        <f>'SLOW CHANGE'!T114</f>
        <v>14.041885933670756</v>
      </c>
      <c r="U90" s="4">
        <f>'SLOW CHANGE'!U114</f>
        <v>14.618175629600916</v>
      </c>
      <c r="V90" s="4">
        <f>'SLOW CHANGE'!V114</f>
        <v>15.003086220212019</v>
      </c>
      <c r="W90" s="4">
        <f>'SLOW CHANGE'!W114</f>
        <v>15.043944817408374</v>
      </c>
      <c r="X90" s="4">
        <f>'SLOW CHANGE'!X114</f>
        <v>14.920732234658978</v>
      </c>
      <c r="Y90" s="4">
        <f>'SLOW CHANGE'!Y114</f>
        <v>14.852816708730519</v>
      </c>
      <c r="Z90" s="4">
        <f>'SLOW CHANGE'!Z114</f>
        <v>14.984749156786624</v>
      </c>
      <c r="AA90" s="4">
        <f>'SLOW CHANGE'!AA114</f>
        <v>15.347322822694466</v>
      </c>
      <c r="AB90" s="4">
        <f>'SLOW CHANGE'!AB114</f>
        <v>15.793620039830099</v>
      </c>
      <c r="AC90" s="4">
        <f>'SLOW CHANGE'!AC114</f>
        <v>16.019599575971725</v>
      </c>
      <c r="AD90" s="4">
        <f>'SLOW CHANGE'!AD114</f>
        <v>16.0220483618779</v>
      </c>
      <c r="AE90" s="4">
        <f>'SLOW CHANGE'!AE114</f>
        <v>16.0767011923671</v>
      </c>
      <c r="AF90" s="4">
        <f>'SLOW CHANGE'!AF114</f>
        <v>16.238765270181329</v>
      </c>
      <c r="AG90" s="4">
        <f>'SLOW CHANGE'!AG114</f>
        <v>16.451722741934393</v>
      </c>
      <c r="AH90" s="4">
        <f>'SLOW CHANGE'!AH114</f>
        <v>16.692854944203933</v>
      </c>
      <c r="AI90" s="4">
        <f>'SLOW CHANGE'!AI114</f>
        <v>16.864309895346899</v>
      </c>
      <c r="AJ90" s="4">
        <f>'SLOW CHANGE'!AJ114</f>
        <v>16.853746152125279</v>
      </c>
    </row>
    <row r="91" spans="1:38">
      <c r="A91" s="3"/>
      <c r="B91" t="str">
        <f t="shared" si="37"/>
        <v>Low Gas Price</v>
      </c>
      <c r="C91" s="4">
        <f>'LOW GAS PRICE'!C114</f>
        <v>0</v>
      </c>
      <c r="D91" s="4">
        <f>'LOW GAS PRICE'!D114</f>
        <v>6.2409817185363634</v>
      </c>
      <c r="E91" s="4">
        <f>'LOW GAS PRICE'!E114</f>
        <v>8.8298912954691104</v>
      </c>
      <c r="F91" s="4">
        <f>'LOW GAS PRICE'!F114</f>
        <v>10.233354386202759</v>
      </c>
      <c r="G91" s="4">
        <f>'LOW GAS PRICE'!G114</f>
        <v>11.16606694904047</v>
      </c>
      <c r="H91" s="4">
        <f>'LOW GAS PRICE'!H114</f>
        <v>11.355700652441435</v>
      </c>
      <c r="I91" s="4">
        <f>'LOW GAS PRICE'!I114</f>
        <v>10.158682202418191</v>
      </c>
      <c r="J91" s="4">
        <f>'LOW GAS PRICE'!J114</f>
        <v>9.1781460893391191</v>
      </c>
      <c r="K91" s="4">
        <f>'LOW GAS PRICE'!K114</f>
        <v>8.8759311135300116</v>
      </c>
      <c r="L91" s="4">
        <f>'LOW GAS PRICE'!L114</f>
        <v>9.2937969900095965</v>
      </c>
      <c r="M91" s="4">
        <f>'LOW GAS PRICE'!M114</f>
        <v>9.6075848417307483</v>
      </c>
      <c r="N91" s="4">
        <f>'LOW GAS PRICE'!N114</f>
        <v>9.8053552910479986</v>
      </c>
      <c r="O91" s="4">
        <f>'LOW GAS PRICE'!O114</f>
        <v>9.9159926904952833</v>
      </c>
      <c r="P91" s="4">
        <f>'LOW GAS PRICE'!P114</f>
        <v>9.9605746906875652</v>
      </c>
      <c r="Q91" s="4">
        <f>'LOW GAS PRICE'!Q114</f>
        <v>9.9452990962891725</v>
      </c>
      <c r="R91" s="4">
        <f>'LOW GAS PRICE'!R114</f>
        <v>9.9765287302924293</v>
      </c>
      <c r="S91" s="4">
        <f>'LOW GAS PRICE'!S114</f>
        <v>10.099520197240288</v>
      </c>
      <c r="T91" s="4">
        <f>'LOW GAS PRICE'!T114</f>
        <v>10.129736614310335</v>
      </c>
      <c r="U91" s="4">
        <f>'LOW GAS PRICE'!U114</f>
        <v>10.124369003447029</v>
      </c>
      <c r="V91" s="4">
        <f>'LOW GAS PRICE'!V114</f>
        <v>10.25391388524536</v>
      </c>
      <c r="W91" s="4">
        <f>'LOW GAS PRICE'!W114</f>
        <v>10.433038943858165</v>
      </c>
      <c r="X91" s="4">
        <f>'LOW GAS PRICE'!X114</f>
        <v>10.480710580865228</v>
      </c>
      <c r="Y91" s="4">
        <f>'LOW GAS PRICE'!Y114</f>
        <v>10.338572005908127</v>
      </c>
      <c r="Z91" s="4">
        <f>'LOW GAS PRICE'!Z114</f>
        <v>10.124089951938341</v>
      </c>
      <c r="AA91" s="4">
        <f>'LOW GAS PRICE'!AA114</f>
        <v>10.029221094522246</v>
      </c>
      <c r="AB91" s="4">
        <f>'LOW GAS PRICE'!AB114</f>
        <v>10.111975877198898</v>
      </c>
      <c r="AC91" s="4">
        <f>'LOW GAS PRICE'!AC114</f>
        <v>10.273777776540282</v>
      </c>
      <c r="AD91" s="4">
        <f>'LOW GAS PRICE'!AD114</f>
        <v>10.380104683636837</v>
      </c>
      <c r="AE91" s="4">
        <f>'LOW GAS PRICE'!AE114</f>
        <v>10.370448516081044</v>
      </c>
      <c r="AF91" s="4">
        <f>'LOW GAS PRICE'!AF114</f>
        <v>10.2862489597068</v>
      </c>
      <c r="AG91" s="4">
        <f>'LOW GAS PRICE'!AG114</f>
        <v>10.236594203663362</v>
      </c>
      <c r="AH91" s="4">
        <f>'LOW GAS PRICE'!AH114</f>
        <v>10.265207359755166</v>
      </c>
      <c r="AI91" s="4">
        <f>'LOW GAS PRICE'!AI114</f>
        <v>10.345523918548764</v>
      </c>
      <c r="AJ91" s="4">
        <f>'LOW GAS PRICE'!AJ114</f>
        <v>10.466324063314161</v>
      </c>
    </row>
    <row r="92" spans="1:38">
      <c r="A92" s="3"/>
      <c r="B92" t="str">
        <f t="shared" si="37"/>
        <v>H2 Superpower</v>
      </c>
      <c r="C92" s="4">
        <f>'H2 SUPERPOWER'!C114</f>
        <v>0</v>
      </c>
      <c r="D92" s="4">
        <f>'H2 SUPERPOWER'!D114</f>
        <v>6.2585497049554268</v>
      </c>
      <c r="E92" s="4">
        <f>'H2 SUPERPOWER'!E114</f>
        <v>8.8871155617555679</v>
      </c>
      <c r="F92" s="4">
        <f>'H2 SUPERPOWER'!F114</f>
        <v>10.256722131269139</v>
      </c>
      <c r="G92" s="4">
        <f>'H2 SUPERPOWER'!G114</f>
        <v>10.452715878563748</v>
      </c>
      <c r="H92" s="4">
        <f>'H2 SUPERPOWER'!H114</f>
        <v>10.465064251069872</v>
      </c>
      <c r="I92" s="4">
        <f>'H2 SUPERPOWER'!I114</f>
        <v>9.6178511865343417</v>
      </c>
      <c r="J92" s="4">
        <f>'H2 SUPERPOWER'!J114</f>
        <v>9.4352428502611012</v>
      </c>
      <c r="K92" s="4">
        <f>'H2 SUPERPOWER'!K114</f>
        <v>9.4041111676767351</v>
      </c>
      <c r="L92" s="4">
        <f>'H2 SUPERPOWER'!L114</f>
        <v>9.9868536454646595</v>
      </c>
      <c r="M92" s="4">
        <f>'H2 SUPERPOWER'!M114</f>
        <v>10.414771002900849</v>
      </c>
      <c r="N92" s="4">
        <f>'H2 SUPERPOWER'!N114</f>
        <v>10.555162397416389</v>
      </c>
      <c r="O92" s="4">
        <f>'H2 SUPERPOWER'!O114</f>
        <v>10.661526626359624</v>
      </c>
      <c r="P92" s="4">
        <f>'H2 SUPERPOWER'!P114</f>
        <v>10.740306999069695</v>
      </c>
      <c r="Q92" s="4">
        <f>'H2 SUPERPOWER'!Q114</f>
        <v>10.848597401068442</v>
      </c>
      <c r="R92" s="4">
        <f>'H2 SUPERPOWER'!R114</f>
        <v>10.971134615078292</v>
      </c>
      <c r="S92" s="4">
        <f>'H2 SUPERPOWER'!S114</f>
        <v>11.393878207540919</v>
      </c>
      <c r="T92" s="4">
        <f>'H2 SUPERPOWER'!T114</f>
        <v>11.656245184750556</v>
      </c>
      <c r="U92" s="4">
        <f>'H2 SUPERPOWER'!U114</f>
        <v>11.916829737158832</v>
      </c>
      <c r="V92" s="4">
        <f>'H2 SUPERPOWER'!V114</f>
        <v>12.084321690298168</v>
      </c>
      <c r="W92" s="4">
        <f>'H2 SUPERPOWER'!W114</f>
        <v>12.04329948543845</v>
      </c>
      <c r="X92" s="4">
        <f>'H2 SUPERPOWER'!X114</f>
        <v>11.922924001560755</v>
      </c>
      <c r="Y92" s="4">
        <f>'H2 SUPERPOWER'!Y114</f>
        <v>11.964390434369829</v>
      </c>
      <c r="Z92" s="4">
        <f>'H2 SUPERPOWER'!Z114</f>
        <v>12.181248598990031</v>
      </c>
      <c r="AA92" s="4">
        <f>'H2 SUPERPOWER'!AA114</f>
        <v>12.33016061702018</v>
      </c>
      <c r="AB92" s="4">
        <f>'H2 SUPERPOWER'!AB114</f>
        <v>12.562188561905195</v>
      </c>
      <c r="AC92" s="4">
        <f>'H2 SUPERPOWER'!AC114</f>
        <v>13.010437774001495</v>
      </c>
      <c r="AD92" s="4">
        <f>'H2 SUPERPOWER'!AD114</f>
        <v>13.257958812250422</v>
      </c>
      <c r="AE92" s="4">
        <f>'H2 SUPERPOWER'!AE114</f>
        <v>13.32107849021908</v>
      </c>
      <c r="AF92" s="4">
        <f>'H2 SUPERPOWER'!AF114</f>
        <v>13.496702768786058</v>
      </c>
      <c r="AG92" s="4">
        <f>'H2 SUPERPOWER'!AG114</f>
        <v>13.65615921076002</v>
      </c>
      <c r="AH92" s="4">
        <f>'H2 SUPERPOWER'!AH114</f>
        <v>13.611690827634817</v>
      </c>
      <c r="AI92" s="4">
        <f>'H2 SUPERPOWER'!AI114</f>
        <v>13.229251451220446</v>
      </c>
      <c r="AJ92" s="4">
        <f>'H2 SUPERPOWER'!AJ114</f>
        <v>13.110085821585791</v>
      </c>
    </row>
    <row r="93" spans="1:38">
      <c r="A93" s="3"/>
    </row>
    <row r="94" spans="1:38">
      <c r="A94" s="3" t="s">
        <v>63</v>
      </c>
      <c r="C94">
        <f>C85</f>
        <v>2019</v>
      </c>
      <c r="D94">
        <f t="shared" ref="D94:E94" si="38">D85</f>
        <v>2020</v>
      </c>
      <c r="E94">
        <f t="shared" si="38"/>
        <v>2021</v>
      </c>
      <c r="F94">
        <f t="shared" ref="F94:G94" si="39">F85</f>
        <v>2022</v>
      </c>
      <c r="G94">
        <f t="shared" si="39"/>
        <v>2023</v>
      </c>
      <c r="H94">
        <f t="shared" ref="H94:AJ94" si="40">H85</f>
        <v>2024</v>
      </c>
      <c r="I94">
        <f t="shared" si="40"/>
        <v>2025</v>
      </c>
      <c r="J94">
        <f t="shared" si="40"/>
        <v>2026</v>
      </c>
      <c r="K94">
        <f t="shared" si="40"/>
        <v>2027</v>
      </c>
      <c r="L94">
        <f t="shared" si="40"/>
        <v>2028</v>
      </c>
      <c r="M94">
        <f t="shared" si="40"/>
        <v>2029</v>
      </c>
      <c r="N94">
        <f t="shared" si="40"/>
        <v>2030</v>
      </c>
      <c r="O94">
        <f t="shared" si="40"/>
        <v>2031</v>
      </c>
      <c r="P94">
        <f t="shared" si="40"/>
        <v>2032</v>
      </c>
      <c r="Q94">
        <f t="shared" si="40"/>
        <v>2033</v>
      </c>
      <c r="R94">
        <f t="shared" si="40"/>
        <v>2034</v>
      </c>
      <c r="S94">
        <f t="shared" si="40"/>
        <v>2035</v>
      </c>
      <c r="T94">
        <f t="shared" si="40"/>
        <v>2036</v>
      </c>
      <c r="U94">
        <f t="shared" si="40"/>
        <v>2037</v>
      </c>
      <c r="V94">
        <f t="shared" si="40"/>
        <v>2038</v>
      </c>
      <c r="W94">
        <f t="shared" si="40"/>
        <v>2039</v>
      </c>
      <c r="X94">
        <f t="shared" si="40"/>
        <v>2040</v>
      </c>
      <c r="Y94">
        <f t="shared" si="40"/>
        <v>2041</v>
      </c>
      <c r="Z94">
        <f t="shared" si="40"/>
        <v>2042</v>
      </c>
      <c r="AA94">
        <f t="shared" si="40"/>
        <v>2043</v>
      </c>
      <c r="AB94">
        <f t="shared" si="40"/>
        <v>2044</v>
      </c>
      <c r="AC94">
        <f t="shared" si="40"/>
        <v>2045</v>
      </c>
      <c r="AD94">
        <f t="shared" si="40"/>
        <v>2046</v>
      </c>
      <c r="AE94">
        <f t="shared" si="40"/>
        <v>2047</v>
      </c>
      <c r="AF94">
        <f t="shared" si="40"/>
        <v>2048</v>
      </c>
      <c r="AG94">
        <f t="shared" si="40"/>
        <v>2049</v>
      </c>
      <c r="AH94">
        <f t="shared" si="40"/>
        <v>2050</v>
      </c>
      <c r="AI94">
        <f t="shared" si="40"/>
        <v>2051</v>
      </c>
      <c r="AJ94">
        <f t="shared" si="40"/>
        <v>2052</v>
      </c>
    </row>
    <row r="95" spans="1:38">
      <c r="A95" s="3"/>
      <c r="B95" t="str">
        <f>B86</f>
        <v>Central 2021</v>
      </c>
      <c r="C95" s="4">
        <v>10.664603381759848</v>
      </c>
      <c r="D95" s="4">
        <v>9.7328420787925936</v>
      </c>
      <c r="E95" s="4">
        <v>10.772623025733454</v>
      </c>
      <c r="F95" s="4">
        <v>10.794268394477843</v>
      </c>
      <c r="G95" s="4">
        <v>10.681897580876818</v>
      </c>
      <c r="H95" s="4">
        <v>10.768404673789435</v>
      </c>
      <c r="I95" s="4">
        <v>10.932961842542678</v>
      </c>
      <c r="J95" s="4">
        <v>11.066028571479329</v>
      </c>
      <c r="K95" s="4">
        <v>11.186476111326318</v>
      </c>
      <c r="L95" s="4">
        <v>11.31385337337511</v>
      </c>
      <c r="M95" s="4">
        <v>11.419282614636664</v>
      </c>
      <c r="N95" s="4">
        <v>11.499303088955651</v>
      </c>
      <c r="O95" s="4">
        <v>11.567531497707618</v>
      </c>
      <c r="P95" s="4">
        <v>11.632719964745492</v>
      </c>
      <c r="Q95" s="4">
        <v>11.65798361534463</v>
      </c>
      <c r="R95" s="4">
        <v>11.663718276063241</v>
      </c>
      <c r="S95" s="4">
        <v>11.690952269568818</v>
      </c>
      <c r="T95" s="4">
        <v>11.71757167445578</v>
      </c>
      <c r="U95" s="4">
        <v>11.735982876258134</v>
      </c>
      <c r="V95" s="4">
        <v>11.751092632824513</v>
      </c>
      <c r="W95" s="4">
        <v>11.764778044659796</v>
      </c>
      <c r="X95" s="4">
        <v>11.777146591308336</v>
      </c>
      <c r="Y95" s="4">
        <v>11.789515137956876</v>
      </c>
      <c r="Z95" s="4">
        <v>11.801883684605416</v>
      </c>
      <c r="AA95" s="4">
        <v>11.814252231253956</v>
      </c>
      <c r="AB95" s="4">
        <v>11.826620777902496</v>
      </c>
      <c r="AC95" s="4">
        <v>11.838989324551036</v>
      </c>
      <c r="AD95" s="4">
        <v>11.851357871199577</v>
      </c>
      <c r="AE95" s="4">
        <v>11.863726417848117</v>
      </c>
      <c r="AF95" s="4">
        <v>11.876094964496657</v>
      </c>
      <c r="AG95" s="4">
        <v>11.888463511145197</v>
      </c>
      <c r="AH95" s="4">
        <v>11.900832057793737</v>
      </c>
    </row>
    <row r="96" spans="1:38">
      <c r="A96" s="3"/>
      <c r="B96" t="str">
        <f t="shared" ref="B96:B101" si="41">B87</f>
        <v>Net Zero</v>
      </c>
      <c r="C96" s="4">
        <f>'NET ZERO'!C123</f>
        <v>0</v>
      </c>
      <c r="D96" s="4">
        <f>'NET ZERO'!D123</f>
        <v>9.9131296506180711</v>
      </c>
      <c r="E96" s="4">
        <f>'NET ZERO'!E123</f>
        <v>12.516486760579763</v>
      </c>
      <c r="F96" s="4">
        <f>'NET ZERO'!F123</f>
        <v>13.537047836384668</v>
      </c>
      <c r="G96" s="4">
        <f>'NET ZERO'!G123</f>
        <v>13.890251000636109</v>
      </c>
      <c r="H96" s="4">
        <f>'NET ZERO'!H123</f>
        <v>14.073340972819251</v>
      </c>
      <c r="I96" s="4">
        <f>'NET ZERO'!I123</f>
        <v>13.447564947857988</v>
      </c>
      <c r="J96" s="4">
        <f>'NET ZERO'!J123</f>
        <v>13.004877077051562</v>
      </c>
      <c r="K96" s="4">
        <f>'NET ZERO'!K123</f>
        <v>12.803713657871802</v>
      </c>
      <c r="L96" s="4">
        <f>'NET ZERO'!L123</f>
        <v>12.960712544852555</v>
      </c>
      <c r="M96" s="4">
        <f>'NET ZERO'!M123</f>
        <v>12.990595123063898</v>
      </c>
      <c r="N96" s="4">
        <f>'NET ZERO'!N123</f>
        <v>12.987372387390156</v>
      </c>
      <c r="O96" s="4">
        <f>'NET ZERO'!O123</f>
        <v>13.016793888532296</v>
      </c>
      <c r="P96" s="4">
        <f>'NET ZERO'!P123</f>
        <v>13.025363849721417</v>
      </c>
      <c r="Q96" s="4">
        <f>'NET ZERO'!Q123</f>
        <v>13.011689345970632</v>
      </c>
      <c r="R96" s="4">
        <f>'NET ZERO'!R123</f>
        <v>13.006541933375711</v>
      </c>
      <c r="S96" s="4">
        <f>'NET ZERO'!S123</f>
        <v>13.086195799216384</v>
      </c>
      <c r="T96" s="4">
        <f>'NET ZERO'!T123</f>
        <v>13.178188908196031</v>
      </c>
      <c r="U96" s="4">
        <f>'NET ZERO'!U123</f>
        <v>13.277135555535185</v>
      </c>
      <c r="V96" s="4">
        <f>'NET ZERO'!V123</f>
        <v>13.433745475357046</v>
      </c>
      <c r="W96" s="4">
        <f>'NET ZERO'!W123</f>
        <v>13.612971983233386</v>
      </c>
      <c r="X96" s="4">
        <f>'NET ZERO'!X123</f>
        <v>13.675273363364594</v>
      </c>
      <c r="Y96" s="4">
        <f>'NET ZERO'!Y123</f>
        <v>13.536795099034375</v>
      </c>
      <c r="Z96" s="4">
        <f>'NET ZERO'!Z123</f>
        <v>13.352663703094034</v>
      </c>
      <c r="AA96" s="4">
        <f>'NET ZERO'!AA123</f>
        <v>13.362078717656814</v>
      </c>
      <c r="AB96" s="4">
        <f>'NET ZERO'!AB123</f>
        <v>13.515202912644455</v>
      </c>
      <c r="AC96" s="4">
        <f>'NET ZERO'!AC123</f>
        <v>13.63398827423087</v>
      </c>
      <c r="AD96" s="4">
        <f>'NET ZERO'!AD123</f>
        <v>13.640939237761797</v>
      </c>
      <c r="AE96" s="4">
        <f>'NET ZERO'!AE123</f>
        <v>13.656497935820902</v>
      </c>
      <c r="AF96" s="4">
        <f>'NET ZERO'!AF123</f>
        <v>13.867782426498589</v>
      </c>
      <c r="AG96" s="4">
        <f>'NET ZERO'!AG123</f>
        <v>14.169212148916014</v>
      </c>
      <c r="AH96" s="4">
        <f>'NET ZERO'!AH123</f>
        <v>14.211615806733352</v>
      </c>
      <c r="AI96" s="4">
        <f>'NET ZERO'!AI123</f>
        <v>13.953556845436614</v>
      </c>
      <c r="AJ96" s="4">
        <f>'NET ZERO'!AJ123</f>
        <v>13.914525316643454</v>
      </c>
    </row>
    <row r="97" spans="1:36">
      <c r="A97" s="3"/>
      <c r="B97" t="str">
        <f t="shared" si="41"/>
        <v>Step Change</v>
      </c>
      <c r="C97" s="4">
        <f>'STEP CHANGE'!C123</f>
        <v>0</v>
      </c>
      <c r="D97" s="4">
        <f>'STEP CHANGE'!D123</f>
        <v>9.9183739239856372</v>
      </c>
      <c r="E97" s="4">
        <f>'STEP CHANGE'!E123</f>
        <v>12.546984138402516</v>
      </c>
      <c r="F97" s="4">
        <f>'STEP CHANGE'!F123</f>
        <v>13.624451076119454</v>
      </c>
      <c r="G97" s="4">
        <f>'STEP CHANGE'!G123</f>
        <v>13.557675316459001</v>
      </c>
      <c r="H97" s="4">
        <f>'STEP CHANGE'!H123</f>
        <v>13.699915904397082</v>
      </c>
      <c r="I97" s="4">
        <f>'STEP CHANGE'!I123</f>
        <v>13.276170245510889</v>
      </c>
      <c r="J97" s="4">
        <f>'STEP CHANGE'!J123</f>
        <v>13.183976318892885</v>
      </c>
      <c r="K97" s="4">
        <f>'STEP CHANGE'!K123</f>
        <v>13.271525612492368</v>
      </c>
      <c r="L97" s="4">
        <f>'STEP CHANGE'!L123</f>
        <v>13.658328870155067</v>
      </c>
      <c r="M97" s="4">
        <f>'STEP CHANGE'!M123</f>
        <v>13.834630404474055</v>
      </c>
      <c r="N97" s="4">
        <f>'STEP CHANGE'!N123</f>
        <v>13.891896053417728</v>
      </c>
      <c r="O97" s="4">
        <f>'STEP CHANGE'!O123</f>
        <v>13.949833424022934</v>
      </c>
      <c r="P97" s="4">
        <f>'STEP CHANGE'!P123</f>
        <v>13.897597824264626</v>
      </c>
      <c r="Q97" s="4">
        <f>'STEP CHANGE'!Q123</f>
        <v>13.779667105231237</v>
      </c>
      <c r="R97" s="4">
        <f>'STEP CHANGE'!R123</f>
        <v>13.555038682501051</v>
      </c>
      <c r="S97" s="4">
        <f>'STEP CHANGE'!S123</f>
        <v>13.39748134570802</v>
      </c>
      <c r="T97" s="4">
        <f>'STEP CHANGE'!T123</f>
        <v>13.306413317215608</v>
      </c>
      <c r="U97" s="4">
        <f>'STEP CHANGE'!U123</f>
        <v>13.390865176595884</v>
      </c>
      <c r="V97" s="4">
        <f>'STEP CHANGE'!V123</f>
        <v>13.438203836239905</v>
      </c>
      <c r="W97" s="4">
        <f>'STEP CHANGE'!W123</f>
        <v>13.407500242299786</v>
      </c>
      <c r="X97" s="4">
        <f>'STEP CHANGE'!X123</f>
        <v>13.420787266385576</v>
      </c>
      <c r="Y97" s="4">
        <f>'STEP CHANGE'!Y123</f>
        <v>13.394525460092117</v>
      </c>
      <c r="Z97" s="4">
        <f>'STEP CHANGE'!Z123</f>
        <v>13.292460930020454</v>
      </c>
      <c r="AA97" s="4">
        <f>'STEP CHANGE'!AA123</f>
        <v>13.261212142873113</v>
      </c>
      <c r="AB97" s="4">
        <f>'STEP CHANGE'!AB123</f>
        <v>13.298970066978583</v>
      </c>
      <c r="AC97" s="4">
        <f>'STEP CHANGE'!AC123</f>
        <v>13.357613047059356</v>
      </c>
      <c r="AD97" s="4">
        <f>'STEP CHANGE'!AD123</f>
        <v>13.372344344896755</v>
      </c>
      <c r="AE97" s="4">
        <f>'STEP CHANGE'!AE123</f>
        <v>13.326642661787659</v>
      </c>
      <c r="AF97" s="4">
        <f>'STEP CHANGE'!AF123</f>
        <v>13.289794991494027</v>
      </c>
      <c r="AG97" s="4">
        <f>'STEP CHANGE'!AG123</f>
        <v>13.355905048072396</v>
      </c>
      <c r="AH97" s="4">
        <f>'STEP CHANGE'!AH123</f>
        <v>13.487793880250656</v>
      </c>
      <c r="AI97" s="4">
        <f>'STEP CHANGE'!AI123</f>
        <v>13.538204902285482</v>
      </c>
      <c r="AJ97" s="4">
        <f>'STEP CHANGE'!AJ123</f>
        <v>13.506597729698957</v>
      </c>
    </row>
    <row r="98" spans="1:36">
      <c r="A98" s="3"/>
      <c r="B98" t="str">
        <f t="shared" si="41"/>
        <v>Strong Electrification</v>
      </c>
      <c r="C98" s="4">
        <f>'STRONG ELECTRIFICATION'!C123</f>
        <v>0</v>
      </c>
      <c r="D98" s="4">
        <f>'STRONG ELECTRIFICATION'!D123</f>
        <v>9.9121850626233226</v>
      </c>
      <c r="E98" s="4">
        <f>'STRONG ELECTRIFICATION'!E123</f>
        <v>12.517648748296935</v>
      </c>
      <c r="F98" s="4">
        <f>'STRONG ELECTRIFICATION'!F123</f>
        <v>13.401564278392614</v>
      </c>
      <c r="G98" s="4">
        <f>'STRONG ELECTRIFICATION'!G123</f>
        <v>12.93657897406238</v>
      </c>
      <c r="H98" s="4">
        <f>'STRONG ELECTRIFICATION'!H123</f>
        <v>12.98523625787516</v>
      </c>
      <c r="I98" s="4">
        <f>'STRONG ELECTRIFICATION'!I123</f>
        <v>12.190513021809494</v>
      </c>
      <c r="J98" s="4">
        <f>'STRONG ELECTRIFICATION'!J123</f>
        <v>12.489672558727037</v>
      </c>
      <c r="K98" s="4">
        <f>'STRONG ELECTRIFICATION'!K123</f>
        <v>12.23558125461623</v>
      </c>
      <c r="L98" s="4">
        <f>'STRONG ELECTRIFICATION'!L123</f>
        <v>12.16466898600487</v>
      </c>
      <c r="M98" s="4">
        <f>'STRONG ELECTRIFICATION'!M123</f>
        <v>11.81308870205072</v>
      </c>
      <c r="N98" s="4">
        <f>'STRONG ELECTRIFICATION'!N123</f>
        <v>11.377454462092642</v>
      </c>
      <c r="O98" s="4">
        <f>'STRONG ELECTRIFICATION'!O123</f>
        <v>11.284094271066165</v>
      </c>
      <c r="P98" s="4">
        <f>'STRONG ELECTRIFICATION'!P123</f>
        <v>11.284785751403867</v>
      </c>
      <c r="Q98" s="4">
        <f>'STRONG ELECTRIFICATION'!Q123</f>
        <v>11.273726616087771</v>
      </c>
      <c r="R98" s="4">
        <f>'STRONG ELECTRIFICATION'!R123</f>
        <v>11.277811983263861</v>
      </c>
      <c r="S98" s="4">
        <f>'STRONG ELECTRIFICATION'!S123</f>
        <v>11.641702735116057</v>
      </c>
      <c r="T98" s="4">
        <f>'STRONG ELECTRIFICATION'!T123</f>
        <v>11.650627092290774</v>
      </c>
      <c r="U98" s="4">
        <f>'STRONG ELECTRIFICATION'!U123</f>
        <v>11.483852316538096</v>
      </c>
      <c r="V98" s="4">
        <f>'STRONG ELECTRIFICATION'!V123</f>
        <v>11.376005822814134</v>
      </c>
      <c r="W98" s="4">
        <f>'STRONG ELECTRIFICATION'!W123</f>
        <v>11.470249555221129</v>
      </c>
      <c r="X98" s="4">
        <f>'STRONG ELECTRIFICATION'!X123</f>
        <v>11.635081028606821</v>
      </c>
      <c r="Y98" s="4">
        <f>'STRONG ELECTRIFICATION'!Y123</f>
        <v>11.726995263164156</v>
      </c>
      <c r="Z98" s="4">
        <f>'STRONG ELECTRIFICATION'!Z123</f>
        <v>11.793502565621555</v>
      </c>
      <c r="AA98" s="4">
        <f>'STRONG ELECTRIFICATION'!AA123</f>
        <v>11.835975399976913</v>
      </c>
      <c r="AB98" s="4">
        <f>'STRONG ELECTRIFICATION'!AB123</f>
        <v>11.832593279919081</v>
      </c>
      <c r="AC98" s="4">
        <f>'STRONG ELECTRIFICATION'!AC123</f>
        <v>11.793710340726889</v>
      </c>
      <c r="AD98" s="4">
        <f>'STRONG ELECTRIFICATION'!AD123</f>
        <v>11.764768673558743</v>
      </c>
      <c r="AE98" s="4">
        <f>'STRONG ELECTRIFICATION'!AE123</f>
        <v>11.711285131919611</v>
      </c>
      <c r="AF98" s="4">
        <f>'STRONG ELECTRIFICATION'!AF123</f>
        <v>11.60397971264997</v>
      </c>
      <c r="AG98" s="4">
        <f>'STRONG ELECTRIFICATION'!AG123</f>
        <v>11.53457196680446</v>
      </c>
      <c r="AH98" s="4">
        <f>'STRONG ELECTRIFICATION'!AH123</f>
        <v>11.570737993683405</v>
      </c>
      <c r="AI98" s="4">
        <f>'STRONG ELECTRIFICATION'!AI123</f>
        <v>11.699137746033912</v>
      </c>
      <c r="AJ98" s="4">
        <f>'STRONG ELECTRIFICATION'!AJ123</f>
        <v>11.805199496492053</v>
      </c>
    </row>
    <row r="99" spans="1:36">
      <c r="A99" s="3"/>
      <c r="B99" t="str">
        <f t="shared" si="41"/>
        <v>Slow Change</v>
      </c>
      <c r="C99" s="4">
        <f>'SLOW CHANGE'!C123</f>
        <v>0</v>
      </c>
      <c r="D99" s="4">
        <f>'SLOW CHANGE'!D123</f>
        <v>10.102064762359685</v>
      </c>
      <c r="E99" s="4">
        <f>'SLOW CHANGE'!E123</f>
        <v>12.842123406731467</v>
      </c>
      <c r="F99" s="4">
        <f>'SLOW CHANGE'!F123</f>
        <v>14.114772205753065</v>
      </c>
      <c r="G99" s="4">
        <f>'SLOW CHANGE'!G123</f>
        <v>14.909976918775019</v>
      </c>
      <c r="H99" s="4">
        <f>'SLOW CHANGE'!H123</f>
        <v>15.517057626498328</v>
      </c>
      <c r="I99" s="4">
        <f>'SLOW CHANGE'!I123</f>
        <v>15.599664027145593</v>
      </c>
      <c r="J99" s="4">
        <f>'SLOW CHANGE'!J123</f>
        <v>15.082389999601505</v>
      </c>
      <c r="K99" s="4">
        <f>'SLOW CHANGE'!K123</f>
        <v>15.016295547598716</v>
      </c>
      <c r="L99" s="4">
        <f>'SLOW CHANGE'!L123</f>
        <v>15.07191920307536</v>
      </c>
      <c r="M99" s="4">
        <f>'SLOW CHANGE'!M123</f>
        <v>15.218799599861029</v>
      </c>
      <c r="N99" s="4">
        <f>'SLOW CHANGE'!N123</f>
        <v>15.441183375381961</v>
      </c>
      <c r="O99" s="4">
        <f>'SLOW CHANGE'!O123</f>
        <v>15.305529902789528</v>
      </c>
      <c r="P99" s="4">
        <f>'SLOW CHANGE'!P123</f>
        <v>15.011794467080467</v>
      </c>
      <c r="Q99" s="4">
        <f>'SLOW CHANGE'!Q123</f>
        <v>14.829100389748923</v>
      </c>
      <c r="R99" s="4">
        <f>'SLOW CHANGE'!R123</f>
        <v>14.90708352331448</v>
      </c>
      <c r="S99" s="4">
        <f>'SLOW CHANGE'!S123</f>
        <v>14.919226052166376</v>
      </c>
      <c r="T99" s="4">
        <f>'SLOW CHANGE'!T123</f>
        <v>15.081010590428248</v>
      </c>
      <c r="U99" s="4">
        <f>'SLOW CHANGE'!U123</f>
        <v>15.262359680006547</v>
      </c>
      <c r="V99" s="4">
        <f>'SLOW CHANGE'!V123</f>
        <v>15.352443316956935</v>
      </c>
      <c r="W99" s="4">
        <f>'SLOW CHANGE'!W123</f>
        <v>15.337392744625877</v>
      </c>
      <c r="X99" s="4">
        <f>'SLOW CHANGE'!X123</f>
        <v>15.314828699161893</v>
      </c>
      <c r="Y99" s="4">
        <f>'SLOW CHANGE'!Y123</f>
        <v>15.307934753861547</v>
      </c>
      <c r="Z99" s="4">
        <f>'SLOW CHANGE'!Z123</f>
        <v>15.366787136598408</v>
      </c>
      <c r="AA99" s="4">
        <f>'SLOW CHANGE'!AA123</f>
        <v>15.551977423598435</v>
      </c>
      <c r="AB99" s="4">
        <f>'SLOW CHANGE'!AB123</f>
        <v>15.808132366799391</v>
      </c>
      <c r="AC99" s="4">
        <f>'SLOW CHANGE'!AC123</f>
        <v>15.989705216215249</v>
      </c>
      <c r="AD99" s="4">
        <f>'SLOW CHANGE'!AD123</f>
        <v>16.008886739710174</v>
      </c>
      <c r="AE99" s="4">
        <f>'SLOW CHANGE'!AE123</f>
        <v>15.99767256255376</v>
      </c>
      <c r="AF99" s="4">
        <f>'SLOW CHANGE'!AF123</f>
        <v>16.099355230615743</v>
      </c>
      <c r="AG99" s="4">
        <f>'SLOW CHANGE'!AG123</f>
        <v>16.257280011061066</v>
      </c>
      <c r="AH99" s="4">
        <f>'SLOW CHANGE'!AH123</f>
        <v>16.383549372565735</v>
      </c>
      <c r="AI99" s="4">
        <f>'SLOW CHANGE'!AI123</f>
        <v>16.485151854898866</v>
      </c>
      <c r="AJ99" s="4">
        <f>'SLOW CHANGE'!AJ123</f>
        <v>16.572464068647612</v>
      </c>
    </row>
    <row r="100" spans="1:36">
      <c r="A100" s="3"/>
      <c r="B100" t="str">
        <f t="shared" si="41"/>
        <v>Low Gas Price</v>
      </c>
      <c r="C100" s="4">
        <f>'LOW GAS PRICE'!C123</f>
        <v>0</v>
      </c>
      <c r="D100" s="4">
        <f>'LOW GAS PRICE'!D123</f>
        <v>9.7905039615954728</v>
      </c>
      <c r="E100" s="4">
        <f>'LOW GAS PRICE'!E123</f>
        <v>12.370823076960832</v>
      </c>
      <c r="F100" s="4">
        <f>'LOW GAS PRICE'!F123</f>
        <v>13.396853537535106</v>
      </c>
      <c r="G100" s="4">
        <f>'LOW GAS PRICE'!G123</f>
        <v>13.799264568189688</v>
      </c>
      <c r="H100" s="4">
        <f>'LOW GAS PRICE'!H123</f>
        <v>13.934537804901588</v>
      </c>
      <c r="I100" s="4">
        <f>'LOW GAS PRICE'!I123</f>
        <v>12.907660857326201</v>
      </c>
      <c r="J100" s="4">
        <f>'LOW GAS PRICE'!J123</f>
        <v>11.752099645685004</v>
      </c>
      <c r="K100" s="4">
        <f>'LOW GAS PRICE'!K123</f>
        <v>11.172656239069546</v>
      </c>
      <c r="L100" s="4">
        <f>'LOW GAS PRICE'!L123</f>
        <v>11.199705692270292</v>
      </c>
      <c r="M100" s="4">
        <f>'LOW GAS PRICE'!M123</f>
        <v>11.176156577681928</v>
      </c>
      <c r="N100" s="4">
        <f>'LOW GAS PRICE'!N123</f>
        <v>11.194941604798817</v>
      </c>
      <c r="O100" s="4">
        <f>'LOW GAS PRICE'!O123</f>
        <v>11.233347302309578</v>
      </c>
      <c r="P100" s="4">
        <f>'LOW GAS PRICE'!P123</f>
        <v>11.257598972118991</v>
      </c>
      <c r="Q100" s="4">
        <f>'LOW GAS PRICE'!Q123</f>
        <v>11.283497471918793</v>
      </c>
      <c r="R100" s="4">
        <f>'LOW GAS PRICE'!R123</f>
        <v>11.32069558174965</v>
      </c>
      <c r="S100" s="4">
        <f>'LOW GAS PRICE'!S123</f>
        <v>11.408496696390287</v>
      </c>
      <c r="T100" s="4">
        <f>'LOW GAS PRICE'!T123</f>
        <v>11.478086631725688</v>
      </c>
      <c r="U100" s="4">
        <f>'LOW GAS PRICE'!U123</f>
        <v>11.467986763485364</v>
      </c>
      <c r="V100" s="4">
        <f>'LOW GAS PRICE'!V123</f>
        <v>11.481463683362863</v>
      </c>
      <c r="W100" s="4">
        <f>'LOW GAS PRICE'!W123</f>
        <v>11.45579322600334</v>
      </c>
      <c r="X100" s="4">
        <f>'LOW GAS PRICE'!X123</f>
        <v>11.232374803556759</v>
      </c>
      <c r="Y100" s="4">
        <f>'LOW GAS PRICE'!Y123</f>
        <v>10.914674645782229</v>
      </c>
      <c r="Z100" s="4">
        <f>'LOW GAS PRICE'!Z123</f>
        <v>10.642705077580207</v>
      </c>
      <c r="AA100" s="4">
        <f>'LOW GAS PRICE'!AA123</f>
        <v>10.524305271974063</v>
      </c>
      <c r="AB100" s="4">
        <f>'LOW GAS PRICE'!AB123</f>
        <v>10.568542292596771</v>
      </c>
      <c r="AC100" s="4">
        <f>'LOW GAS PRICE'!AC123</f>
        <v>10.681203923077279</v>
      </c>
      <c r="AD100" s="4">
        <f>'LOW GAS PRICE'!AD123</f>
        <v>10.763506495656841</v>
      </c>
      <c r="AE100" s="4">
        <f>'LOW GAS PRICE'!AE123</f>
        <v>10.728373890739324</v>
      </c>
      <c r="AF100" s="4">
        <f>'LOW GAS PRICE'!AF123</f>
        <v>10.615151796595898</v>
      </c>
      <c r="AG100" s="4">
        <f>'LOW GAS PRICE'!AG123</f>
        <v>10.534340289274134</v>
      </c>
      <c r="AH100" s="4">
        <f>'LOW GAS PRICE'!AH123</f>
        <v>10.524777191303357</v>
      </c>
      <c r="AI100" s="4">
        <f>'LOW GAS PRICE'!AI123</f>
        <v>10.535212338324023</v>
      </c>
      <c r="AJ100" s="4">
        <f>'LOW GAS PRICE'!AJ123</f>
        <v>10.611989190104097</v>
      </c>
    </row>
    <row r="101" spans="1:36">
      <c r="A101" s="3"/>
      <c r="B101" t="str">
        <f t="shared" si="41"/>
        <v>H2 Superpower</v>
      </c>
      <c r="C101" s="4">
        <f>'H2 SUPERPOWER'!C123</f>
        <v>0</v>
      </c>
      <c r="D101" s="4">
        <f>'H2 SUPERPOWER'!D123</f>
        <v>9.9187488272373763</v>
      </c>
      <c r="E101" s="4">
        <f>'H2 SUPERPOWER'!E123</f>
        <v>12.535089838328437</v>
      </c>
      <c r="F101" s="4">
        <f>'H2 SUPERPOWER'!F123</f>
        <v>13.559207441424977</v>
      </c>
      <c r="G101" s="4">
        <f>'H2 SUPERPOWER'!G123</f>
        <v>13.342317370686748</v>
      </c>
      <c r="H101" s="4">
        <f>'H2 SUPERPOWER'!H123</f>
        <v>13.308916280576417</v>
      </c>
      <c r="I101" s="4">
        <f>'H2 SUPERPOWER'!I123</f>
        <v>12.610437122534879</v>
      </c>
      <c r="J101" s="4">
        <f>'H2 SUPERPOWER'!J123</f>
        <v>12.322509033557886</v>
      </c>
      <c r="K101" s="4">
        <f>'H2 SUPERPOWER'!K123</f>
        <v>12.180652456120441</v>
      </c>
      <c r="L101" s="4">
        <f>'H2 SUPERPOWER'!L123</f>
        <v>12.505953400883094</v>
      </c>
      <c r="M101" s="4">
        <f>'H2 SUPERPOWER'!M123</f>
        <v>12.714972462185354</v>
      </c>
      <c r="N101" s="4">
        <f>'H2 SUPERPOWER'!N123</f>
        <v>12.780282763718432</v>
      </c>
      <c r="O101" s="4">
        <f>'H2 SUPERPOWER'!O123</f>
        <v>12.847023197307637</v>
      </c>
      <c r="P101" s="4">
        <f>'H2 SUPERPOWER'!P123</f>
        <v>12.861957300285422</v>
      </c>
      <c r="Q101" s="4">
        <f>'H2 SUPERPOWER'!Q123</f>
        <v>12.91473391621934</v>
      </c>
      <c r="R101" s="4">
        <f>'H2 SUPERPOWER'!R123</f>
        <v>12.762536665194769</v>
      </c>
      <c r="S101" s="4">
        <f>'H2 SUPERPOWER'!S123</f>
        <v>12.58093100887756</v>
      </c>
      <c r="T101" s="4">
        <f>'H2 SUPERPOWER'!T123</f>
        <v>12.384950504895761</v>
      </c>
      <c r="U101" s="4">
        <f>'H2 SUPERPOWER'!U123</f>
        <v>12.280612192550565</v>
      </c>
      <c r="V101" s="4">
        <f>'H2 SUPERPOWER'!V123</f>
        <v>12.146640335733103</v>
      </c>
      <c r="W101" s="4">
        <f>'H2 SUPERPOWER'!W123</f>
        <v>12.039471801047691</v>
      </c>
      <c r="X101" s="4">
        <f>'H2 SUPERPOWER'!X123</f>
        <v>12.040475624395622</v>
      </c>
      <c r="Y101" s="4">
        <f>'H2 SUPERPOWER'!Y123</f>
        <v>12.052704016133809</v>
      </c>
      <c r="Z101" s="4">
        <f>'H2 SUPERPOWER'!Z123</f>
        <v>12.000054097301023</v>
      </c>
      <c r="AA101" s="4">
        <f>'H2 SUPERPOWER'!AA123</f>
        <v>11.98121084918146</v>
      </c>
      <c r="AB101" s="4">
        <f>'H2 SUPERPOWER'!AB123</f>
        <v>11.988811957219704</v>
      </c>
      <c r="AC101" s="4">
        <f>'H2 SUPERPOWER'!AC123</f>
        <v>11.982355820813135</v>
      </c>
      <c r="AD101" s="4">
        <f>'H2 SUPERPOWER'!AD123</f>
        <v>11.933149444485649</v>
      </c>
      <c r="AE101" s="4">
        <f>'H2 SUPERPOWER'!AE123</f>
        <v>11.838247238952375</v>
      </c>
      <c r="AF101" s="4">
        <f>'H2 SUPERPOWER'!AF123</f>
        <v>11.79183149071075</v>
      </c>
      <c r="AG101" s="4">
        <f>'H2 SUPERPOWER'!AG123</f>
        <v>11.923625567947459</v>
      </c>
      <c r="AH101" s="4">
        <f>'H2 SUPERPOWER'!AH123</f>
        <v>12.076199648597294</v>
      </c>
      <c r="AI101" s="4">
        <f>'H2 SUPERPOWER'!AI123</f>
        <v>11.969749330136713</v>
      </c>
      <c r="AJ101" s="4">
        <f>'H2 SUPERPOWER'!AJ123</f>
        <v>11.867325498880298</v>
      </c>
    </row>
    <row r="102" spans="1:36">
      <c r="A102" s="3"/>
    </row>
    <row r="103" spans="1:36">
      <c r="A103" s="3" t="s">
        <v>64</v>
      </c>
      <c r="C103">
        <f>C94</f>
        <v>2019</v>
      </c>
      <c r="D103">
        <f t="shared" ref="D103:AJ103" si="42">D94</f>
        <v>2020</v>
      </c>
      <c r="E103">
        <f t="shared" si="42"/>
        <v>2021</v>
      </c>
      <c r="F103">
        <f t="shared" si="42"/>
        <v>2022</v>
      </c>
      <c r="G103">
        <f t="shared" si="42"/>
        <v>2023</v>
      </c>
      <c r="H103">
        <f t="shared" si="42"/>
        <v>2024</v>
      </c>
      <c r="I103">
        <f t="shared" si="42"/>
        <v>2025</v>
      </c>
      <c r="J103">
        <f t="shared" si="42"/>
        <v>2026</v>
      </c>
      <c r="K103">
        <f t="shared" si="42"/>
        <v>2027</v>
      </c>
      <c r="L103">
        <f t="shared" si="42"/>
        <v>2028</v>
      </c>
      <c r="M103">
        <f t="shared" si="42"/>
        <v>2029</v>
      </c>
      <c r="N103">
        <f t="shared" si="42"/>
        <v>2030</v>
      </c>
      <c r="O103">
        <f t="shared" si="42"/>
        <v>2031</v>
      </c>
      <c r="P103">
        <f t="shared" si="42"/>
        <v>2032</v>
      </c>
      <c r="Q103">
        <f t="shared" si="42"/>
        <v>2033</v>
      </c>
      <c r="R103">
        <f t="shared" si="42"/>
        <v>2034</v>
      </c>
      <c r="S103">
        <f t="shared" si="42"/>
        <v>2035</v>
      </c>
      <c r="T103">
        <f t="shared" si="42"/>
        <v>2036</v>
      </c>
      <c r="U103">
        <f t="shared" si="42"/>
        <v>2037</v>
      </c>
      <c r="V103">
        <f t="shared" si="42"/>
        <v>2038</v>
      </c>
      <c r="W103">
        <f t="shared" si="42"/>
        <v>2039</v>
      </c>
      <c r="X103">
        <f t="shared" si="42"/>
        <v>2040</v>
      </c>
      <c r="Y103">
        <f t="shared" si="42"/>
        <v>2041</v>
      </c>
      <c r="Z103">
        <f t="shared" si="42"/>
        <v>2042</v>
      </c>
      <c r="AA103">
        <f t="shared" si="42"/>
        <v>2043</v>
      </c>
      <c r="AB103">
        <f t="shared" si="42"/>
        <v>2044</v>
      </c>
      <c r="AC103">
        <f t="shared" si="42"/>
        <v>2045</v>
      </c>
      <c r="AD103">
        <f t="shared" si="42"/>
        <v>2046</v>
      </c>
      <c r="AE103">
        <f t="shared" si="42"/>
        <v>2047</v>
      </c>
      <c r="AF103">
        <f t="shared" si="42"/>
        <v>2048</v>
      </c>
      <c r="AG103">
        <f t="shared" si="42"/>
        <v>2049</v>
      </c>
      <c r="AH103">
        <f t="shared" si="42"/>
        <v>2050</v>
      </c>
      <c r="AI103">
        <f t="shared" si="42"/>
        <v>2051</v>
      </c>
      <c r="AJ103">
        <f t="shared" si="42"/>
        <v>2052</v>
      </c>
    </row>
    <row r="104" spans="1:36">
      <c r="A104" s="3"/>
      <c r="B104" t="str">
        <f>B95</f>
        <v>Central 2021</v>
      </c>
      <c r="C104" s="4">
        <v>11.11257698058273</v>
      </c>
      <c r="D104" s="4">
        <v>10.441725679851093</v>
      </c>
      <c r="E104" s="4">
        <v>11.601409441341028</v>
      </c>
      <c r="F104" s="4">
        <v>11.516817813227636</v>
      </c>
      <c r="G104" s="4">
        <v>11.340213538732833</v>
      </c>
      <c r="H104" s="4">
        <v>11.416941650447086</v>
      </c>
      <c r="I104" s="4">
        <v>11.612251720215248</v>
      </c>
      <c r="J104" s="4">
        <v>11.672221201377248</v>
      </c>
      <c r="K104" s="4">
        <v>11.708930163485917</v>
      </c>
      <c r="L104" s="4">
        <v>11.77006219224892</v>
      </c>
      <c r="M104" s="4">
        <v>11.801565782848661</v>
      </c>
      <c r="N104" s="4">
        <v>11.82661658631058</v>
      </c>
      <c r="O104" s="4">
        <v>11.889549994094402</v>
      </c>
      <c r="P104" s="4">
        <v>11.993339882395194</v>
      </c>
      <c r="Q104" s="4">
        <v>12.052768836681379</v>
      </c>
      <c r="R104" s="4">
        <v>12.083000729673007</v>
      </c>
      <c r="S104" s="4">
        <v>12.123970762911012</v>
      </c>
      <c r="T104" s="4">
        <v>12.165376172596236</v>
      </c>
      <c r="U104" s="4">
        <v>12.192771062240485</v>
      </c>
      <c r="V104" s="4">
        <v>12.212770114060838</v>
      </c>
      <c r="W104" s="4">
        <v>12.228595477883358</v>
      </c>
      <c r="X104" s="4">
        <v>12.241082122513875</v>
      </c>
      <c r="Y104" s="4">
        <v>12.253568767144394</v>
      </c>
      <c r="Z104" s="4">
        <v>12.266055411774911</v>
      </c>
      <c r="AA104" s="4">
        <v>12.27854205640543</v>
      </c>
      <c r="AB104" s="4">
        <v>12.291028701035946</v>
      </c>
      <c r="AC104" s="4">
        <v>12.303515345666465</v>
      </c>
      <c r="AD104" s="4">
        <v>12.316001990296982</v>
      </c>
      <c r="AE104" s="4">
        <v>12.328488634927501</v>
      </c>
      <c r="AF104" s="4">
        <v>12.34097527955802</v>
      </c>
      <c r="AG104" s="4">
        <v>12.353461924188537</v>
      </c>
      <c r="AH104" s="4">
        <v>12.365948568819055</v>
      </c>
    </row>
    <row r="105" spans="1:36">
      <c r="A105" s="3"/>
      <c r="B105" t="str">
        <f t="shared" ref="B105:B110" si="43">B96</f>
        <v>Net Zero</v>
      </c>
      <c r="C105" s="4">
        <f>'NET ZERO'!C133</f>
        <v>0</v>
      </c>
      <c r="D105" s="4">
        <f>'NET ZERO'!D133</f>
        <v>8.9254637803159795</v>
      </c>
      <c r="E105" s="4">
        <f>'NET ZERO'!E133</f>
        <v>11.501697557146466</v>
      </c>
      <c r="F105" s="4">
        <f>'NET ZERO'!F133</f>
        <v>12.062699292802904</v>
      </c>
      <c r="G105" s="4">
        <f>'NET ZERO'!G133</f>
        <v>11.545681608490447</v>
      </c>
      <c r="H105" s="4">
        <f>'NET ZERO'!H133</f>
        <v>11.225188640277166</v>
      </c>
      <c r="I105" s="4">
        <f>'NET ZERO'!I133</f>
        <v>10.87378590258319</v>
      </c>
      <c r="J105" s="4">
        <f>'NET ZERO'!J133</f>
        <v>10.855454944695719</v>
      </c>
      <c r="K105" s="4">
        <f>'NET ZERO'!K133</f>
        <v>10.757692077084091</v>
      </c>
      <c r="L105" s="4">
        <f>'NET ZERO'!L133</f>
        <v>10.764230965117239</v>
      </c>
      <c r="M105" s="4">
        <f>'NET ZERO'!M133</f>
        <v>10.810137916407298</v>
      </c>
      <c r="N105" s="4">
        <f>'NET ZERO'!N133</f>
        <v>10.91668599608145</v>
      </c>
      <c r="O105" s="4">
        <f>'NET ZERO'!O133</f>
        <v>11.004931458749105</v>
      </c>
      <c r="P105" s="4">
        <f>'NET ZERO'!P133</f>
        <v>11.050176565568812</v>
      </c>
      <c r="Q105" s="4">
        <f>'NET ZERO'!Q133</f>
        <v>11.090553629894591</v>
      </c>
      <c r="R105" s="4">
        <f>'NET ZERO'!R133</f>
        <v>11.111478478778386</v>
      </c>
      <c r="S105" s="4">
        <f>'NET ZERO'!S133</f>
        <v>11.153830472635562</v>
      </c>
      <c r="T105" s="4">
        <f>'NET ZERO'!T133</f>
        <v>11.214092912532013</v>
      </c>
      <c r="U105" s="4">
        <f>'NET ZERO'!U133</f>
        <v>11.27311673795035</v>
      </c>
      <c r="V105" s="4">
        <f>'NET ZERO'!V133</f>
        <v>11.301107542185262</v>
      </c>
      <c r="W105" s="4">
        <f>'NET ZERO'!W133</f>
        <v>11.335140237115642</v>
      </c>
      <c r="X105" s="4">
        <f>'NET ZERO'!X133</f>
        <v>11.386490321047207</v>
      </c>
      <c r="Y105" s="4">
        <f>'NET ZERO'!Y133</f>
        <v>11.365315971611556</v>
      </c>
      <c r="Z105" s="4">
        <f>'NET ZERO'!Z133</f>
        <v>11.282021898703753</v>
      </c>
      <c r="AA105" s="4">
        <f>'NET ZERO'!AA133</f>
        <v>11.271387187391916</v>
      </c>
      <c r="AB105" s="4">
        <f>'NET ZERO'!AB133</f>
        <v>11.356921591189909</v>
      </c>
      <c r="AC105" s="4">
        <f>'NET ZERO'!AC133</f>
        <v>11.44582299390057</v>
      </c>
      <c r="AD105" s="4">
        <f>'NET ZERO'!AD133</f>
        <v>11.466395628427623</v>
      </c>
      <c r="AE105" s="4">
        <f>'NET ZERO'!AE133</f>
        <v>11.464942168290486</v>
      </c>
      <c r="AF105" s="4">
        <f>'NET ZERO'!AF133</f>
        <v>11.651830537142914</v>
      </c>
      <c r="AG105" s="4">
        <f>'NET ZERO'!AG133</f>
        <v>12.088062769402541</v>
      </c>
      <c r="AH105" s="4">
        <f>'NET ZERO'!AH133</f>
        <v>12.370015313823986</v>
      </c>
      <c r="AI105" s="4">
        <f>'NET ZERO'!AI133</f>
        <v>12.314236162189953</v>
      </c>
      <c r="AJ105" s="4">
        <f>'NET ZERO'!AJ133</f>
        <v>12.685858380613649</v>
      </c>
    </row>
    <row r="106" spans="1:36">
      <c r="A106" s="3"/>
      <c r="B106" t="str">
        <f t="shared" si="43"/>
        <v>Step Change</v>
      </c>
      <c r="C106" s="4">
        <f>'STEP CHANGE'!C133</f>
        <v>0</v>
      </c>
      <c r="D106" s="4">
        <f>'STEP CHANGE'!D133</f>
        <v>8.9320592496493809</v>
      </c>
      <c r="E106" s="4">
        <f>'STEP CHANGE'!E133</f>
        <v>11.547321757998064</v>
      </c>
      <c r="F106" s="4">
        <f>'STEP CHANGE'!F133</f>
        <v>12.247731465290443</v>
      </c>
      <c r="G106" s="4">
        <f>'STEP CHANGE'!G133</f>
        <v>11.500601672300666</v>
      </c>
      <c r="H106" s="4">
        <f>'STEP CHANGE'!H133</f>
        <v>11.240201155718331</v>
      </c>
      <c r="I106" s="4">
        <f>'STEP CHANGE'!I133</f>
        <v>10.919114941145088</v>
      </c>
      <c r="J106" s="4">
        <f>'STEP CHANGE'!J133</f>
        <v>10.957825456286683</v>
      </c>
      <c r="K106" s="4">
        <f>'STEP CHANGE'!K133</f>
        <v>10.947312244029265</v>
      </c>
      <c r="L106" s="4">
        <f>'STEP CHANGE'!L133</f>
        <v>11.060353745102429</v>
      </c>
      <c r="M106" s="4">
        <f>'STEP CHANGE'!M133</f>
        <v>11.088599923103157</v>
      </c>
      <c r="N106" s="4">
        <f>'STEP CHANGE'!N133</f>
        <v>11.10968077151789</v>
      </c>
      <c r="O106" s="4">
        <f>'STEP CHANGE'!O133</f>
        <v>11.217142837479241</v>
      </c>
      <c r="P106" s="4">
        <f>'STEP CHANGE'!P133</f>
        <v>11.271707116260114</v>
      </c>
      <c r="Q106" s="4">
        <f>'STEP CHANGE'!Q133</f>
        <v>11.257565537373193</v>
      </c>
      <c r="R106" s="4">
        <f>'STEP CHANGE'!R133</f>
        <v>11.169707723003308</v>
      </c>
      <c r="S106" s="4">
        <f>'STEP CHANGE'!S133</f>
        <v>11.140146647967635</v>
      </c>
      <c r="T106" s="4">
        <f>'STEP CHANGE'!T133</f>
        <v>11.123575488410371</v>
      </c>
      <c r="U106" s="4">
        <f>'STEP CHANGE'!U133</f>
        <v>11.316804304184455</v>
      </c>
      <c r="V106" s="4">
        <f>'STEP CHANGE'!V133</f>
        <v>11.565652881748655</v>
      </c>
      <c r="W106" s="4">
        <f>'STEP CHANGE'!W133</f>
        <v>11.709132712467561</v>
      </c>
      <c r="X106" s="4">
        <f>'STEP CHANGE'!X133</f>
        <v>11.818793328884993</v>
      </c>
      <c r="Y106" s="4">
        <f>'STEP CHANGE'!Y133</f>
        <v>12.004998071242051</v>
      </c>
      <c r="Z106" s="4">
        <f>'STEP CHANGE'!Z133</f>
        <v>12.326803233464505</v>
      </c>
      <c r="AA106" s="4">
        <f>'STEP CHANGE'!AA133</f>
        <v>12.678940554871716</v>
      </c>
      <c r="AB106" s="4">
        <f>'STEP CHANGE'!AB133</f>
        <v>12.823077097942493</v>
      </c>
      <c r="AC106" s="4">
        <f>'STEP CHANGE'!AC133</f>
        <v>12.851986552649135</v>
      </c>
      <c r="AD106" s="4">
        <f>'STEP CHANGE'!AD133</f>
        <v>13.004448486632572</v>
      </c>
      <c r="AE106" s="4">
        <f>'STEP CHANGE'!AE133</f>
        <v>13.080278205938031</v>
      </c>
      <c r="AF106" s="4">
        <f>'STEP CHANGE'!AF133</f>
        <v>12.957316417347624</v>
      </c>
      <c r="AG106" s="4">
        <f>'STEP CHANGE'!AG133</f>
        <v>12.934762839150054</v>
      </c>
      <c r="AH106" s="4">
        <f>'STEP CHANGE'!AH133</f>
        <v>13.038990351571492</v>
      </c>
      <c r="AI106" s="4">
        <f>'STEP CHANGE'!AI133</f>
        <v>13.040455814430743</v>
      </c>
      <c r="AJ106" s="4">
        <f>'STEP CHANGE'!AJ133</f>
        <v>13.149038956371291</v>
      </c>
    </row>
    <row r="107" spans="1:36">
      <c r="A107" s="3"/>
      <c r="B107" t="str">
        <f t="shared" si="43"/>
        <v>Strong Electrification</v>
      </c>
      <c r="C107" s="4">
        <f>'STRONG ELECTRIFICATION'!C133</f>
        <v>0</v>
      </c>
      <c r="D107" s="4">
        <f>'STRONG ELECTRIFICATION'!D133</f>
        <v>8.9233365527267452</v>
      </c>
      <c r="E107" s="4">
        <f>'STRONG ELECTRIFICATION'!E133</f>
        <v>11.507292139323777</v>
      </c>
      <c r="F107" s="4">
        <f>'STRONG ELECTRIFICATION'!F133</f>
        <v>12.008442694916724</v>
      </c>
      <c r="G107" s="4">
        <f>'STRONG ELECTRIFICATION'!G133</f>
        <v>10.865804694331699</v>
      </c>
      <c r="H107" s="4">
        <f>'STRONG ELECTRIFICATION'!H133</f>
        <v>10.484354919921959</v>
      </c>
      <c r="I107" s="4">
        <f>'STRONG ELECTRIFICATION'!I133</f>
        <v>9.8183448812949816</v>
      </c>
      <c r="J107" s="4">
        <f>'STRONG ELECTRIFICATION'!J133</f>
        <v>10.356379559377594</v>
      </c>
      <c r="K107" s="4">
        <f>'STRONG ELECTRIFICATION'!K133</f>
        <v>10.44155304634802</v>
      </c>
      <c r="L107" s="4">
        <f>'STRONG ELECTRIFICATION'!L133</f>
        <v>10.568017629098723</v>
      </c>
      <c r="M107" s="4">
        <f>'STRONG ELECTRIFICATION'!M133</f>
        <v>10.438957635407638</v>
      </c>
      <c r="N107" s="4">
        <f>'STRONG ELECTRIFICATION'!N133</f>
        <v>10.299644815147211</v>
      </c>
      <c r="O107" s="4">
        <f>'STRONG ELECTRIFICATION'!O133</f>
        <v>10.421064769962204</v>
      </c>
      <c r="P107" s="4">
        <f>'STRONG ELECTRIFICATION'!P133</f>
        <v>10.505159471209538</v>
      </c>
      <c r="Q107" s="4">
        <f>'STRONG ELECTRIFICATION'!Q133</f>
        <v>10.614750915554518</v>
      </c>
      <c r="R107" s="4">
        <f>'STRONG ELECTRIFICATION'!R133</f>
        <v>10.811404750324101</v>
      </c>
      <c r="S107" s="4">
        <f>'STRONG ELECTRIFICATION'!S133</f>
        <v>11.497856294289406</v>
      </c>
      <c r="T107" s="4">
        <f>'STRONG ELECTRIFICATION'!T133</f>
        <v>11.845038260036823</v>
      </c>
      <c r="U107" s="4">
        <f>'STRONG ELECTRIFICATION'!U133</f>
        <v>12.225662530325687</v>
      </c>
      <c r="V107" s="4">
        <f>'STRONG ELECTRIFICATION'!V133</f>
        <v>12.732440239712091</v>
      </c>
      <c r="W107" s="4">
        <f>'STRONG ELECTRIFICATION'!W133</f>
        <v>13.115825638570758</v>
      </c>
      <c r="X107" s="4">
        <f>'STRONG ELECTRIFICATION'!X133</f>
        <v>13.093879220637543</v>
      </c>
      <c r="Y107" s="4">
        <f>'STRONG ELECTRIFICATION'!Y133</f>
        <v>12.730622908254917</v>
      </c>
      <c r="Z107" s="4">
        <f>'STRONG ELECTRIFICATION'!Z133</f>
        <v>12.56187870289846</v>
      </c>
      <c r="AA107" s="4">
        <f>'STRONG ELECTRIFICATION'!AA133</f>
        <v>12.672588352829745</v>
      </c>
      <c r="AB107" s="4">
        <f>'STRONG ELECTRIFICATION'!AB133</f>
        <v>12.837815102081681</v>
      </c>
      <c r="AC107" s="4">
        <f>'STRONG ELECTRIFICATION'!AC133</f>
        <v>13.030327824957183</v>
      </c>
      <c r="AD107" s="4">
        <f>'STRONG ELECTRIFICATION'!AD133</f>
        <v>13.60214231499025</v>
      </c>
      <c r="AE107" s="4">
        <f>'STRONG ELECTRIFICATION'!AE133</f>
        <v>14.506388940838871</v>
      </c>
      <c r="AF107" s="4">
        <f>'STRONG ELECTRIFICATION'!AF133</f>
        <v>14.996786085430127</v>
      </c>
      <c r="AG107" s="4">
        <f>'STRONG ELECTRIFICATION'!AG133</f>
        <v>15.255740939944896</v>
      </c>
      <c r="AH107" s="4">
        <f>'STRONG ELECTRIFICATION'!AH133</f>
        <v>15.682283392174689</v>
      </c>
      <c r="AI107" s="4">
        <f>'STRONG ELECTRIFICATION'!AI133</f>
        <v>16.198507734543245</v>
      </c>
      <c r="AJ107" s="4">
        <f>'STRONG ELECTRIFICATION'!AJ133</f>
        <v>16.076093422046892</v>
      </c>
    </row>
    <row r="108" spans="1:36">
      <c r="A108" s="3"/>
      <c r="B108" t="str">
        <f t="shared" si="43"/>
        <v>Slow Change</v>
      </c>
      <c r="C108" s="4">
        <f>'SLOW CHANGE'!C133</f>
        <v>0</v>
      </c>
      <c r="D108" s="4">
        <f>'SLOW CHANGE'!D133</f>
        <v>8.950606474815805</v>
      </c>
      <c r="E108" s="4">
        <f>'SLOW CHANGE'!E133</f>
        <v>11.717524656884821</v>
      </c>
      <c r="F108" s="4">
        <f>'SLOW CHANGE'!F133</f>
        <v>12.687526043952131</v>
      </c>
      <c r="G108" s="4">
        <f>'SLOW CHANGE'!G133</f>
        <v>12.775219801811646</v>
      </c>
      <c r="H108" s="4">
        <f>'SLOW CHANGE'!H133</f>
        <v>12.870954455698634</v>
      </c>
      <c r="I108" s="4">
        <f>'SLOW CHANGE'!I133</f>
        <v>12.899666856895884</v>
      </c>
      <c r="J108" s="4">
        <f>'SLOW CHANGE'!J133</f>
        <v>12.500483781470241</v>
      </c>
      <c r="K108" s="4">
        <f>'SLOW CHANGE'!K133</f>
        <v>12.379308028301745</v>
      </c>
      <c r="L108" s="4">
        <f>'SLOW CHANGE'!L133</f>
        <v>12.254721810628688</v>
      </c>
      <c r="M108" s="4">
        <f>'SLOW CHANGE'!M133</f>
        <v>12.272516045645595</v>
      </c>
      <c r="N108" s="4">
        <f>'SLOW CHANGE'!N133</f>
        <v>12.478814150094619</v>
      </c>
      <c r="O108" s="4">
        <f>'SLOW CHANGE'!O133</f>
        <v>12.585724286994747</v>
      </c>
      <c r="P108" s="4">
        <f>'SLOW CHANGE'!P133</f>
        <v>12.650848066822142</v>
      </c>
      <c r="Q108" s="4">
        <f>'SLOW CHANGE'!Q133</f>
        <v>12.652841839064234</v>
      </c>
      <c r="R108" s="4">
        <f>'SLOW CHANGE'!R133</f>
        <v>12.66002313054021</v>
      </c>
      <c r="S108" s="4">
        <f>'SLOW CHANGE'!S133</f>
        <v>12.496771846818612</v>
      </c>
      <c r="T108" s="4">
        <f>'SLOW CHANGE'!T133</f>
        <v>12.570655632481952</v>
      </c>
      <c r="U108" s="4">
        <f>'SLOW CHANGE'!U133</f>
        <v>12.675199098843663</v>
      </c>
      <c r="V108" s="4">
        <f>'SLOW CHANGE'!V133</f>
        <v>12.679148841655268</v>
      </c>
      <c r="W108" s="4">
        <f>'SLOW CHANGE'!W133</f>
        <v>12.64143948917965</v>
      </c>
      <c r="X108" s="4">
        <f>'SLOW CHANGE'!X133</f>
        <v>12.657414617946719</v>
      </c>
      <c r="Y108" s="4">
        <f>'SLOW CHANGE'!Y133</f>
        <v>12.680939628310711</v>
      </c>
      <c r="Z108" s="4">
        <f>'SLOW CHANGE'!Z133</f>
        <v>12.709309776286048</v>
      </c>
      <c r="AA108" s="4">
        <f>'SLOW CHANGE'!AA133</f>
        <v>12.851945668587812</v>
      </c>
      <c r="AB108" s="4">
        <f>'SLOW CHANGE'!AB133</f>
        <v>13.103864173007201</v>
      </c>
      <c r="AC108" s="4">
        <f>'SLOW CHANGE'!AC133</f>
        <v>13.314604589191733</v>
      </c>
      <c r="AD108" s="4">
        <f>'SLOW CHANGE'!AD133</f>
        <v>13.34417770633639</v>
      </c>
      <c r="AE108" s="4">
        <f>'SLOW CHANGE'!AE133</f>
        <v>13.279072200623292</v>
      </c>
      <c r="AF108" s="4">
        <f>'SLOW CHANGE'!AF133</f>
        <v>13.291938582290246</v>
      </c>
      <c r="AG108" s="4">
        <f>'SLOW CHANGE'!AG133</f>
        <v>13.443802742120345</v>
      </c>
      <c r="AH108" s="4">
        <f>'SLOW CHANGE'!AH133</f>
        <v>13.642387126697828</v>
      </c>
      <c r="AI108" s="4">
        <f>'SLOW CHANGE'!AI133</f>
        <v>13.782886584152621</v>
      </c>
      <c r="AJ108" s="4">
        <f>'SLOW CHANGE'!AJ133</f>
        <v>13.792922502399707</v>
      </c>
    </row>
    <row r="109" spans="1:36">
      <c r="A109" s="3"/>
      <c r="B109" t="str">
        <f t="shared" si="43"/>
        <v>Low Gas Price</v>
      </c>
      <c r="C109" s="4">
        <f>'LOW GAS PRICE'!C133</f>
        <v>0</v>
      </c>
      <c r="D109" s="4">
        <f>'LOW GAS PRICE'!D133</f>
        <v>8.8986812584147081</v>
      </c>
      <c r="E109" s="4">
        <f>'LOW GAS PRICE'!E133</f>
        <v>11.468919558249656</v>
      </c>
      <c r="F109" s="4">
        <f>'LOW GAS PRICE'!F133</f>
        <v>12.149171426179516</v>
      </c>
      <c r="G109" s="4">
        <f>'LOW GAS PRICE'!G133</f>
        <v>11.787140244957399</v>
      </c>
      <c r="H109" s="4">
        <f>'LOW GAS PRICE'!H133</f>
        <v>11.410917514923581</v>
      </c>
      <c r="I109" s="4">
        <f>'LOW GAS PRICE'!I133</f>
        <v>10.698975060058617</v>
      </c>
      <c r="J109" s="4">
        <f>'LOW GAS PRICE'!J133</f>
        <v>10.19663943271309</v>
      </c>
      <c r="K109" s="4">
        <f>'LOW GAS PRICE'!K133</f>
        <v>9.9513418637275066</v>
      </c>
      <c r="L109" s="4">
        <f>'LOW GAS PRICE'!L133</f>
        <v>9.9063020775090447</v>
      </c>
      <c r="M109" s="4">
        <f>'LOW GAS PRICE'!M133</f>
        <v>9.8102574197218946</v>
      </c>
      <c r="N109" s="4">
        <f>'LOW GAS PRICE'!N133</f>
        <v>9.7964046957265793</v>
      </c>
      <c r="O109" s="4">
        <f>'LOW GAS PRICE'!O133</f>
        <v>9.8149876322627385</v>
      </c>
      <c r="P109" s="4">
        <f>'LOW GAS PRICE'!P133</f>
        <v>9.806535934216539</v>
      </c>
      <c r="Q109" s="4">
        <f>'LOW GAS PRICE'!Q133</f>
        <v>9.7846933241923022</v>
      </c>
      <c r="R109" s="4">
        <f>'LOW GAS PRICE'!R133</f>
        <v>9.7954751488205183</v>
      </c>
      <c r="S109" s="4">
        <f>'LOW GAS PRICE'!S133</f>
        <v>9.802623003191675</v>
      </c>
      <c r="T109" s="4">
        <f>'LOW GAS PRICE'!T133</f>
        <v>9.7442696906209321</v>
      </c>
      <c r="U109" s="4">
        <f>'LOW GAS PRICE'!U133</f>
        <v>9.6792334689259079</v>
      </c>
      <c r="V109" s="4">
        <f>'LOW GAS PRICE'!V133</f>
        <v>9.6736271667781804</v>
      </c>
      <c r="W109" s="4">
        <f>'LOW GAS PRICE'!W133</f>
        <v>9.7249340018939385</v>
      </c>
      <c r="X109" s="4">
        <f>'LOW GAS PRICE'!X133</f>
        <v>9.7659923384690863</v>
      </c>
      <c r="Y109" s="4">
        <f>'LOW GAS PRICE'!Y133</f>
        <v>9.7398530774709613</v>
      </c>
      <c r="Z109" s="4">
        <f>'LOW GAS PRICE'!Z133</f>
        <v>9.6860594759470793</v>
      </c>
      <c r="AA109" s="4">
        <f>'LOW GAS PRICE'!AA133</f>
        <v>9.6910247832928764</v>
      </c>
      <c r="AB109" s="4">
        <f>'LOW GAS PRICE'!AB133</f>
        <v>9.7531579533915878</v>
      </c>
      <c r="AC109" s="4">
        <f>'LOW GAS PRICE'!AC133</f>
        <v>9.8054911616121352</v>
      </c>
      <c r="AD109" s="4">
        <f>'LOW GAS PRICE'!AD133</f>
        <v>9.8100179395923508</v>
      </c>
      <c r="AE109" s="4">
        <f>'LOW GAS PRICE'!AE133</f>
        <v>9.7639970502225886</v>
      </c>
      <c r="AF109" s="4">
        <f>'LOW GAS PRICE'!AF133</f>
        <v>9.7061450906744096</v>
      </c>
      <c r="AG109" s="4">
        <f>'LOW GAS PRICE'!AG133</f>
        <v>9.69313575182038</v>
      </c>
      <c r="AH109" s="4">
        <f>'LOW GAS PRICE'!AH133</f>
        <v>9.7322425953991463</v>
      </c>
      <c r="AI109" s="4">
        <f>'LOW GAS PRICE'!AI133</f>
        <v>9.7605787463486067</v>
      </c>
      <c r="AJ109" s="4">
        <f>'LOW GAS PRICE'!AJ133</f>
        <v>9.7727463802634364</v>
      </c>
    </row>
    <row r="110" spans="1:36">
      <c r="A110" s="3"/>
      <c r="B110" t="str">
        <f t="shared" si="43"/>
        <v>H2 Superpower</v>
      </c>
      <c r="C110" s="4">
        <f>'H2 SUPERPOWER'!C133</f>
        <v>0</v>
      </c>
      <c r="D110" s="4">
        <f>'H2 SUPERPOWER'!D133</f>
        <v>8.9251363571125033</v>
      </c>
      <c r="E110" s="4">
        <f>'H2 SUPERPOWER'!E133</f>
        <v>11.517411962037164</v>
      </c>
      <c r="F110" s="4">
        <f>'H2 SUPERPOWER'!F133</f>
        <v>12.167357198774225</v>
      </c>
      <c r="G110" s="4">
        <f>'H2 SUPERPOWER'!G133</f>
        <v>11.269472672923902</v>
      </c>
      <c r="H110" s="4">
        <f>'H2 SUPERPOWER'!H133</f>
        <v>10.85562578893339</v>
      </c>
      <c r="I110" s="4">
        <f>'H2 SUPERPOWER'!I133</f>
        <v>10.369165637041402</v>
      </c>
      <c r="J110" s="4">
        <f>'H2 SUPERPOWER'!J133</f>
        <v>10.38016560802142</v>
      </c>
      <c r="K110" s="4">
        <f>'H2 SUPERPOWER'!K133</f>
        <v>10.316022314003368</v>
      </c>
      <c r="L110" s="4">
        <f>'H2 SUPERPOWER'!L133</f>
        <v>10.502150526830123</v>
      </c>
      <c r="M110" s="4">
        <f>'H2 SUPERPOWER'!M133</f>
        <v>10.645087386120728</v>
      </c>
      <c r="N110" s="4">
        <f>'H2 SUPERPOWER'!N133</f>
        <v>10.709319682085033</v>
      </c>
      <c r="O110" s="4">
        <f>'H2 SUPERPOWER'!O133</f>
        <v>10.797198765460648</v>
      </c>
      <c r="P110" s="4">
        <f>'H2 SUPERPOWER'!P133</f>
        <v>10.874071775883593</v>
      </c>
      <c r="Q110" s="4">
        <f>'H2 SUPERPOWER'!Q133</f>
        <v>11.009163378835446</v>
      </c>
      <c r="R110" s="4">
        <f>'H2 SUPERPOWER'!R133</f>
        <v>11.067817640749883</v>
      </c>
      <c r="S110" s="4">
        <f>'H2 SUPERPOWER'!S133</f>
        <v>11.182939497610775</v>
      </c>
      <c r="T110" s="4">
        <f>'H2 SUPERPOWER'!T133</f>
        <v>11.285775377282441</v>
      </c>
      <c r="U110" s="4">
        <f>'H2 SUPERPOWER'!U133</f>
        <v>11.65135272395316</v>
      </c>
      <c r="V110" s="4">
        <f>'H2 SUPERPOWER'!V133</f>
        <v>12.09154252627474</v>
      </c>
      <c r="W110" s="4">
        <f>'H2 SUPERPOWER'!W133</f>
        <v>12.335775362008091</v>
      </c>
      <c r="X110" s="4">
        <f>'H2 SUPERPOWER'!X133</f>
        <v>12.536766249447783</v>
      </c>
      <c r="Y110" s="4">
        <f>'H2 SUPERPOWER'!Y133</f>
        <v>12.77823445305914</v>
      </c>
      <c r="Z110" s="4">
        <f>'H2 SUPERPOWER'!Z133</f>
        <v>12.984052915062851</v>
      </c>
      <c r="AA110" s="4">
        <f>'H2 SUPERPOWER'!AA133</f>
        <v>13.26644846815018</v>
      </c>
      <c r="AB110" s="4">
        <f>'H2 SUPERPOWER'!AB133</f>
        <v>13.435205796029376</v>
      </c>
      <c r="AC110" s="4">
        <f>'H2 SUPERPOWER'!AC133</f>
        <v>13.41216638854279</v>
      </c>
      <c r="AD110" s="4">
        <f>'H2 SUPERPOWER'!AD133</f>
        <v>13.419124028062548</v>
      </c>
      <c r="AE110" s="4">
        <f>'H2 SUPERPOWER'!AE133</f>
        <v>13.389240178608128</v>
      </c>
      <c r="AF110" s="4">
        <f>'H2 SUPERPOWER'!AF133</f>
        <v>13.292374776809382</v>
      </c>
      <c r="AG110" s="4">
        <f>'H2 SUPERPOWER'!AG133</f>
        <v>13.32296669815328</v>
      </c>
      <c r="AH110" s="4">
        <f>'H2 SUPERPOWER'!AH133</f>
        <v>13.502392340694703</v>
      </c>
      <c r="AI110" s="4">
        <f>'H2 SUPERPOWER'!AI133</f>
        <v>13.591457525824225</v>
      </c>
      <c r="AJ110" s="4">
        <f>'H2 SUPERPOWER'!AJ133</f>
        <v>13.700844455046434</v>
      </c>
    </row>
    <row r="111" spans="1:36">
      <c r="A111" s="3"/>
    </row>
    <row r="112" spans="1:36">
      <c r="A112" s="3" t="s">
        <v>65</v>
      </c>
      <c r="C112">
        <f>C103</f>
        <v>2019</v>
      </c>
      <c r="D112">
        <f t="shared" ref="D112:AJ112" si="44">D103</f>
        <v>2020</v>
      </c>
      <c r="E112">
        <f t="shared" si="44"/>
        <v>2021</v>
      </c>
      <c r="F112">
        <f t="shared" si="44"/>
        <v>2022</v>
      </c>
      <c r="G112">
        <f t="shared" si="44"/>
        <v>2023</v>
      </c>
      <c r="H112">
        <f t="shared" si="44"/>
        <v>2024</v>
      </c>
      <c r="I112">
        <f t="shared" si="44"/>
        <v>2025</v>
      </c>
      <c r="J112">
        <f t="shared" si="44"/>
        <v>2026</v>
      </c>
      <c r="K112">
        <f t="shared" si="44"/>
        <v>2027</v>
      </c>
      <c r="L112">
        <f t="shared" si="44"/>
        <v>2028</v>
      </c>
      <c r="M112">
        <f t="shared" si="44"/>
        <v>2029</v>
      </c>
      <c r="N112">
        <f t="shared" si="44"/>
        <v>2030</v>
      </c>
      <c r="O112">
        <f t="shared" si="44"/>
        <v>2031</v>
      </c>
      <c r="P112">
        <f t="shared" si="44"/>
        <v>2032</v>
      </c>
      <c r="Q112">
        <f t="shared" si="44"/>
        <v>2033</v>
      </c>
      <c r="R112">
        <f t="shared" si="44"/>
        <v>2034</v>
      </c>
      <c r="S112">
        <f t="shared" si="44"/>
        <v>2035</v>
      </c>
      <c r="T112">
        <f t="shared" si="44"/>
        <v>2036</v>
      </c>
      <c r="U112">
        <f t="shared" si="44"/>
        <v>2037</v>
      </c>
      <c r="V112">
        <f t="shared" si="44"/>
        <v>2038</v>
      </c>
      <c r="W112">
        <f t="shared" si="44"/>
        <v>2039</v>
      </c>
      <c r="X112">
        <f t="shared" si="44"/>
        <v>2040</v>
      </c>
      <c r="Y112">
        <f t="shared" si="44"/>
        <v>2041</v>
      </c>
      <c r="Z112">
        <f t="shared" si="44"/>
        <v>2042</v>
      </c>
      <c r="AA112">
        <f t="shared" si="44"/>
        <v>2043</v>
      </c>
      <c r="AB112">
        <f t="shared" si="44"/>
        <v>2044</v>
      </c>
      <c r="AC112">
        <f t="shared" si="44"/>
        <v>2045</v>
      </c>
      <c r="AD112">
        <f t="shared" si="44"/>
        <v>2046</v>
      </c>
      <c r="AE112">
        <f t="shared" si="44"/>
        <v>2047</v>
      </c>
      <c r="AF112">
        <f t="shared" si="44"/>
        <v>2048</v>
      </c>
      <c r="AG112">
        <f t="shared" si="44"/>
        <v>2049</v>
      </c>
      <c r="AH112">
        <f t="shared" si="44"/>
        <v>2050</v>
      </c>
      <c r="AI112">
        <f t="shared" si="44"/>
        <v>2051</v>
      </c>
      <c r="AJ112">
        <f t="shared" si="44"/>
        <v>2052</v>
      </c>
    </row>
    <row r="113" spans="1:36">
      <c r="A113" s="3"/>
      <c r="B113" t="str">
        <f>B104</f>
        <v>Central 2021</v>
      </c>
      <c r="C113" s="4">
        <v>9.4997327080988203</v>
      </c>
      <c r="D113" s="4">
        <v>8.2072473124794794</v>
      </c>
      <c r="E113" s="4">
        <v>9.2025603930060402</v>
      </c>
      <c r="F113" s="4">
        <v>9.2670147409099144</v>
      </c>
      <c r="G113" s="4">
        <v>9.1523066655241383</v>
      </c>
      <c r="H113" s="4">
        <v>9.0356714099261968</v>
      </c>
      <c r="I113" s="4">
        <v>9.0605509953774277</v>
      </c>
      <c r="J113" s="4">
        <v>9.1515122839780858</v>
      </c>
      <c r="K113" s="4">
        <v>9.2625286359410168</v>
      </c>
      <c r="L113" s="4">
        <v>9.2816140469484392</v>
      </c>
      <c r="M113" s="4">
        <v>9.2411226154366801</v>
      </c>
      <c r="N113" s="4">
        <v>9.1954793151473009</v>
      </c>
      <c r="O113" s="4">
        <v>9.1708593197360724</v>
      </c>
      <c r="P113" s="4">
        <v>9.1596957422440006</v>
      </c>
      <c r="Q113" s="4">
        <v>9.1735745609301329</v>
      </c>
      <c r="R113" s="4">
        <v>9.1876094689003587</v>
      </c>
      <c r="S113" s="4">
        <v>9.1850500369306776</v>
      </c>
      <c r="T113" s="4">
        <v>9.1858092236077145</v>
      </c>
      <c r="U113" s="4">
        <v>9.1883137041764869</v>
      </c>
      <c r="V113" s="4">
        <v>9.2091356824315671</v>
      </c>
      <c r="W113" s="4">
        <v>9.2304650165993163</v>
      </c>
      <c r="X113" s="4">
        <v>9.2526102842111477</v>
      </c>
      <c r="Y113" s="4">
        <v>9.2747555518229809</v>
      </c>
      <c r="Z113" s="4">
        <v>9.2969008194348124</v>
      </c>
      <c r="AA113" s="4">
        <v>9.3190460870466438</v>
      </c>
      <c r="AB113" s="4">
        <v>9.3411913546584753</v>
      </c>
      <c r="AC113" s="4">
        <v>9.3633366222703067</v>
      </c>
      <c r="AD113" s="4">
        <v>9.3854818898821382</v>
      </c>
      <c r="AE113" s="4">
        <v>9.4076271574939696</v>
      </c>
      <c r="AF113" s="4">
        <v>9.429772425105801</v>
      </c>
      <c r="AG113" s="4">
        <v>9.4519176927176325</v>
      </c>
      <c r="AH113" s="4">
        <v>9.4740629603294639</v>
      </c>
    </row>
    <row r="114" spans="1:36">
      <c r="A114" s="3"/>
      <c r="B114" t="str">
        <f t="shared" ref="B114:B119" si="45">B105</f>
        <v>Net Zero</v>
      </c>
      <c r="C114" s="4">
        <f>'NET ZERO'!C148</f>
        <v>0</v>
      </c>
      <c r="D114" s="4">
        <f>'NET ZERO'!D148</f>
        <v>8.6494660318517678</v>
      </c>
      <c r="E114" s="4">
        <f>'NET ZERO'!E148</f>
        <v>10.568193426955945</v>
      </c>
      <c r="F114" s="4">
        <f>'NET ZERO'!F148</f>
        <v>11.133380828351147</v>
      </c>
      <c r="G114" s="4">
        <f>'NET ZERO'!G148</f>
        <v>10.919258085184243</v>
      </c>
      <c r="H114" s="4">
        <f>'NET ZERO'!H148</f>
        <v>10.455136952300089</v>
      </c>
      <c r="I114" s="4">
        <f>'NET ZERO'!I148</f>
        <v>9.7670640909774029</v>
      </c>
      <c r="J114" s="4">
        <f>'NET ZERO'!J148</f>
        <v>9.3674320077914164</v>
      </c>
      <c r="K114" s="4">
        <f>'NET ZERO'!K148</f>
        <v>9.1586307442657073</v>
      </c>
      <c r="L114" s="4">
        <f>'NET ZERO'!L148</f>
        <v>9.2680695772837538</v>
      </c>
      <c r="M114" s="4">
        <f>'NET ZERO'!M148</f>
        <v>9.4319146921138017</v>
      </c>
      <c r="N114" s="4">
        <f>'NET ZERO'!N148</f>
        <v>9.5116580793749623</v>
      </c>
      <c r="O114" s="4">
        <f>'NET ZERO'!O148</f>
        <v>9.5469857791392858</v>
      </c>
      <c r="P114" s="4">
        <f>'NET ZERO'!P148</f>
        <v>9.5986524477917783</v>
      </c>
      <c r="Q114" s="4">
        <f>'NET ZERO'!Q148</f>
        <v>9.6130203370984724</v>
      </c>
      <c r="R114" s="4">
        <f>'NET ZERO'!R148</f>
        <v>9.6329720566323438</v>
      </c>
      <c r="S114" s="4">
        <f>'NET ZERO'!S148</f>
        <v>9.6902661570636948</v>
      </c>
      <c r="T114" s="4">
        <f>'NET ZERO'!T148</f>
        <v>9.72587485931769</v>
      </c>
      <c r="U114" s="4">
        <f>'NET ZERO'!U148</f>
        <v>9.6630019495066239</v>
      </c>
      <c r="V114" s="4">
        <f>'NET ZERO'!V148</f>
        <v>9.534714280859264</v>
      </c>
      <c r="W114" s="4">
        <f>'NET ZERO'!W148</f>
        <v>9.4897113112969294</v>
      </c>
      <c r="X114" s="4">
        <f>'NET ZERO'!X148</f>
        <v>9.5894573254219342</v>
      </c>
      <c r="Y114" s="4">
        <f>'NET ZERO'!Y148</f>
        <v>9.7899711049076323</v>
      </c>
      <c r="Z114" s="4">
        <f>'NET ZERO'!Z148</f>
        <v>9.9557504213964734</v>
      </c>
      <c r="AA114" s="4">
        <f>'NET ZERO'!AA148</f>
        <v>10.011594741952536</v>
      </c>
      <c r="AB114" s="4">
        <f>'NET ZERO'!AB148</f>
        <v>9.91976950092325</v>
      </c>
      <c r="AC114" s="4">
        <f>'NET ZERO'!AC148</f>
        <v>9.7028781254363032</v>
      </c>
      <c r="AD114" s="4">
        <f>'NET ZERO'!AD148</f>
        <v>9.576082904747004</v>
      </c>
      <c r="AE114" s="4">
        <f>'NET ZERO'!AE148</f>
        <v>9.6438076558956034</v>
      </c>
      <c r="AF114" s="4">
        <f>'NET ZERO'!AF148</f>
        <v>9.8709550732576137</v>
      </c>
      <c r="AG114" s="4">
        <f>'NET ZERO'!AG148</f>
        <v>10.1412063712212</v>
      </c>
      <c r="AH114" s="4">
        <f>'NET ZERO'!AH148</f>
        <v>10.258016802316744</v>
      </c>
      <c r="AI114" s="4">
        <f>'NET ZERO'!AI148</f>
        <v>10.37648503296303</v>
      </c>
      <c r="AJ114" s="4">
        <f>'NET ZERO'!AJ148</f>
        <v>10.60761968107767</v>
      </c>
    </row>
    <row r="115" spans="1:36">
      <c r="A115" s="3"/>
      <c r="B115" t="str">
        <f t="shared" si="45"/>
        <v>Step Change</v>
      </c>
      <c r="C115" s="4">
        <f>'STEP CHANGE'!C148</f>
        <v>0</v>
      </c>
      <c r="D115" s="4">
        <f>'STEP CHANGE'!D148</f>
        <v>8.5734881183863525</v>
      </c>
      <c r="E115" s="4">
        <f>'STEP CHANGE'!E148</f>
        <v>10.435877619885412</v>
      </c>
      <c r="F115" s="4">
        <f>'STEP CHANGE'!F148</f>
        <v>11.015840520986734</v>
      </c>
      <c r="G115" s="4">
        <f>'STEP CHANGE'!G148</f>
        <v>10.622070349799628</v>
      </c>
      <c r="H115" s="4">
        <f>'STEP CHANGE'!H148</f>
        <v>10.296783404519314</v>
      </c>
      <c r="I115" s="4">
        <f>'STEP CHANGE'!I148</f>
        <v>9.688740456040513</v>
      </c>
      <c r="J115" s="4">
        <f>'STEP CHANGE'!J148</f>
        <v>9.2553615581842674</v>
      </c>
      <c r="K115" s="4">
        <f>'STEP CHANGE'!K148</f>
        <v>8.9707985465556597</v>
      </c>
      <c r="L115" s="4">
        <f>'STEP CHANGE'!L148</f>
        <v>9.0312039264784296</v>
      </c>
      <c r="M115" s="4">
        <f>'STEP CHANGE'!M148</f>
        <v>9.1196258168175959</v>
      </c>
      <c r="N115" s="4">
        <f>'STEP CHANGE'!N148</f>
        <v>9.1459368199073907</v>
      </c>
      <c r="O115" s="4">
        <f>'STEP CHANGE'!O148</f>
        <v>9.2327075741610063</v>
      </c>
      <c r="P115" s="4">
        <f>'STEP CHANGE'!P148</f>
        <v>9.3479587997452533</v>
      </c>
      <c r="Q115" s="4">
        <f>'STEP CHANGE'!Q148</f>
        <v>9.3754001340714712</v>
      </c>
      <c r="R115" s="4">
        <f>'STEP CHANGE'!R148</f>
        <v>9.2835572829680686</v>
      </c>
      <c r="S115" s="4">
        <f>'STEP CHANGE'!S148</f>
        <v>9.158718809161293</v>
      </c>
      <c r="T115" s="4">
        <f>'STEP CHANGE'!T148</f>
        <v>9.021214316678952</v>
      </c>
      <c r="U115" s="4">
        <f>'STEP CHANGE'!U148</f>
        <v>9.0676273928795332</v>
      </c>
      <c r="V115" s="4">
        <f>'STEP CHANGE'!V148</f>
        <v>9.1285589726902003</v>
      </c>
      <c r="W115" s="4">
        <f>'STEP CHANGE'!W148</f>
        <v>9.0560913204138753</v>
      </c>
      <c r="X115" s="4">
        <f>'STEP CHANGE'!X148</f>
        <v>9.0066779695334116</v>
      </c>
      <c r="Y115" s="4">
        <f>'STEP CHANGE'!Y148</f>
        <v>9.0615583511883013</v>
      </c>
      <c r="Z115" s="4">
        <f>'STEP CHANGE'!Z148</f>
        <v>9.2211170048328146</v>
      </c>
      <c r="AA115" s="4">
        <f>'STEP CHANGE'!AA148</f>
        <v>9.4120107910461375</v>
      </c>
      <c r="AB115" s="4">
        <f>'STEP CHANGE'!AB148</f>
        <v>9.4295077389342286</v>
      </c>
      <c r="AC115" s="4">
        <f>'STEP CHANGE'!AC148</f>
        <v>9.3011248761062948</v>
      </c>
      <c r="AD115" s="4">
        <f>'STEP CHANGE'!AD148</f>
        <v>9.2697301534141605</v>
      </c>
      <c r="AE115" s="4">
        <f>'STEP CHANGE'!AE148</f>
        <v>9.4244386273599865</v>
      </c>
      <c r="AF115" s="4">
        <f>'STEP CHANGE'!AF148</f>
        <v>9.6478949212824308</v>
      </c>
      <c r="AG115" s="4">
        <f>'STEP CHANGE'!AG148</f>
        <v>9.7842926861625745</v>
      </c>
      <c r="AH115" s="4">
        <f>'STEP CHANGE'!AH148</f>
        <v>9.7601755352642456</v>
      </c>
      <c r="AI115" s="4">
        <f>'STEP CHANGE'!AI148</f>
        <v>9.6485343762393079</v>
      </c>
      <c r="AJ115" s="4">
        <f>'STEP CHANGE'!AJ148</f>
        <v>9.5941018520704144</v>
      </c>
    </row>
    <row r="116" spans="1:36">
      <c r="A116" s="3"/>
      <c r="B116" t="str">
        <f t="shared" si="45"/>
        <v>Strong Electrification</v>
      </c>
      <c r="C116" s="4">
        <f>'STRONG ELECTRIFICATION'!C148</f>
        <v>0</v>
      </c>
      <c r="D116" s="4">
        <f>'STRONG ELECTRIFICATION'!D148</f>
        <v>8.5704822924635025</v>
      </c>
      <c r="E116" s="4">
        <f>'STRONG ELECTRIFICATION'!E148</f>
        <v>10.404174149985975</v>
      </c>
      <c r="F116" s="4">
        <f>'STRONG ELECTRIFICATION'!F148</f>
        <v>10.861122829420493</v>
      </c>
      <c r="G116" s="4">
        <f>'STRONG ELECTRIFICATION'!G148</f>
        <v>10.227655493495529</v>
      </c>
      <c r="H116" s="4">
        <f>'STRONG ELECTRIFICATION'!H148</f>
        <v>9.8907051408335871</v>
      </c>
      <c r="I116" s="4">
        <f>'STRONG ELECTRIFICATION'!I148</f>
        <v>9.0742625776296517</v>
      </c>
      <c r="J116" s="4">
        <f>'STRONG ELECTRIFICATION'!J148</f>
        <v>8.9607448316920575</v>
      </c>
      <c r="K116" s="4">
        <f>'STRONG ELECTRIFICATION'!K148</f>
        <v>8.6370010167678117</v>
      </c>
      <c r="L116" s="4">
        <f>'STRONG ELECTRIFICATION'!L148</f>
        <v>8.6788528972525789</v>
      </c>
      <c r="M116" s="4">
        <f>'STRONG ELECTRIFICATION'!M148</f>
        <v>8.7525506036311018</v>
      </c>
      <c r="N116" s="4">
        <f>'STRONG ELECTRIFICATION'!N148</f>
        <v>8.838101910290117</v>
      </c>
      <c r="O116" s="4">
        <f>'STRONG ELECTRIFICATION'!O148</f>
        <v>9.0391532330853082</v>
      </c>
      <c r="P116" s="4">
        <f>'STRONG ELECTRIFICATION'!P148</f>
        <v>9.1923920928488911</v>
      </c>
      <c r="Q116" s="4">
        <f>'STRONG ELECTRIFICATION'!Q148</f>
        <v>9.3101524282721204</v>
      </c>
      <c r="R116" s="4">
        <f>'STRONG ELECTRIFICATION'!R148</f>
        <v>9.3698378725349976</v>
      </c>
      <c r="S116" s="4">
        <f>'STRONG ELECTRIFICATION'!S148</f>
        <v>9.6091125270021944</v>
      </c>
      <c r="T116" s="4">
        <f>'STRONG ELECTRIFICATION'!T148</f>
        <v>9.7586384863290476</v>
      </c>
      <c r="U116" s="4">
        <f>'STRONG ELECTRIFICATION'!U148</f>
        <v>10.056076045657081</v>
      </c>
      <c r="V116" s="4">
        <f>'STRONG ELECTRIFICATION'!V148</f>
        <v>10.268130362580271</v>
      </c>
      <c r="W116" s="4">
        <f>'STRONG ELECTRIFICATION'!W148</f>
        <v>10.200640999540285</v>
      </c>
      <c r="X116" s="4">
        <f>'STRONG ELECTRIFICATION'!X148</f>
        <v>10.160417393218282</v>
      </c>
      <c r="Y116" s="4">
        <f>'STRONG ELECTRIFICATION'!Y148</f>
        <v>10.348357362842393</v>
      </c>
      <c r="Z116" s="4">
        <f>'STRONG ELECTRIFICATION'!Z148</f>
        <v>10.663729567415057</v>
      </c>
      <c r="AA116" s="4">
        <f>'STRONG ELECTRIFICATION'!AA148</f>
        <v>10.923825895393588</v>
      </c>
      <c r="AB116" s="4">
        <f>'STRONG ELECTRIFICATION'!AB148</f>
        <v>10.905620616027177</v>
      </c>
      <c r="AC116" s="4">
        <f>'STRONG ELECTRIFICATION'!AC148</f>
        <v>10.742583171572662</v>
      </c>
      <c r="AD116" s="4">
        <f>'STRONG ELECTRIFICATION'!AD148</f>
        <v>10.786886633828946</v>
      </c>
      <c r="AE116" s="4">
        <f>'STRONG ELECTRIFICATION'!AE148</f>
        <v>11.062014265129658</v>
      </c>
      <c r="AF116" s="4">
        <f>'STRONG ELECTRIFICATION'!AF148</f>
        <v>11.438651740490158</v>
      </c>
      <c r="AG116" s="4">
        <f>'STRONG ELECTRIFICATION'!AG148</f>
        <v>11.737039926088247</v>
      </c>
      <c r="AH116" s="4">
        <f>'STRONG ELECTRIFICATION'!AH148</f>
        <v>11.862740444631127</v>
      </c>
      <c r="AI116" s="4">
        <f>'STRONG ELECTRIFICATION'!AI148</f>
        <v>11.949419084582487</v>
      </c>
      <c r="AJ116" s="4">
        <f>'STRONG ELECTRIFICATION'!AJ148</f>
        <v>12.141267727048874</v>
      </c>
    </row>
    <row r="117" spans="1:36">
      <c r="A117" s="3"/>
      <c r="B117" t="str">
        <f t="shared" si="45"/>
        <v>Slow Change</v>
      </c>
      <c r="C117" s="4">
        <f>'SLOW CHANGE'!C148</f>
        <v>0</v>
      </c>
      <c r="D117" s="4">
        <f>'SLOW CHANGE'!D148</f>
        <v>8.4707188211916122</v>
      </c>
      <c r="E117" s="4">
        <f>'SLOW CHANGE'!E148</f>
        <v>10.364228751971039</v>
      </c>
      <c r="F117" s="4">
        <f>'SLOW CHANGE'!F148</f>
        <v>10.989209828132616</v>
      </c>
      <c r="G117" s="4">
        <f>'SLOW CHANGE'!G148</f>
        <v>10.984223028922667</v>
      </c>
      <c r="H117" s="4">
        <f>'SLOW CHANGE'!H148</f>
        <v>10.782398089505406</v>
      </c>
      <c r="I117" s="4">
        <f>'SLOW CHANGE'!I148</f>
        <v>10.625323000841025</v>
      </c>
      <c r="J117" s="4">
        <f>'SLOW CHANGE'!J148</f>
        <v>10.410360412754049</v>
      </c>
      <c r="K117" s="4">
        <f>'SLOW CHANGE'!K148</f>
        <v>10.489951212988602</v>
      </c>
      <c r="L117" s="4">
        <f>'SLOW CHANGE'!L148</f>
        <v>10.671063919997781</v>
      </c>
      <c r="M117" s="4">
        <f>'SLOW CHANGE'!M148</f>
        <v>10.89586419195731</v>
      </c>
      <c r="N117" s="4">
        <f>'SLOW CHANGE'!N148</f>
        <v>11.056725495016499</v>
      </c>
      <c r="O117" s="4">
        <f>'SLOW CHANGE'!O148</f>
        <v>10.854228227940323</v>
      </c>
      <c r="P117" s="4">
        <f>'SLOW CHANGE'!P148</f>
        <v>10.414394623763648</v>
      </c>
      <c r="Q117" s="4">
        <f>'SLOW CHANGE'!Q148</f>
        <v>10.118375446818179</v>
      </c>
      <c r="R117" s="4">
        <f>'SLOW CHANGE'!R148</f>
        <v>10.274765027920042</v>
      </c>
      <c r="S117" s="4">
        <f>'SLOW CHANGE'!S148</f>
        <v>10.57109809973587</v>
      </c>
      <c r="T117" s="4">
        <f>'SLOW CHANGE'!T148</f>
        <v>10.822680316672479</v>
      </c>
      <c r="U117" s="4">
        <f>'SLOW CHANGE'!U148</f>
        <v>10.9212594273924</v>
      </c>
      <c r="V117" s="4">
        <f>'SLOW CHANGE'!V148</f>
        <v>11.048535305534868</v>
      </c>
      <c r="W117" s="4">
        <f>'SLOW CHANGE'!W148</f>
        <v>11.141511001203483</v>
      </c>
      <c r="X117" s="4">
        <f>'SLOW CHANGE'!X148</f>
        <v>11.190311607843308</v>
      </c>
      <c r="Y117" s="4">
        <f>'SLOW CHANGE'!Y148</f>
        <v>11.18202187938245</v>
      </c>
      <c r="Z117" s="4">
        <f>'SLOW CHANGE'!Z148</f>
        <v>11.13281305754645</v>
      </c>
      <c r="AA117" s="4">
        <f>'SLOW CHANGE'!AA148</f>
        <v>11.155724218712757</v>
      </c>
      <c r="AB117" s="4">
        <f>'SLOW CHANGE'!AB148</f>
        <v>11.23643448579433</v>
      </c>
      <c r="AC117" s="4">
        <f>'SLOW CHANGE'!AC148</f>
        <v>11.27007233166518</v>
      </c>
      <c r="AD117" s="4">
        <f>'SLOW CHANGE'!AD148</f>
        <v>11.230156094784576</v>
      </c>
      <c r="AE117" s="4">
        <f>'SLOW CHANGE'!AE148</f>
        <v>11.1909596182723</v>
      </c>
      <c r="AF117" s="4">
        <f>'SLOW CHANGE'!AF148</f>
        <v>11.207515999980881</v>
      </c>
      <c r="AG117" s="4">
        <f>'SLOW CHANGE'!AG148</f>
        <v>11.235153936396562</v>
      </c>
      <c r="AH117" s="4">
        <f>'SLOW CHANGE'!AH148</f>
        <v>11.245756945604178</v>
      </c>
      <c r="AI117" s="4">
        <f>'SLOW CHANGE'!AI148</f>
        <v>11.255562474985156</v>
      </c>
      <c r="AJ117" s="4">
        <f>'SLOW CHANGE'!AJ148</f>
        <v>11.240455677021099</v>
      </c>
    </row>
    <row r="118" spans="1:36">
      <c r="A118" s="3"/>
      <c r="B118" t="str">
        <f t="shared" si="45"/>
        <v>Low Gas Price</v>
      </c>
      <c r="C118" s="4">
        <f>'LOW GAS PRICE'!C148</f>
        <v>0</v>
      </c>
      <c r="D118" s="4">
        <f>'LOW GAS PRICE'!D148</f>
        <v>8.9123904625261918</v>
      </c>
      <c r="E118" s="4">
        <f>'LOW GAS PRICE'!E148</f>
        <v>10.6290120456149</v>
      </c>
      <c r="F118" s="4">
        <f>'LOW GAS PRICE'!F148</f>
        <v>11.113840967031997</v>
      </c>
      <c r="G118" s="4">
        <f>'LOW GAS PRICE'!G148</f>
        <v>10.923876458702482</v>
      </c>
      <c r="H118" s="4">
        <f>'LOW GAS PRICE'!H148</f>
        <v>10.536506961669598</v>
      </c>
      <c r="I118" s="4">
        <f>'LOW GAS PRICE'!I148</f>
        <v>9.6665991153556892</v>
      </c>
      <c r="J118" s="4">
        <f>'LOW GAS PRICE'!J148</f>
        <v>8.7308476598294487</v>
      </c>
      <c r="K118" s="4">
        <f>'LOW GAS PRICE'!K148</f>
        <v>8.1585587935540556</v>
      </c>
      <c r="L118" s="4">
        <f>'LOW GAS PRICE'!L148</f>
        <v>7.9613744078728041</v>
      </c>
      <c r="M118" s="4">
        <f>'LOW GAS PRICE'!M148</f>
        <v>7.8086096270052128</v>
      </c>
      <c r="N118" s="4">
        <f>'LOW GAS PRICE'!N148</f>
        <v>7.7935708711772405</v>
      </c>
      <c r="O118" s="4">
        <f>'LOW GAS PRICE'!O148</f>
        <v>7.873489990567351</v>
      </c>
      <c r="P118" s="4">
        <f>'LOW GAS PRICE'!P148</f>
        <v>7.9573806128879605</v>
      </c>
      <c r="Q118" s="4">
        <f>'LOW GAS PRICE'!Q148</f>
        <v>7.9723279727383289</v>
      </c>
      <c r="R118" s="4">
        <f>'LOW GAS PRICE'!R148</f>
        <v>7.9670074038441818</v>
      </c>
      <c r="S118" s="4">
        <f>'LOW GAS PRICE'!S148</f>
        <v>7.9569825618977514</v>
      </c>
      <c r="T118" s="4">
        <f>'LOW GAS PRICE'!T148</f>
        <v>7.919672553984987</v>
      </c>
      <c r="U118" s="4">
        <f>'LOW GAS PRICE'!U148</f>
        <v>7.9461932309348757</v>
      </c>
      <c r="V118" s="4">
        <f>'LOW GAS PRICE'!V148</f>
        <v>7.9697364980099454</v>
      </c>
      <c r="W118" s="4">
        <f>'LOW GAS PRICE'!W148</f>
        <v>7.8710795940994958</v>
      </c>
      <c r="X118" s="4">
        <f>'LOW GAS PRICE'!X148</f>
        <v>7.7593046099729817</v>
      </c>
      <c r="Y118" s="4">
        <f>'LOW GAS PRICE'!Y148</f>
        <v>7.8058690213573447</v>
      </c>
      <c r="Z118" s="4">
        <f>'LOW GAS PRICE'!Z148</f>
        <v>8.020673027193201</v>
      </c>
      <c r="AA118" s="4">
        <f>'LOW GAS PRICE'!AA148</f>
        <v>8.2243508242644996</v>
      </c>
      <c r="AB118" s="4">
        <f>'LOW GAS PRICE'!AB148</f>
        <v>8.2481879236989926</v>
      </c>
      <c r="AC118" s="4">
        <f>'LOW GAS PRICE'!AC148</f>
        <v>8.082001842355373</v>
      </c>
      <c r="AD118" s="4">
        <f>'LOW GAS PRICE'!AD148</f>
        <v>7.8777564692070037</v>
      </c>
      <c r="AE118" s="4">
        <f>'LOW GAS PRICE'!AE148</f>
        <v>7.8745144587033469</v>
      </c>
      <c r="AF118" s="4">
        <f>'LOW GAS PRICE'!AF148</f>
        <v>8.1031723989093258</v>
      </c>
      <c r="AG118" s="4">
        <f>'LOW GAS PRICE'!AG148</f>
        <v>8.2719807481033083</v>
      </c>
      <c r="AH118" s="4">
        <f>'LOW GAS PRICE'!AH148</f>
        <v>8.3594902742516535</v>
      </c>
      <c r="AI118" s="4">
        <f>'LOW GAS PRICE'!AI148</f>
        <v>8.4729784328336137</v>
      </c>
      <c r="AJ118" s="4">
        <f>'LOW GAS PRICE'!AJ148</f>
        <v>8.457338004236707</v>
      </c>
    </row>
    <row r="119" spans="1:36">
      <c r="A119" s="3"/>
      <c r="B119" t="str">
        <f t="shared" si="45"/>
        <v>H2 Superpower</v>
      </c>
      <c r="C119" s="4">
        <f>'H2 SUPERPOWER'!C148</f>
        <v>0</v>
      </c>
      <c r="D119" s="4">
        <f>'H2 SUPERPOWER'!D148</f>
        <v>8.6110082481222783</v>
      </c>
      <c r="E119" s="4">
        <f>'H2 SUPERPOWER'!E148</f>
        <v>10.493173554436519</v>
      </c>
      <c r="F119" s="4">
        <f>'H2 SUPERPOWER'!F148</f>
        <v>11.043800787095401</v>
      </c>
      <c r="G119" s="4">
        <f>'H2 SUPERPOWER'!G148</f>
        <v>10.506392791319863</v>
      </c>
      <c r="H119" s="4">
        <f>'H2 SUPERPOWER'!H148</f>
        <v>10.071757993806678</v>
      </c>
      <c r="I119" s="4">
        <f>'H2 SUPERPOWER'!I148</f>
        <v>9.4084247714599325</v>
      </c>
      <c r="J119" s="4">
        <f>'H2 SUPERPOWER'!J148</f>
        <v>9.054712473068868</v>
      </c>
      <c r="K119" s="4">
        <f>'H2 SUPERPOWER'!K148</f>
        <v>8.8031407887572257</v>
      </c>
      <c r="L119" s="4">
        <f>'H2 SUPERPOWER'!L148</f>
        <v>8.9198125248753826</v>
      </c>
      <c r="M119" s="4">
        <f>'H2 SUPERPOWER'!M148</f>
        <v>9.0389363523274433</v>
      </c>
      <c r="N119" s="4">
        <f>'H2 SUPERPOWER'!N148</f>
        <v>9.0556238518814425</v>
      </c>
      <c r="O119" s="4">
        <f>'H2 SUPERPOWER'!O148</f>
        <v>9.0564790974001905</v>
      </c>
      <c r="P119" s="4">
        <f>'H2 SUPERPOWER'!P148</f>
        <v>9.0284339016981079</v>
      </c>
      <c r="Q119" s="4">
        <f>'H2 SUPERPOWER'!Q148</f>
        <v>9.0595435279622194</v>
      </c>
      <c r="R119" s="4">
        <f>'H2 SUPERPOWER'!R148</f>
        <v>9.1792228402492313</v>
      </c>
      <c r="S119" s="4">
        <f>'H2 SUPERPOWER'!S148</f>
        <v>9.3638723596275959</v>
      </c>
      <c r="T119" s="4">
        <f>'H2 SUPERPOWER'!T148</f>
        <v>9.3657175623552806</v>
      </c>
      <c r="U119" s="4">
        <f>'H2 SUPERPOWER'!U148</f>
        <v>9.4505512734950123</v>
      </c>
      <c r="V119" s="4">
        <f>'H2 SUPERPOWER'!V148</f>
        <v>9.4431578057003627</v>
      </c>
      <c r="W119" s="4">
        <f>'H2 SUPERPOWER'!W148</f>
        <v>9.1884971116248728</v>
      </c>
      <c r="X119" s="4">
        <f>'H2 SUPERPOWER'!X148</f>
        <v>9.1077191008826137</v>
      </c>
      <c r="Y119" s="4">
        <f>'H2 SUPERPOWER'!Y148</f>
        <v>9.3100252961311316</v>
      </c>
      <c r="Z119" s="4">
        <f>'H2 SUPERPOWER'!Z148</f>
        <v>9.5429195833534806</v>
      </c>
      <c r="AA119" s="4">
        <f>'H2 SUPERPOWER'!AA148</f>
        <v>9.679722630350847</v>
      </c>
      <c r="AB119" s="4">
        <f>'H2 SUPERPOWER'!AB148</f>
        <v>9.6355483774833974</v>
      </c>
      <c r="AC119" s="4">
        <f>'H2 SUPERPOWER'!AC148</f>
        <v>9.4549328508090209</v>
      </c>
      <c r="AD119" s="4">
        <f>'H2 SUPERPOWER'!AD148</f>
        <v>9.3749765836540853</v>
      </c>
      <c r="AE119" s="4">
        <f>'H2 SUPERPOWER'!AE148</f>
        <v>9.5055506022128071</v>
      </c>
      <c r="AF119" s="4">
        <f>'H2 SUPERPOWER'!AF148</f>
        <v>9.7436285715470383</v>
      </c>
      <c r="AG119" s="4">
        <f>'H2 SUPERPOWER'!AG148</f>
        <v>9.90057910527225</v>
      </c>
      <c r="AH119" s="4">
        <f>'H2 SUPERPOWER'!AH148</f>
        <v>9.8843567630621951</v>
      </c>
      <c r="AI119" s="4">
        <f>'H2 SUPERPOWER'!AI148</f>
        <v>9.7414260022113996</v>
      </c>
      <c r="AJ119" s="4">
        <f>'H2 SUPERPOWER'!AJ148</f>
        <v>9.645578064134062</v>
      </c>
    </row>
    <row r="120" spans="1:36">
      <c r="A120" s="3"/>
    </row>
    <row r="123" spans="1:36">
      <c r="B123" s="2" t="s">
        <v>66</v>
      </c>
    </row>
    <row r="124" spans="1:36">
      <c r="B124" s="2"/>
    </row>
    <row r="125" spans="1:36">
      <c r="B125" s="2" t="s">
        <v>47</v>
      </c>
    </row>
    <row r="126" spans="1:36">
      <c r="A126" s="3" t="s">
        <v>48</v>
      </c>
      <c r="C126">
        <v>2019</v>
      </c>
      <c r="D126">
        <f>C126+1</f>
        <v>2020</v>
      </c>
      <c r="E126">
        <f t="shared" ref="E126:F126" si="46">D126+1</f>
        <v>2021</v>
      </c>
      <c r="F126">
        <f t="shared" si="46"/>
        <v>2022</v>
      </c>
      <c r="G126">
        <f t="shared" ref="G126" si="47">F126+1</f>
        <v>2023</v>
      </c>
      <c r="H126">
        <f t="shared" ref="H126" si="48">G126+1</f>
        <v>2024</v>
      </c>
      <c r="I126">
        <f t="shared" ref="I126" si="49">H126+1</f>
        <v>2025</v>
      </c>
      <c r="J126">
        <f t="shared" ref="J126" si="50">I126+1</f>
        <v>2026</v>
      </c>
      <c r="K126">
        <f t="shared" ref="K126" si="51">J126+1</f>
        <v>2027</v>
      </c>
      <c r="L126">
        <f t="shared" ref="L126" si="52">K126+1</f>
        <v>2028</v>
      </c>
      <c r="M126">
        <f t="shared" ref="M126" si="53">L126+1</f>
        <v>2029</v>
      </c>
      <c r="N126">
        <f t="shared" ref="N126" si="54">M126+1</f>
        <v>2030</v>
      </c>
      <c r="O126">
        <f t="shared" ref="O126" si="55">N126+1</f>
        <v>2031</v>
      </c>
      <c r="P126">
        <f t="shared" ref="P126" si="56">O126+1</f>
        <v>2032</v>
      </c>
      <c r="Q126">
        <f t="shared" ref="Q126" si="57">P126+1</f>
        <v>2033</v>
      </c>
      <c r="R126">
        <f t="shared" ref="R126" si="58">Q126+1</f>
        <v>2034</v>
      </c>
      <c r="S126">
        <f t="shared" ref="S126" si="59">R126+1</f>
        <v>2035</v>
      </c>
      <c r="T126">
        <f t="shared" ref="T126" si="60">S126+1</f>
        <v>2036</v>
      </c>
      <c r="U126">
        <f t="shared" ref="U126" si="61">T126+1</f>
        <v>2037</v>
      </c>
      <c r="V126">
        <f t="shared" ref="V126" si="62">U126+1</f>
        <v>2038</v>
      </c>
      <c r="W126">
        <f t="shared" ref="W126" si="63">V126+1</f>
        <v>2039</v>
      </c>
      <c r="X126">
        <f t="shared" ref="X126" si="64">W126+1</f>
        <v>2040</v>
      </c>
      <c r="Y126">
        <f t="shared" ref="Y126" si="65">X126+1</f>
        <v>2041</v>
      </c>
      <c r="Z126">
        <f t="shared" ref="Z126" si="66">Y126+1</f>
        <v>2042</v>
      </c>
      <c r="AA126">
        <f t="shared" ref="AA126" si="67">Z126+1</f>
        <v>2043</v>
      </c>
      <c r="AB126">
        <f t="shared" ref="AB126" si="68">AA126+1</f>
        <v>2044</v>
      </c>
      <c r="AC126">
        <f t="shared" ref="AC126" si="69">AB126+1</f>
        <v>2045</v>
      </c>
      <c r="AD126">
        <f t="shared" ref="AD126" si="70">AC126+1</f>
        <v>2046</v>
      </c>
      <c r="AE126">
        <f t="shared" ref="AE126" si="71">AD126+1</f>
        <v>2047</v>
      </c>
      <c r="AF126">
        <f t="shared" ref="AF126" si="72">AE126+1</f>
        <v>2048</v>
      </c>
      <c r="AG126">
        <f t="shared" ref="AG126" si="73">AF126+1</f>
        <v>2049</v>
      </c>
      <c r="AH126">
        <f t="shared" ref="AH126" si="74">AG126+1</f>
        <v>2050</v>
      </c>
    </row>
    <row r="127" spans="1:36">
      <c r="B127" s="1" t="s">
        <v>67</v>
      </c>
      <c r="C127" s="4">
        <v>0.7639624010454219</v>
      </c>
      <c r="D127" s="4">
        <v>0.87813799394695569</v>
      </c>
      <c r="E127" s="4">
        <v>1.1191396678739487</v>
      </c>
      <c r="F127" s="4">
        <v>1.2381676155783268</v>
      </c>
      <c r="G127" s="4">
        <v>1.348367676384828</v>
      </c>
      <c r="H127" s="4">
        <v>1.476942324961249</v>
      </c>
      <c r="I127" s="4">
        <v>1.3411834061698897</v>
      </c>
      <c r="J127" s="4">
        <v>1.2611855983633056</v>
      </c>
      <c r="K127" s="4">
        <v>1.1294174584595171</v>
      </c>
      <c r="L127" s="4">
        <v>1.0386024928713895</v>
      </c>
      <c r="M127" s="4">
        <v>1.0565467089024909</v>
      </c>
      <c r="N127" s="4">
        <v>1.1125875698004033</v>
      </c>
      <c r="O127" s="4">
        <v>1.1459587945239178</v>
      </c>
      <c r="P127" s="4">
        <v>1.205050865848339</v>
      </c>
      <c r="Q127" s="4">
        <v>1.2328138569724802</v>
      </c>
      <c r="R127" s="4">
        <v>1.2267433879690779</v>
      </c>
      <c r="S127" s="4">
        <v>1.3123039555850429</v>
      </c>
      <c r="T127" s="4">
        <v>1.380752409677815</v>
      </c>
      <c r="U127" s="4">
        <v>1.4218214821334783</v>
      </c>
      <c r="V127" s="4">
        <v>1.4382491111157436</v>
      </c>
      <c r="W127" s="4">
        <v>1.4415346369121964</v>
      </c>
      <c r="X127" s="4">
        <v>1.4415346369121964</v>
      </c>
      <c r="Y127" s="4">
        <v>1.4415346369121964</v>
      </c>
      <c r="Z127" s="4">
        <v>1.4415346369121964</v>
      </c>
      <c r="AA127" s="4">
        <v>1.4415346369121964</v>
      </c>
      <c r="AB127" s="4">
        <v>1.4415346369121964</v>
      </c>
      <c r="AC127" s="4">
        <v>1.4415346369121964</v>
      </c>
      <c r="AD127" s="4">
        <v>1.4415346369121964</v>
      </c>
      <c r="AE127" s="4">
        <v>1.4415346369121964</v>
      </c>
      <c r="AF127" s="4">
        <v>1.4415346369121964</v>
      </c>
      <c r="AG127" s="4">
        <v>1.4415346369121964</v>
      </c>
      <c r="AH127" s="4">
        <v>1.4415346369121964</v>
      </c>
      <c r="AI127" s="4"/>
      <c r="AJ127" s="4"/>
    </row>
    <row r="128" spans="1:36">
      <c r="B128" s="1" t="s">
        <v>68</v>
      </c>
      <c r="C128" s="4">
        <f>'NET ZERO'!C17</f>
        <v>0</v>
      </c>
      <c r="D128" s="4">
        <f>'NET ZERO'!D17</f>
        <v>0.44747073635075718</v>
      </c>
      <c r="E128" s="4">
        <f>'NET ZERO'!E17</f>
        <v>0.45529259273811018</v>
      </c>
      <c r="F128" s="4">
        <f>'NET ZERO'!F17</f>
        <v>0.48485418871946495</v>
      </c>
      <c r="G128" s="4">
        <f>'NET ZERO'!G17</f>
        <v>0.49725528415275477</v>
      </c>
      <c r="H128" s="4">
        <f>'NET ZERO'!H17</f>
        <v>0.52704607874182086</v>
      </c>
      <c r="I128" s="4">
        <f>'NET ZERO'!I17</f>
        <v>0.64203198133578898</v>
      </c>
      <c r="J128" s="4">
        <f>'NET ZERO'!J17</f>
        <v>0.78847857165088353</v>
      </c>
      <c r="K128" s="4">
        <f>'NET ZERO'!K17</f>
        <v>0.90211699024007519</v>
      </c>
      <c r="L128" s="4">
        <f>'NET ZERO'!L17</f>
        <v>0.97714934958250299</v>
      </c>
      <c r="M128" s="4">
        <f>'NET ZERO'!M17</f>
        <v>1.0161621523470332</v>
      </c>
      <c r="N128" s="4">
        <f>'NET ZERO'!N17</f>
        <v>1.0547589623461322</v>
      </c>
      <c r="O128" s="4">
        <f>'NET ZERO'!O17</f>
        <v>1.0809443530182914</v>
      </c>
      <c r="P128" s="4">
        <f>'NET ZERO'!P17</f>
        <v>1.1164869920528384</v>
      </c>
      <c r="Q128" s="4">
        <f>'NET ZERO'!Q17</f>
        <v>1.1718609870211771</v>
      </c>
      <c r="R128" s="4">
        <f>'NET ZERO'!R17</f>
        <v>1.1761756908368859</v>
      </c>
      <c r="S128" s="4">
        <f>'NET ZERO'!S17</f>
        <v>1.1850357837895298</v>
      </c>
      <c r="T128" s="4">
        <f>'NET ZERO'!T17</f>
        <v>1.2881324736436994</v>
      </c>
      <c r="U128" s="4">
        <f>'NET ZERO'!U17</f>
        <v>1.4411658950788711</v>
      </c>
      <c r="V128" s="4">
        <f>'NET ZERO'!V17</f>
        <v>1.5677710391220854</v>
      </c>
      <c r="W128" s="4">
        <f>'NET ZERO'!W17</f>
        <v>1.6346429314862727</v>
      </c>
      <c r="X128" s="4">
        <f>'NET ZERO'!X17</f>
        <v>1.6588305038725488</v>
      </c>
      <c r="Y128" s="4">
        <f>'NET ZERO'!Y17</f>
        <v>1.6690507407136554</v>
      </c>
      <c r="Z128" s="4">
        <f>'NET ZERO'!Z17</f>
        <v>1.6717466032952233</v>
      </c>
      <c r="AA128" s="4">
        <f>'NET ZERO'!AA17</f>
        <v>1.7116505226249181</v>
      </c>
      <c r="AB128" s="4">
        <f>'NET ZERO'!AB17</f>
        <v>1.7894547005411012</v>
      </c>
      <c r="AC128" s="4">
        <f>'NET ZERO'!AC17</f>
        <v>1.8412932132422846</v>
      </c>
      <c r="AD128" s="4">
        <f>'NET ZERO'!AD17</f>
        <v>1.8560286315180647</v>
      </c>
      <c r="AE128" s="4">
        <f>'NET ZERO'!AE17</f>
        <v>1.9056880000247673</v>
      </c>
      <c r="AF128" s="4">
        <f>'NET ZERO'!AF17</f>
        <v>2.1182231585006726</v>
      </c>
      <c r="AG128" s="4">
        <f>'NET ZERO'!AG17</f>
        <v>2.4374276587047374</v>
      </c>
      <c r="AH128" s="4">
        <f>'NET ZERO'!AH17</f>
        <v>2.6192255250866099</v>
      </c>
      <c r="AI128" s="4"/>
      <c r="AJ128" s="4"/>
    </row>
    <row r="129" spans="1:36">
      <c r="B129" s="1" t="s">
        <v>69</v>
      </c>
      <c r="C129" s="4">
        <f>'STEP CHANGE'!C17</f>
        <v>0</v>
      </c>
      <c r="D129" s="4">
        <f>'STEP CHANGE'!D17</f>
        <v>0.4482332191248401</v>
      </c>
      <c r="E129" s="4">
        <f>'STEP CHANGE'!E17</f>
        <v>0.43913032176744504</v>
      </c>
      <c r="F129" s="4">
        <f>'STEP CHANGE'!F17</f>
        <v>0.47441928694373647</v>
      </c>
      <c r="G129" s="4">
        <f>'STEP CHANGE'!G17</f>
        <v>0.52996374300205695</v>
      </c>
      <c r="H129" s="4">
        <f>'STEP CHANGE'!H17</f>
        <v>0.55856938243690579</v>
      </c>
      <c r="I129" s="4">
        <f>'STEP CHANGE'!I17</f>
        <v>0.64514719420357958</v>
      </c>
      <c r="J129" s="4">
        <f>'STEP CHANGE'!J17</f>
        <v>0.76531662645617282</v>
      </c>
      <c r="K129" s="4">
        <f>'STEP CHANGE'!K17</f>
        <v>0.84477016391914717</v>
      </c>
      <c r="L129" s="4">
        <f>'STEP CHANGE'!L17</f>
        <v>0.91662708242207569</v>
      </c>
      <c r="M129" s="4">
        <f>'STEP CHANGE'!M17</f>
        <v>0.95942649874885788</v>
      </c>
      <c r="N129" s="4">
        <f>'STEP CHANGE'!N17</f>
        <v>0.98118858664697384</v>
      </c>
      <c r="O129" s="4">
        <f>'STEP CHANGE'!O17</f>
        <v>0.9924495094462682</v>
      </c>
      <c r="P129" s="4">
        <f>'STEP CHANGE'!P17</f>
        <v>0.98693981689803212</v>
      </c>
      <c r="Q129" s="4">
        <f>'STEP CHANGE'!Q17</f>
        <v>1.047999247475609</v>
      </c>
      <c r="R129" s="4">
        <f>'STEP CHANGE'!R17</f>
        <v>1.2971395409654938</v>
      </c>
      <c r="S129" s="4">
        <f>'STEP CHANGE'!S17</f>
        <v>1.61948338902811</v>
      </c>
      <c r="T129" s="4">
        <f>'STEP CHANGE'!T17</f>
        <v>1.832867654243783</v>
      </c>
      <c r="U129" s="4">
        <f>'STEP CHANGE'!U17</f>
        <v>2.0478663329251834</v>
      </c>
      <c r="V129" s="4">
        <f>'STEP CHANGE'!V17</f>
        <v>2.2821973367734616</v>
      </c>
      <c r="W129" s="4">
        <f>'STEP CHANGE'!W17</f>
        <v>2.3668939325791167</v>
      </c>
      <c r="X129" s="4">
        <f>'STEP CHANGE'!X17</f>
        <v>2.2737127983192451</v>
      </c>
      <c r="Y129" s="4">
        <f>'STEP CHANGE'!Y17</f>
        <v>2.3753507085573431</v>
      </c>
      <c r="Z129" s="4">
        <f>'STEP CHANGE'!Z17</f>
        <v>2.7912826405639493</v>
      </c>
      <c r="AA129" s="4">
        <f>'STEP CHANGE'!AA17</f>
        <v>3.0249349498053326</v>
      </c>
      <c r="AB129" s="4">
        <f>'STEP CHANGE'!AB17</f>
        <v>3.029226151071343</v>
      </c>
      <c r="AC129" s="4">
        <f>'STEP CHANGE'!AC17</f>
        <v>3.0987074455776016</v>
      </c>
      <c r="AD129" s="4">
        <f>'STEP CHANGE'!AD17</f>
        <v>3.2012301615881245</v>
      </c>
      <c r="AE129" s="4">
        <f>'STEP CHANGE'!AE17</f>
        <v>3.2561087292298296</v>
      </c>
      <c r="AF129" s="4">
        <f>'STEP CHANGE'!AF17</f>
        <v>3.2965627002680509</v>
      </c>
      <c r="AG129" s="4">
        <f>'STEP CHANGE'!AG17</f>
        <v>3.3163576494252593</v>
      </c>
      <c r="AH129" s="4">
        <f>'STEP CHANGE'!AH17</f>
        <v>3.2990019342965162</v>
      </c>
      <c r="AI129" s="4"/>
      <c r="AJ129" s="4"/>
    </row>
    <row r="130" spans="1:36">
      <c r="B130" s="1" t="s">
        <v>52</v>
      </c>
      <c r="C130" s="4">
        <f>'STRONG ELECTRIFICATION'!C17</f>
        <v>0</v>
      </c>
      <c r="D130" s="4">
        <f>'STRONG ELECTRIFICATION'!D17</f>
        <v>0.44923083630513028</v>
      </c>
      <c r="E130" s="4">
        <f>'STRONG ELECTRIFICATION'!E17</f>
        <v>0.44235146213966081</v>
      </c>
      <c r="F130" s="4">
        <f>'STRONG ELECTRIFICATION'!F17</f>
        <v>0.47879226294089972</v>
      </c>
      <c r="G130" s="4">
        <f>'STRONG ELECTRIFICATION'!G17</f>
        <v>0.53624472974459736</v>
      </c>
      <c r="H130" s="4">
        <f>'STRONG ELECTRIFICATION'!H17</f>
        <v>0.57279745436621932</v>
      </c>
      <c r="I130" s="4">
        <f>'STRONG ELECTRIFICATION'!I17</f>
        <v>0.66637973437898623</v>
      </c>
      <c r="J130" s="4">
        <f>'STRONG ELECTRIFICATION'!J17</f>
        <v>0.81564415528791434</v>
      </c>
      <c r="K130" s="4">
        <f>'STRONG ELECTRIFICATION'!K17</f>
        <v>0.97615989023500149</v>
      </c>
      <c r="L130" s="4">
        <f>'STRONG ELECTRIFICATION'!L17</f>
        <v>1.1849035299346342</v>
      </c>
      <c r="M130" s="4">
        <f>'STRONG ELECTRIFICATION'!M17</f>
        <v>1.5244464804360662</v>
      </c>
      <c r="N130" s="4">
        <f>'STRONG ELECTRIFICATION'!N17</f>
        <v>1.8843538104890707</v>
      </c>
      <c r="O130" s="4">
        <f>'STRONG ELECTRIFICATION'!O17</f>
        <v>1.9578449451046387</v>
      </c>
      <c r="P130" s="4">
        <f>'STRONG ELECTRIFICATION'!P17</f>
        <v>1.7554122995470622</v>
      </c>
      <c r="Q130" s="4">
        <f>'STRONG ELECTRIFICATION'!Q17</f>
        <v>1.5059940847998199</v>
      </c>
      <c r="R130" s="4">
        <f>'STRONG ELECTRIFICATION'!R17</f>
        <v>1.587539220695422</v>
      </c>
      <c r="S130" s="4">
        <f>'STRONG ELECTRIFICATION'!S17</f>
        <v>1.9577429631058716</v>
      </c>
      <c r="T130" s="4">
        <f>'STRONG ELECTRIFICATION'!T17</f>
        <v>2.1210434855406683</v>
      </c>
      <c r="U130" s="4">
        <f>'STRONG ELECTRIFICATION'!U17</f>
        <v>2.0421632797239995</v>
      </c>
      <c r="V130" s="4">
        <f>'STRONG ELECTRIFICATION'!V17</f>
        <v>1.72980889440763</v>
      </c>
      <c r="W130" s="4">
        <f>'STRONG ELECTRIFICATION'!W17</f>
        <v>1.3836348229887163</v>
      </c>
      <c r="X130" s="4">
        <f>'STRONG ELECTRIFICATION'!X17</f>
        <v>1.2885225183465694</v>
      </c>
      <c r="Y130" s="4">
        <f>'STRONG ELECTRIFICATION'!Y17</f>
        <v>1.3756053119414116</v>
      </c>
      <c r="Z130" s="4">
        <f>'STRONG ELECTRIFICATION'!Z17</f>
        <v>1.5625311474091119</v>
      </c>
      <c r="AA130" s="4">
        <f>'STRONG ELECTRIFICATION'!AA17</f>
        <v>1.6813054639626248</v>
      </c>
      <c r="AB130" s="4">
        <f>'STRONG ELECTRIFICATION'!AB17</f>
        <v>1.8286675838948647</v>
      </c>
      <c r="AC130" s="4">
        <f>'STRONG ELECTRIFICATION'!AC17</f>
        <v>1.8418895645663036</v>
      </c>
      <c r="AD130" s="4">
        <f>'STRONG ELECTRIFICATION'!AD17</f>
        <v>1.496251640887184</v>
      </c>
      <c r="AE130" s="4">
        <f>'STRONG ELECTRIFICATION'!AE17</f>
        <v>1.3486076245630407</v>
      </c>
      <c r="AF130" s="4">
        <f>'STRONG ELECTRIFICATION'!AF17</f>
        <v>1.4294453607121538</v>
      </c>
      <c r="AG130" s="4">
        <f>'STRONG ELECTRIFICATION'!AG17</f>
        <v>1.466069130956013</v>
      </c>
      <c r="AH130" s="4">
        <f>'STRONG ELECTRIFICATION'!AH17</f>
        <v>1.5564011874347712</v>
      </c>
      <c r="AI130" s="4"/>
      <c r="AJ130" s="4"/>
    </row>
    <row r="131" spans="1:36">
      <c r="B131" s="1" t="s">
        <v>70</v>
      </c>
      <c r="C131" s="4">
        <f>'SLOW CHANGE'!C17</f>
        <v>0</v>
      </c>
      <c r="D131" s="4">
        <f>'SLOW CHANGE'!D17</f>
        <v>0.51423177105101525</v>
      </c>
      <c r="E131" s="4">
        <f>'SLOW CHANGE'!E17</f>
        <v>0.51245951815224033</v>
      </c>
      <c r="F131" s="4">
        <f>'SLOW CHANGE'!F17</f>
        <v>0.51120169613583499</v>
      </c>
      <c r="G131" s="4">
        <f>'SLOW CHANGE'!G17</f>
        <v>0.53654214395760369</v>
      </c>
      <c r="H131" s="4">
        <f>'SLOW CHANGE'!H17</f>
        <v>0.59206104388781167</v>
      </c>
      <c r="I131" s="4">
        <f>'SLOW CHANGE'!I17</f>
        <v>0.70914053562463852</v>
      </c>
      <c r="J131" s="4">
        <f>'SLOW CHANGE'!J17</f>
        <v>0.88284753397005467</v>
      </c>
      <c r="K131" s="4">
        <f>'SLOW CHANGE'!K17</f>
        <v>1.0641960123647058</v>
      </c>
      <c r="L131" s="4">
        <f>'SLOW CHANGE'!L17</f>
        <v>1.2576935898781392</v>
      </c>
      <c r="M131" s="4">
        <f>'SLOW CHANGE'!M17</f>
        <v>1.5210993262466108</v>
      </c>
      <c r="N131" s="4">
        <f>'SLOW CHANGE'!N17</f>
        <v>1.8354718344500103</v>
      </c>
      <c r="O131" s="4">
        <f>'SLOW CHANGE'!O17</f>
        <v>1.9727173270448684</v>
      </c>
      <c r="P131" s="4">
        <f>'SLOW CHANGE'!P17</f>
        <v>1.9203434456795958</v>
      </c>
      <c r="Q131" s="4">
        <f>'SLOW CHANGE'!Q17</f>
        <v>1.9272158961204517</v>
      </c>
      <c r="R131" s="4">
        <f>'SLOW CHANGE'!R17</f>
        <v>2.0350709789922794</v>
      </c>
      <c r="S131" s="4">
        <f>'SLOW CHANGE'!S17</f>
        <v>2.2345413427720708</v>
      </c>
      <c r="T131" s="4">
        <f>'SLOW CHANGE'!T17</f>
        <v>2.6566498650170454</v>
      </c>
      <c r="U131" s="4">
        <f>'SLOW CHANGE'!U17</f>
        <v>3.1643681169898374</v>
      </c>
      <c r="V131" s="4">
        <f>'SLOW CHANGE'!V17</f>
        <v>3.3614039631832879</v>
      </c>
      <c r="W131" s="4">
        <f>'SLOW CHANGE'!W17</f>
        <v>3.2600941172123572</v>
      </c>
      <c r="X131" s="4">
        <f>'SLOW CHANGE'!X17</f>
        <v>3.1286722623975116</v>
      </c>
      <c r="Y131" s="4">
        <f>'SLOW CHANGE'!Y17</f>
        <v>3.101187407641496</v>
      </c>
      <c r="Z131" s="4">
        <f>'SLOW CHANGE'!Z17</f>
        <v>3.1998530986345752</v>
      </c>
      <c r="AA131" s="4">
        <f>'SLOW CHANGE'!AA17</f>
        <v>3.4073286728838998</v>
      </c>
      <c r="AB131" s="4">
        <f>'SLOW CHANGE'!AB17</f>
        <v>3.6453076659646571</v>
      </c>
      <c r="AC131" s="4">
        <f>'SLOW CHANGE'!AC17</f>
        <v>3.8054337908004952</v>
      </c>
      <c r="AD131" s="4">
        <f>'SLOW CHANGE'!AD17</f>
        <v>3.9669677526214335</v>
      </c>
      <c r="AE131" s="4">
        <f>'SLOW CHANGE'!AE17</f>
        <v>4.1545372987820706</v>
      </c>
      <c r="AF131" s="4">
        <f>'SLOW CHANGE'!AF17</f>
        <v>4.2569048556427731</v>
      </c>
      <c r="AG131" s="4">
        <f>'SLOW CHANGE'!AG17</f>
        <v>4.3146335343146411</v>
      </c>
      <c r="AH131" s="4">
        <f>'SLOW CHANGE'!AH17</f>
        <v>4.3668742493160098</v>
      </c>
      <c r="AI131" s="4"/>
      <c r="AJ131" s="4"/>
    </row>
    <row r="133" spans="1:36">
      <c r="A133" s="2" t="s">
        <v>57</v>
      </c>
      <c r="C133">
        <f t="shared" ref="C133" si="75">C126</f>
        <v>2019</v>
      </c>
      <c r="D133">
        <f t="shared" ref="D133:F133" si="76">D126</f>
        <v>2020</v>
      </c>
      <c r="E133">
        <f t="shared" si="76"/>
        <v>2021</v>
      </c>
      <c r="F133">
        <f t="shared" si="76"/>
        <v>2022</v>
      </c>
      <c r="G133">
        <f t="shared" ref="G133:J133" si="77">G126</f>
        <v>2023</v>
      </c>
      <c r="H133">
        <f t="shared" si="77"/>
        <v>2024</v>
      </c>
      <c r="I133">
        <f t="shared" si="77"/>
        <v>2025</v>
      </c>
      <c r="J133">
        <f t="shared" si="77"/>
        <v>2026</v>
      </c>
      <c r="K133">
        <f t="shared" ref="K133:P133" si="78">K126</f>
        <v>2027</v>
      </c>
      <c r="L133">
        <f t="shared" si="78"/>
        <v>2028</v>
      </c>
      <c r="M133">
        <f t="shared" si="78"/>
        <v>2029</v>
      </c>
      <c r="N133">
        <f t="shared" si="78"/>
        <v>2030</v>
      </c>
      <c r="O133">
        <f t="shared" si="78"/>
        <v>2031</v>
      </c>
      <c r="P133">
        <f t="shared" si="78"/>
        <v>2032</v>
      </c>
      <c r="Q133">
        <f t="shared" ref="Q133:AH133" si="79">Q126</f>
        <v>2033</v>
      </c>
      <c r="R133">
        <f t="shared" si="79"/>
        <v>2034</v>
      </c>
      <c r="S133">
        <f t="shared" si="79"/>
        <v>2035</v>
      </c>
      <c r="T133">
        <f t="shared" si="79"/>
        <v>2036</v>
      </c>
      <c r="U133">
        <f t="shared" si="79"/>
        <v>2037</v>
      </c>
      <c r="V133">
        <f t="shared" si="79"/>
        <v>2038</v>
      </c>
      <c r="W133">
        <f t="shared" si="79"/>
        <v>2039</v>
      </c>
      <c r="X133">
        <f t="shared" si="79"/>
        <v>2040</v>
      </c>
      <c r="Y133">
        <f t="shared" si="79"/>
        <v>2041</v>
      </c>
      <c r="Z133">
        <f t="shared" si="79"/>
        <v>2042</v>
      </c>
      <c r="AA133">
        <f t="shared" si="79"/>
        <v>2043</v>
      </c>
      <c r="AB133">
        <f t="shared" si="79"/>
        <v>2044</v>
      </c>
      <c r="AC133">
        <f t="shared" si="79"/>
        <v>2045</v>
      </c>
      <c r="AD133">
        <f t="shared" si="79"/>
        <v>2046</v>
      </c>
      <c r="AE133">
        <f t="shared" si="79"/>
        <v>2047</v>
      </c>
      <c r="AF133">
        <f t="shared" si="79"/>
        <v>2048</v>
      </c>
      <c r="AG133">
        <f t="shared" si="79"/>
        <v>2049</v>
      </c>
      <c r="AH133">
        <f t="shared" si="79"/>
        <v>2050</v>
      </c>
    </row>
    <row r="134" spans="1:36">
      <c r="B134" s="1" t="str">
        <f t="shared" ref="B134:B138" si="80">B127</f>
        <v>Central</v>
      </c>
      <c r="C134" s="4">
        <v>1.6002758562299852</v>
      </c>
      <c r="D134" s="4">
        <v>1.6433513499467143</v>
      </c>
      <c r="E134" s="4">
        <v>1.7732480627179132</v>
      </c>
      <c r="F134" s="4">
        <v>1.8481846522305063</v>
      </c>
      <c r="G134" s="4">
        <v>1.9535774205326577</v>
      </c>
      <c r="H134" s="4">
        <v>2.0970601056874592</v>
      </c>
      <c r="I134" s="4">
        <v>2.1024071220316447</v>
      </c>
      <c r="J134" s="4">
        <v>2.1229484467739588</v>
      </c>
      <c r="K134" s="4">
        <v>2.0881457782324913</v>
      </c>
      <c r="L134" s="4">
        <v>2.0602321088497821</v>
      </c>
      <c r="M134" s="4">
        <v>2.0567337870080857</v>
      </c>
      <c r="N134" s="4">
        <v>2.0640889192391234</v>
      </c>
      <c r="O134" s="4">
        <v>2.0683592984068637</v>
      </c>
      <c r="P134" s="4">
        <v>2.0791540114512395</v>
      </c>
      <c r="Q134" s="4">
        <v>2.0754994522984096</v>
      </c>
      <c r="R134" s="4">
        <v>2.0663830754205952</v>
      </c>
      <c r="S134" s="4">
        <v>2.0722763490647327</v>
      </c>
      <c r="T134" s="4">
        <v>2.0769909679800427</v>
      </c>
      <c r="U134" s="4">
        <v>2.0798197393292286</v>
      </c>
      <c r="V134" s="4">
        <v>2.080951247868903</v>
      </c>
      <c r="W134" s="4">
        <v>2.0811775495768376</v>
      </c>
      <c r="X134" s="4">
        <v>2.0811775495768376</v>
      </c>
      <c r="Y134" s="4">
        <v>2.0811775495768376</v>
      </c>
      <c r="Z134" s="4">
        <v>2.0811775495768376</v>
      </c>
      <c r="AA134" s="4">
        <v>2.0811775495768376</v>
      </c>
      <c r="AB134" s="4">
        <v>2.0811775495768376</v>
      </c>
      <c r="AC134" s="4">
        <v>2.0811775495768376</v>
      </c>
      <c r="AD134" s="4">
        <v>2.0811775495768376</v>
      </c>
      <c r="AE134" s="4">
        <v>2.0811775495768376</v>
      </c>
      <c r="AF134" s="4">
        <v>2.0811775495768376</v>
      </c>
      <c r="AG134" s="4">
        <v>2.0811775495768376</v>
      </c>
      <c r="AH134" s="4">
        <v>2.0811775495768376</v>
      </c>
      <c r="AI134" s="4"/>
      <c r="AJ134" s="4"/>
    </row>
    <row r="135" spans="1:36">
      <c r="B135" s="1" t="str">
        <f t="shared" si="80"/>
        <v>Net Zero 2022</v>
      </c>
      <c r="C135" s="4">
        <f>'NET ZERO'!C18</f>
        <v>0</v>
      </c>
      <c r="D135" s="4">
        <f>'NET ZERO'!D18</f>
        <v>1.743309919073885</v>
      </c>
      <c r="E135" s="4">
        <f>'NET ZERO'!E18</f>
        <v>1.7806722958143613</v>
      </c>
      <c r="F135" s="4">
        <f>'NET ZERO'!F18</f>
        <v>1.8922095372231782</v>
      </c>
      <c r="G135" s="4">
        <f>'NET ZERO'!G18</f>
        <v>2.0229088782355711</v>
      </c>
      <c r="H135" s="4">
        <f>'NET ZERO'!H18</f>
        <v>2.1111918870550248</v>
      </c>
      <c r="I135" s="4">
        <f>'NET ZERO'!I18</f>
        <v>2.1327391351384968</v>
      </c>
      <c r="J135" s="4">
        <f>'NET ZERO'!J18</f>
        <v>2.1154700270482389</v>
      </c>
      <c r="K135" s="4">
        <f>'NET ZERO'!K18</f>
        <v>2.144986892816199</v>
      </c>
      <c r="L135" s="4">
        <f>'NET ZERO'!L18</f>
        <v>2.1875127369898841</v>
      </c>
      <c r="M135" s="4">
        <f>'NET ZERO'!M18</f>
        <v>2.1914834566034163</v>
      </c>
      <c r="N135" s="4">
        <f>'NET ZERO'!N18</f>
        <v>2.2000180469517661</v>
      </c>
      <c r="O135" s="4">
        <f>'NET ZERO'!O18</f>
        <v>2.2061033551458866</v>
      </c>
      <c r="P135" s="4">
        <f>'NET ZERO'!P18</f>
        <v>2.2115690628317135</v>
      </c>
      <c r="Q135" s="4">
        <f>'NET ZERO'!Q18</f>
        <v>2.2304698793817379</v>
      </c>
      <c r="R135" s="4">
        <f>'NET ZERO'!R18</f>
        <v>2.2311141435989312</v>
      </c>
      <c r="S135" s="4">
        <f>'NET ZERO'!S18</f>
        <v>2.2211438771606091</v>
      </c>
      <c r="T135" s="4">
        <f>'NET ZERO'!T18</f>
        <v>2.2236807436954296</v>
      </c>
      <c r="U135" s="4">
        <f>'NET ZERO'!U18</f>
        <v>2.2222008280593526</v>
      </c>
      <c r="V135" s="4">
        <f>'NET ZERO'!V18</f>
        <v>2.2023699301360793</v>
      </c>
      <c r="W135" s="4">
        <f>'NET ZERO'!W18</f>
        <v>2.1993993675159929</v>
      </c>
      <c r="X135" s="4">
        <f>'NET ZERO'!X18</f>
        <v>2.22733522463328</v>
      </c>
      <c r="Y135" s="4">
        <f>'NET ZERO'!Y18</f>
        <v>2.2337214771088343</v>
      </c>
      <c r="Z135" s="4">
        <f>'NET ZERO'!Z18</f>
        <v>2.2043584270756158</v>
      </c>
      <c r="AA135" s="4">
        <f>'NET ZERO'!AA18</f>
        <v>2.1790880830159338</v>
      </c>
      <c r="AB135" s="4">
        <f>'NET ZERO'!AB18</f>
        <v>2.1675753876845807</v>
      </c>
      <c r="AC135" s="4">
        <f>'NET ZERO'!AC18</f>
        <v>2.1666886799498473</v>
      </c>
      <c r="AD135" s="4">
        <f>'NET ZERO'!AD18</f>
        <v>2.1811953300461133</v>
      </c>
      <c r="AE135" s="4">
        <f>'NET ZERO'!AE18</f>
        <v>2.2169962667920702</v>
      </c>
      <c r="AF135" s="4">
        <f>'NET ZERO'!AF18</f>
        <v>2.3103694327082795</v>
      </c>
      <c r="AG135" s="4">
        <f>'NET ZERO'!AG18</f>
        <v>2.4455499646965211</v>
      </c>
      <c r="AH135" s="4">
        <f>'NET ZERO'!AH18</f>
        <v>2.5279792387865103</v>
      </c>
      <c r="AI135" s="4"/>
      <c r="AJ135" s="4"/>
    </row>
    <row r="136" spans="1:36">
      <c r="B136" s="1" t="str">
        <f t="shared" si="80"/>
        <v>Step Change 2022</v>
      </c>
      <c r="C136" s="4">
        <f>'STEP CHANGE'!C18</f>
        <v>0</v>
      </c>
      <c r="D136" s="4">
        <f>'STEP CHANGE'!D18</f>
        <v>1.7470917401989836</v>
      </c>
      <c r="E136" s="4">
        <f>'STEP CHANGE'!E18</f>
        <v>1.7913357737091222</v>
      </c>
      <c r="F136" s="4">
        <f>'STEP CHANGE'!F18</f>
        <v>1.9547716999699398</v>
      </c>
      <c r="G136" s="4">
        <f>'STEP CHANGE'!G18</f>
        <v>2.1620973204441807</v>
      </c>
      <c r="H136" s="4">
        <f>'STEP CHANGE'!H18</f>
        <v>2.2982703084523202</v>
      </c>
      <c r="I136" s="4">
        <f>'STEP CHANGE'!I18</f>
        <v>2.3864502984374143</v>
      </c>
      <c r="J136" s="4">
        <f>'STEP CHANGE'!J18</f>
        <v>2.4648390197089558</v>
      </c>
      <c r="K136" s="4">
        <f>'STEP CHANGE'!K18</f>
        <v>2.5718952856705668</v>
      </c>
      <c r="L136" s="4">
        <f>'STEP CHANGE'!L18</f>
        <v>2.6217439790193806</v>
      </c>
      <c r="M136" s="4">
        <f>'STEP CHANGE'!M18</f>
        <v>2.5832014854804335</v>
      </c>
      <c r="N136" s="4">
        <f>'STEP CHANGE'!N18</f>
        <v>2.5627955624401171</v>
      </c>
      <c r="O136" s="4">
        <f>'STEP CHANGE'!O18</f>
        <v>2.5326433275997737</v>
      </c>
      <c r="P136" s="4">
        <f>'STEP CHANGE'!P18</f>
        <v>2.4826601671838215</v>
      </c>
      <c r="Q136" s="4">
        <f>'STEP CHANGE'!Q18</f>
        <v>2.4810302467200662</v>
      </c>
      <c r="R136" s="4">
        <f>'STEP CHANGE'!R18</f>
        <v>2.5191718678974571</v>
      </c>
      <c r="S136" s="4">
        <f>'STEP CHANGE'!S18</f>
        <v>2.5620023321982104</v>
      </c>
      <c r="T136" s="4">
        <f>'STEP CHANGE'!T18</f>
        <v>2.6279780357856852</v>
      </c>
      <c r="U136" s="4">
        <f>'STEP CHANGE'!U18</f>
        <v>2.7027139433002763</v>
      </c>
      <c r="V136" s="4">
        <f>'STEP CHANGE'!V18</f>
        <v>2.716857392146053</v>
      </c>
      <c r="W136" s="4">
        <f>'STEP CHANGE'!W18</f>
        <v>2.6996309160656562</v>
      </c>
      <c r="X136" s="4">
        <f>'STEP CHANGE'!X18</f>
        <v>2.7160221169141066</v>
      </c>
      <c r="Y136" s="4">
        <f>'STEP CHANGE'!Y18</f>
        <v>2.7260506897607542</v>
      </c>
      <c r="Z136" s="4">
        <f>'STEP CHANGE'!Z18</f>
        <v>2.713075117676333</v>
      </c>
      <c r="AA136" s="4">
        <f>'STEP CHANGE'!AA18</f>
        <v>2.7033804815563274</v>
      </c>
      <c r="AB136" s="4">
        <f>'STEP CHANGE'!AB18</f>
        <v>2.6879681318043849</v>
      </c>
      <c r="AC136" s="4">
        <f>'STEP CHANGE'!AC18</f>
        <v>2.6747327377627168</v>
      </c>
      <c r="AD136" s="4">
        <f>'STEP CHANGE'!AD18</f>
        <v>2.6745386335464016</v>
      </c>
      <c r="AE136" s="4">
        <f>'STEP CHANGE'!AE18</f>
        <v>2.6795774121172173</v>
      </c>
      <c r="AF136" s="4">
        <f>'STEP CHANGE'!AF18</f>
        <v>2.6851775957161692</v>
      </c>
      <c r="AG136" s="4">
        <f>'STEP CHANGE'!AG18</f>
        <v>2.6860199891065539</v>
      </c>
      <c r="AH136" s="4">
        <f>'STEP CHANGE'!AH18</f>
        <v>2.6829869681588789</v>
      </c>
      <c r="AI136" s="4"/>
      <c r="AJ136" s="4"/>
    </row>
    <row r="137" spans="1:36">
      <c r="B137" s="1" t="str">
        <f t="shared" si="80"/>
        <v>Strong Electrification</v>
      </c>
      <c r="C137" s="4">
        <f>'STRONG ELECTRIFICATION'!C18</f>
        <v>0</v>
      </c>
      <c r="D137" s="4">
        <f>'STRONG ELECTRIFICATION'!D18</f>
        <v>1.7438827024262573</v>
      </c>
      <c r="E137" s="4">
        <f>'STRONG ELECTRIFICATION'!E18</f>
        <v>1.7960487345432361</v>
      </c>
      <c r="F137" s="4">
        <f>'STRONG ELECTRIFICATION'!F18</f>
        <v>1.9729274951195734</v>
      </c>
      <c r="G137" s="4">
        <f>'STRONG ELECTRIFICATION'!G18</f>
        <v>2.1655589041342278</v>
      </c>
      <c r="H137" s="4">
        <f>'STRONG ELECTRIFICATION'!H18</f>
        <v>2.2683187539998477</v>
      </c>
      <c r="I137" s="4">
        <f>'STRONG ELECTRIFICATION'!I18</f>
        <v>2.3369449147156027</v>
      </c>
      <c r="J137" s="4">
        <f>'STRONG ELECTRIFICATION'!J18</f>
        <v>2.4086553143664569</v>
      </c>
      <c r="K137" s="4">
        <f>'STRONG ELECTRIFICATION'!K18</f>
        <v>2.4860606978340307</v>
      </c>
      <c r="L137" s="4">
        <f>'STRONG ELECTRIFICATION'!L18</f>
        <v>2.4902564059741881</v>
      </c>
      <c r="M137" s="4">
        <f>'STRONG ELECTRIFICATION'!M18</f>
        <v>2.4272748821564418</v>
      </c>
      <c r="N137" s="4">
        <f>'STRONG ELECTRIFICATION'!N18</f>
        <v>2.4003562016885454</v>
      </c>
      <c r="O137" s="4">
        <f>'STRONG ELECTRIFICATION'!O18</f>
        <v>2.4070785548921765</v>
      </c>
      <c r="P137" s="4">
        <f>'STRONG ELECTRIFICATION'!P18</f>
        <v>2.4231058451282883</v>
      </c>
      <c r="Q137" s="4">
        <f>'STRONG ELECTRIFICATION'!Q18</f>
        <v>2.4405014306022501</v>
      </c>
      <c r="R137" s="4">
        <f>'STRONG ELECTRIFICATION'!R18</f>
        <v>2.4494805283720056</v>
      </c>
      <c r="S137" s="4">
        <f>'STRONG ELECTRIFICATION'!S18</f>
        <v>2.4563558247595543</v>
      </c>
      <c r="T137" s="4">
        <f>'STRONG ELECTRIFICATION'!T18</f>
        <v>2.4627278436413764</v>
      </c>
      <c r="U137" s="4">
        <f>'STRONG ELECTRIFICATION'!U18</f>
        <v>2.467037183666291</v>
      </c>
      <c r="V137" s="4">
        <f>'STRONG ELECTRIFICATION'!V18</f>
        <v>2.4759343775857841</v>
      </c>
      <c r="W137" s="4">
        <f>'STRONG ELECTRIFICATION'!W18</f>
        <v>2.4825584569647656</v>
      </c>
      <c r="X137" s="4">
        <f>'STRONG ELECTRIFICATION'!X18</f>
        <v>2.4743126019253827</v>
      </c>
      <c r="Y137" s="4">
        <f>'STRONG ELECTRIFICATION'!Y18</f>
        <v>2.4597652018001486</v>
      </c>
      <c r="Z137" s="4">
        <f>'STRONG ELECTRIFICATION'!Z18</f>
        <v>2.4495070074372052</v>
      </c>
      <c r="AA137" s="4">
        <f>'STRONG ELECTRIFICATION'!AA18</f>
        <v>2.449785382005178</v>
      </c>
      <c r="AB137" s="4">
        <f>'STRONG ELECTRIFICATION'!AB18</f>
        <v>2.4602864166081444</v>
      </c>
      <c r="AC137" s="4">
        <f>'STRONG ELECTRIFICATION'!AC18</f>
        <v>2.4588084433662249</v>
      </c>
      <c r="AD137" s="4">
        <f>'STRONG ELECTRIFICATION'!AD18</f>
        <v>2.4515091662602488</v>
      </c>
      <c r="AE137" s="4">
        <f>'STRONG ELECTRIFICATION'!AE18</f>
        <v>2.4608440153918414</v>
      </c>
      <c r="AF137" s="4">
        <f>'STRONG ELECTRIFICATION'!AF18</f>
        <v>2.4784316536210271</v>
      </c>
      <c r="AG137" s="4">
        <f>'STRONG ELECTRIFICATION'!AG18</f>
        <v>2.4739064540170794</v>
      </c>
      <c r="AH137" s="4">
        <f>'STRONG ELECTRIFICATION'!AH18</f>
        <v>2.4509020722286108</v>
      </c>
      <c r="AI137" s="4"/>
      <c r="AJ137" s="4"/>
    </row>
    <row r="138" spans="1:36">
      <c r="B138" s="1" t="str">
        <f t="shared" si="80"/>
        <v>Slow Change 2022</v>
      </c>
      <c r="C138" s="4">
        <f>'SLOW CHANGE'!C18</f>
        <v>0</v>
      </c>
      <c r="D138" s="4">
        <f>'SLOW CHANGE'!D18</f>
        <v>1.8253033256031728</v>
      </c>
      <c r="E138" s="4">
        <f>'SLOW CHANGE'!E18</f>
        <v>1.9002272222670493</v>
      </c>
      <c r="F138" s="4">
        <f>'SLOW CHANGE'!F18</f>
        <v>2.0445430557022153</v>
      </c>
      <c r="G138" s="4">
        <f>'SLOW CHANGE'!G18</f>
        <v>2.1946829997435109</v>
      </c>
      <c r="H138" s="4">
        <f>'SLOW CHANGE'!H18</f>
        <v>2.3162476644784968</v>
      </c>
      <c r="I138" s="4">
        <f>'SLOW CHANGE'!I18</f>
        <v>2.4062312620328719</v>
      </c>
      <c r="J138" s="4">
        <f>'SLOW CHANGE'!J18</f>
        <v>2.4808690509261253</v>
      </c>
      <c r="K138" s="4">
        <f>'SLOW CHANGE'!K18</f>
        <v>2.5412455032354435</v>
      </c>
      <c r="L138" s="4">
        <f>'SLOW CHANGE'!L18</f>
        <v>2.5698082329678349</v>
      </c>
      <c r="M138" s="4">
        <f>'SLOW CHANGE'!M18</f>
        <v>2.6295419443406507</v>
      </c>
      <c r="N138" s="4">
        <f>'SLOW CHANGE'!N18</f>
        <v>2.7039594652488925</v>
      </c>
      <c r="O138" s="4">
        <f>'SLOW CHANGE'!O18</f>
        <v>2.6498634491386834</v>
      </c>
      <c r="P138" s="4">
        <f>'SLOW CHANGE'!P18</f>
        <v>2.5191749230907483</v>
      </c>
      <c r="Q138" s="4">
        <f>'SLOW CHANGE'!Q18</f>
        <v>2.4504115934368897</v>
      </c>
      <c r="R138" s="4">
        <f>'SLOW CHANGE'!R18</f>
        <v>2.446149466507705</v>
      </c>
      <c r="S138" s="4">
        <f>'SLOW CHANGE'!S18</f>
        <v>2.4866230020486997</v>
      </c>
      <c r="T138" s="4">
        <f>'SLOW CHANGE'!T18</f>
        <v>2.5405012272443219</v>
      </c>
      <c r="U138" s="4">
        <f>'SLOW CHANGE'!U18</f>
        <v>2.5833674276886756</v>
      </c>
      <c r="V138" s="4">
        <f>'SLOW CHANGE'!V18</f>
        <v>2.5882459009954637</v>
      </c>
      <c r="W138" s="4">
        <f>'SLOW CHANGE'!W18</f>
        <v>2.5651642372711239</v>
      </c>
      <c r="X138" s="4">
        <f>'SLOW CHANGE'!X18</f>
        <v>2.5750420469032544</v>
      </c>
      <c r="Y138" s="4">
        <f>'SLOW CHANGE'!Y18</f>
        <v>2.592663513411225</v>
      </c>
      <c r="Z138" s="4">
        <f>'SLOW CHANGE'!Z18</f>
        <v>2.5873403318228942</v>
      </c>
      <c r="AA138" s="4">
        <f>'SLOW CHANGE'!AA18</f>
        <v>2.5806866143344056</v>
      </c>
      <c r="AB138" s="4">
        <f>'SLOW CHANGE'!AB18</f>
        <v>2.5722744959673629</v>
      </c>
      <c r="AC138" s="4">
        <f>'SLOW CHANGE'!AC18</f>
        <v>2.5784307696291018</v>
      </c>
      <c r="AD138" s="4">
        <f>'SLOW CHANGE'!AD18</f>
        <v>2.6184166863115657</v>
      </c>
      <c r="AE138" s="4">
        <f>'SLOW CHANGE'!AE18</f>
        <v>2.6505252675057585</v>
      </c>
      <c r="AF138" s="4">
        <f>'SLOW CHANGE'!AF18</f>
        <v>2.6662971387938574</v>
      </c>
      <c r="AG138" s="4">
        <f>'SLOW CHANGE'!AG18</f>
        <v>2.7001679105989886</v>
      </c>
      <c r="AH138" s="4">
        <f>'SLOW CHANGE'!AH18</f>
        <v>2.7310236699052299</v>
      </c>
      <c r="AI138" s="4"/>
      <c r="AJ138" s="4"/>
    </row>
    <row r="140" spans="1:36">
      <c r="A140" s="2" t="s">
        <v>58</v>
      </c>
      <c r="C140">
        <f t="shared" ref="C140" si="81">C133</f>
        <v>2019</v>
      </c>
      <c r="D140">
        <f t="shared" ref="D140:F140" si="82">D133</f>
        <v>2020</v>
      </c>
      <c r="E140">
        <f t="shared" si="82"/>
        <v>2021</v>
      </c>
      <c r="F140">
        <f t="shared" si="82"/>
        <v>2022</v>
      </c>
      <c r="G140">
        <f t="shared" ref="G140:J140" si="83">G133</f>
        <v>2023</v>
      </c>
      <c r="H140">
        <f t="shared" si="83"/>
        <v>2024</v>
      </c>
      <c r="I140">
        <f t="shared" si="83"/>
        <v>2025</v>
      </c>
      <c r="J140">
        <f t="shared" si="83"/>
        <v>2026</v>
      </c>
      <c r="K140">
        <f t="shared" ref="K140:P140" si="84">K133</f>
        <v>2027</v>
      </c>
      <c r="L140">
        <f t="shared" si="84"/>
        <v>2028</v>
      </c>
      <c r="M140">
        <f t="shared" si="84"/>
        <v>2029</v>
      </c>
      <c r="N140">
        <f t="shared" si="84"/>
        <v>2030</v>
      </c>
      <c r="O140">
        <f t="shared" si="84"/>
        <v>2031</v>
      </c>
      <c r="P140">
        <f t="shared" si="84"/>
        <v>2032</v>
      </c>
      <c r="Q140">
        <f t="shared" ref="Q140:AH140" si="85">Q133</f>
        <v>2033</v>
      </c>
      <c r="R140">
        <f t="shared" si="85"/>
        <v>2034</v>
      </c>
      <c r="S140">
        <f t="shared" si="85"/>
        <v>2035</v>
      </c>
      <c r="T140">
        <f t="shared" si="85"/>
        <v>2036</v>
      </c>
      <c r="U140">
        <f t="shared" si="85"/>
        <v>2037</v>
      </c>
      <c r="V140">
        <f t="shared" si="85"/>
        <v>2038</v>
      </c>
      <c r="W140">
        <f t="shared" si="85"/>
        <v>2039</v>
      </c>
      <c r="X140">
        <f t="shared" si="85"/>
        <v>2040</v>
      </c>
      <c r="Y140">
        <f t="shared" si="85"/>
        <v>2041</v>
      </c>
      <c r="Z140">
        <f t="shared" si="85"/>
        <v>2042</v>
      </c>
      <c r="AA140">
        <f t="shared" si="85"/>
        <v>2043</v>
      </c>
      <c r="AB140">
        <f t="shared" si="85"/>
        <v>2044</v>
      </c>
      <c r="AC140">
        <f t="shared" si="85"/>
        <v>2045</v>
      </c>
      <c r="AD140">
        <f t="shared" si="85"/>
        <v>2046</v>
      </c>
      <c r="AE140">
        <f t="shared" si="85"/>
        <v>2047</v>
      </c>
      <c r="AF140">
        <f t="shared" si="85"/>
        <v>2048</v>
      </c>
      <c r="AG140">
        <f t="shared" si="85"/>
        <v>2049</v>
      </c>
      <c r="AH140">
        <f t="shared" si="85"/>
        <v>2050</v>
      </c>
    </row>
    <row r="141" spans="1:36">
      <c r="B141" s="1" t="str">
        <f t="shared" ref="B141:B145" si="86">B134</f>
        <v>Central</v>
      </c>
      <c r="C141" s="4">
        <v>1.7278844946887422</v>
      </c>
      <c r="D141" s="4">
        <v>1.8388807386132968</v>
      </c>
      <c r="E141" s="4">
        <v>1.9628556511670914</v>
      </c>
      <c r="F141" s="4">
        <v>2.0839869902449979</v>
      </c>
      <c r="G141" s="4">
        <v>2.2302927180061598</v>
      </c>
      <c r="H141" s="4">
        <v>2.3457304118321392</v>
      </c>
      <c r="I141" s="4">
        <v>2.3635503773699433</v>
      </c>
      <c r="J141" s="4">
        <v>2.2913302040370582</v>
      </c>
      <c r="K141" s="4">
        <v>2.19758893955352</v>
      </c>
      <c r="L141" s="4">
        <v>2.1172717135814123</v>
      </c>
      <c r="M141" s="4">
        <v>2.068200447346848</v>
      </c>
      <c r="N141" s="4">
        <v>2.0508555325994733</v>
      </c>
      <c r="O141" s="4">
        <v>2.0308845536455942</v>
      </c>
      <c r="P141" s="4">
        <v>2.0345677336915222</v>
      </c>
      <c r="Q141" s="4">
        <v>2.0313889890279242</v>
      </c>
      <c r="R141" s="4">
        <v>2.0265983626977073</v>
      </c>
      <c r="S141" s="4">
        <v>2.0237522360408802</v>
      </c>
      <c r="T141" s="4">
        <v>2.0214753347154182</v>
      </c>
      <c r="U141" s="4">
        <v>2.020109193920141</v>
      </c>
      <c r="V141" s="4">
        <v>2.0195627376020302</v>
      </c>
      <c r="W141" s="4">
        <v>2.019453446338408</v>
      </c>
      <c r="X141" s="4">
        <v>2.019453446338408</v>
      </c>
      <c r="Y141" s="4">
        <v>2.019453446338408</v>
      </c>
      <c r="Z141" s="4">
        <v>2.019453446338408</v>
      </c>
      <c r="AA141" s="4">
        <v>2.019453446338408</v>
      </c>
      <c r="AB141" s="4">
        <v>2.019453446338408</v>
      </c>
      <c r="AC141" s="4">
        <v>2.019453446338408</v>
      </c>
      <c r="AD141" s="4">
        <v>2.019453446338408</v>
      </c>
      <c r="AE141" s="4">
        <v>2.019453446338408</v>
      </c>
      <c r="AF141" s="4">
        <v>2.019453446338408</v>
      </c>
      <c r="AG141" s="4">
        <v>2.019453446338408</v>
      </c>
      <c r="AH141" s="4">
        <v>2.019453446338408</v>
      </c>
      <c r="AI141" s="4"/>
      <c r="AJ141" s="4"/>
    </row>
    <row r="142" spans="1:36">
      <c r="B142" s="1" t="str">
        <f t="shared" si="86"/>
        <v>Net Zero 2022</v>
      </c>
      <c r="C142" s="4">
        <f>'NET ZERO'!C19</f>
        <v>0</v>
      </c>
      <c r="D142" s="4">
        <f>'NET ZERO'!D19</f>
        <v>1.7410524903379763</v>
      </c>
      <c r="E142" s="4">
        <f>'NET ZERO'!E19</f>
        <v>1.807625223233374</v>
      </c>
      <c r="F142" s="4">
        <f>'NET ZERO'!F19</f>
        <v>1.917150202862155</v>
      </c>
      <c r="G142" s="4">
        <f>'NET ZERO'!G19</f>
        <v>1.9607873251577299</v>
      </c>
      <c r="H142" s="4">
        <f>'NET ZERO'!H19</f>
        <v>1.9603410447235552</v>
      </c>
      <c r="I142" s="4">
        <f>'NET ZERO'!I19</f>
        <v>1.9809938437233243</v>
      </c>
      <c r="J142" s="4">
        <f>'NET ZERO'!J19</f>
        <v>1.9702350117894467</v>
      </c>
      <c r="K142" s="4">
        <f>'NET ZERO'!K19</f>
        <v>1.9360296909865939</v>
      </c>
      <c r="L142" s="4">
        <f>'NET ZERO'!L19</f>
        <v>1.8801222515483837</v>
      </c>
      <c r="M142" s="4">
        <f>'NET ZERO'!M19</f>
        <v>1.8076532764257374</v>
      </c>
      <c r="N142" s="4">
        <f>'NET ZERO'!N19</f>
        <v>1.7963795798837907</v>
      </c>
      <c r="O142" s="4">
        <f>'NET ZERO'!O19</f>
        <v>1.7917431481954726</v>
      </c>
      <c r="P142" s="4">
        <f>'NET ZERO'!P19</f>
        <v>1.7654449351260733</v>
      </c>
      <c r="Q142" s="4">
        <f>'NET ZERO'!Q19</f>
        <v>1.7838878106109675</v>
      </c>
      <c r="R142" s="4">
        <f>'NET ZERO'!R19</f>
        <v>1.8009789717033657</v>
      </c>
      <c r="S142" s="4">
        <f>'NET ZERO'!S19</f>
        <v>1.7878927134241267</v>
      </c>
      <c r="T142" s="4">
        <f>'NET ZERO'!T19</f>
        <v>1.8063019897940822</v>
      </c>
      <c r="U142" s="4">
        <f>'NET ZERO'!U19</f>
        <v>1.839624871669403</v>
      </c>
      <c r="V142" s="4">
        <f>'NET ZERO'!V19</f>
        <v>1.8133501672913461</v>
      </c>
      <c r="W142" s="4">
        <f>'NET ZERO'!W19</f>
        <v>1.7806707463942215</v>
      </c>
      <c r="X142" s="4">
        <f>'NET ZERO'!X19</f>
        <v>1.820818802621599</v>
      </c>
      <c r="Y142" s="4">
        <f>'NET ZERO'!Y19</f>
        <v>1.8361446468889018</v>
      </c>
      <c r="Z142" s="4">
        <f>'NET ZERO'!Z19</f>
        <v>1.7603582139096836</v>
      </c>
      <c r="AA142" s="4">
        <f>'NET ZERO'!AA19</f>
        <v>1.6939298420356863</v>
      </c>
      <c r="AB142" s="4">
        <f>'NET ZERO'!AB19</f>
        <v>1.6814368394227237</v>
      </c>
      <c r="AC142" s="4">
        <f>'NET ZERO'!AC19</f>
        <v>1.6935344598570119</v>
      </c>
      <c r="AD142" s="4">
        <f>'NET ZERO'!AD19</f>
        <v>1.7272075658777957</v>
      </c>
      <c r="AE142" s="4">
        <f>'NET ZERO'!AE19</f>
        <v>1.7540603184885926</v>
      </c>
      <c r="AF142" s="4">
        <f>'NET ZERO'!AF19</f>
        <v>1.8589369558472737</v>
      </c>
      <c r="AG142" s="4">
        <f>'NET ZERO'!AG19</f>
        <v>2.1120798241950189</v>
      </c>
      <c r="AH142" s="4">
        <f>'NET ZERO'!AH19</f>
        <v>2.2998469849689771</v>
      </c>
      <c r="AI142" s="4"/>
      <c r="AJ142" s="4"/>
    </row>
    <row r="143" spans="1:36">
      <c r="B143" s="1" t="str">
        <f t="shared" si="86"/>
        <v>Step Change 2022</v>
      </c>
      <c r="C143" s="4">
        <f>'STEP CHANGE'!C19</f>
        <v>0</v>
      </c>
      <c r="D143" s="4">
        <f>'STEP CHANGE'!D19</f>
        <v>1.7449790922260988</v>
      </c>
      <c r="E143" s="4">
        <f>'STEP CHANGE'!E19</f>
        <v>1.8317096382819922</v>
      </c>
      <c r="F143" s="4">
        <f>'STEP CHANGE'!F19</f>
        <v>2.0088809275492165</v>
      </c>
      <c r="G143" s="4">
        <f>'STEP CHANGE'!G19</f>
        <v>2.146794954756241</v>
      </c>
      <c r="H143" s="4">
        <f>'STEP CHANGE'!H19</f>
        <v>2.2183125277628215</v>
      </c>
      <c r="I143" s="4">
        <f>'STEP CHANGE'!I19</f>
        <v>2.2854277117342994</v>
      </c>
      <c r="J143" s="4">
        <f>'STEP CHANGE'!J19</f>
        <v>2.3250776744310286</v>
      </c>
      <c r="K143" s="4">
        <f>'STEP CHANGE'!K19</f>
        <v>2.3426392249648216</v>
      </c>
      <c r="L143" s="4">
        <f>'STEP CHANGE'!L19</f>
        <v>2.320577982822408</v>
      </c>
      <c r="M143" s="4">
        <f>'STEP CHANGE'!M19</f>
        <v>2.2467459853824074</v>
      </c>
      <c r="N143" s="4">
        <f>'STEP CHANGE'!N19</f>
        <v>2.1843488744162505</v>
      </c>
      <c r="O143" s="4">
        <f>'STEP CHANGE'!O19</f>
        <v>2.1298932883820156</v>
      </c>
      <c r="P143" s="4">
        <f>'STEP CHANGE'!P19</f>
        <v>2.0634820982370918</v>
      </c>
      <c r="Q143" s="4">
        <f>'STEP CHANGE'!Q19</f>
        <v>2.0641594667910539</v>
      </c>
      <c r="R143" s="4">
        <f>'STEP CHANGE'!R19</f>
        <v>2.14399965718661</v>
      </c>
      <c r="S143" s="4">
        <f>'STEP CHANGE'!S19</f>
        <v>2.2555729264998807</v>
      </c>
      <c r="T143" s="4">
        <f>'STEP CHANGE'!T19</f>
        <v>2.42700670499379</v>
      </c>
      <c r="U143" s="4">
        <f>'STEP CHANGE'!U19</f>
        <v>2.6371491988039137</v>
      </c>
      <c r="V143" s="4">
        <f>'STEP CHANGE'!V19</f>
        <v>2.7601646104458286</v>
      </c>
      <c r="W143" s="4">
        <f>'STEP CHANGE'!W19</f>
        <v>2.7803962335032164</v>
      </c>
      <c r="X143" s="4">
        <f>'STEP CHANGE'!X19</f>
        <v>2.8668345589558619</v>
      </c>
      <c r="Y143" s="4">
        <f>'STEP CHANGE'!Y19</f>
        <v>3.0326774062316169</v>
      </c>
      <c r="Z143" s="4">
        <f>'STEP CHANGE'!Z19</f>
        <v>3.202681152541718</v>
      </c>
      <c r="AA143" s="4">
        <f>'STEP CHANGE'!AA19</f>
        <v>3.3622681825991911</v>
      </c>
      <c r="AB143" s="4">
        <f>'STEP CHANGE'!AB19</f>
        <v>3.3508966043542814</v>
      </c>
      <c r="AC143" s="4">
        <f>'STEP CHANGE'!AC19</f>
        <v>3.2306264852212951</v>
      </c>
      <c r="AD143" s="4">
        <f>'STEP CHANGE'!AD19</f>
        <v>3.2699532882733977</v>
      </c>
      <c r="AE143" s="4">
        <f>'STEP CHANGE'!AE19</f>
        <v>3.3043201991371469</v>
      </c>
      <c r="AF143" s="4">
        <f>'STEP CHANGE'!AF19</f>
        <v>3.194824893907537</v>
      </c>
      <c r="AG143" s="4">
        <f>'STEP CHANGE'!AG19</f>
        <v>3.1701155032590211</v>
      </c>
      <c r="AH143" s="4">
        <f>'STEP CHANGE'!AH19</f>
        <v>3.2258157856993637</v>
      </c>
      <c r="AI143" s="4"/>
      <c r="AJ143" s="4"/>
    </row>
    <row r="144" spans="1:36">
      <c r="B144" s="1" t="str">
        <f t="shared" si="86"/>
        <v>Strong Electrification</v>
      </c>
      <c r="C144" s="4">
        <f>'STRONG ELECTRIFICATION'!C19</f>
        <v>0</v>
      </c>
      <c r="D144" s="4">
        <f>'STRONG ELECTRIFICATION'!D19</f>
        <v>1.7415555308131099</v>
      </c>
      <c r="E144" s="4">
        <f>'STRONG ELECTRIFICATION'!E19</f>
        <v>1.8318549513313087</v>
      </c>
      <c r="F144" s="4">
        <f>'STRONG ELECTRIFICATION'!F19</f>
        <v>2.0145545420456141</v>
      </c>
      <c r="G144" s="4">
        <f>'STRONG ELECTRIFICATION'!G19</f>
        <v>2.1326724807642461</v>
      </c>
      <c r="H144" s="4">
        <f>'STRONG ELECTRIFICATION'!H19</f>
        <v>2.1651695649821985</v>
      </c>
      <c r="I144" s="4">
        <f>'STRONG ELECTRIFICATION'!I19</f>
        <v>2.2161695052512398</v>
      </c>
      <c r="J144" s="4">
        <f>'STRONG ELECTRIFICATION'!J19</f>
        <v>2.2928742466735024</v>
      </c>
      <c r="K144" s="4">
        <f>'STRONG ELECTRIFICATION'!K19</f>
        <v>2.364585556476043</v>
      </c>
      <c r="L144" s="4">
        <f>'STRONG ELECTRIFICATION'!L19</f>
        <v>2.2786410836210242</v>
      </c>
      <c r="M144" s="4">
        <f>'STRONG ELECTRIFICATION'!M19</f>
        <v>2.0858071378032594</v>
      </c>
      <c r="N144" s="4">
        <f>'STRONG ELECTRIFICATION'!N19</f>
        <v>2.0380157200069347</v>
      </c>
      <c r="O144" s="4">
        <f>'STRONG ELECTRIFICATION'!O19</f>
        <v>2.0520962438222274</v>
      </c>
      <c r="P144" s="4">
        <f>'STRONG ELECTRIFICATION'!P19</f>
        <v>2.0444827456515555</v>
      </c>
      <c r="Q144" s="4">
        <f>'STRONG ELECTRIFICATION'!Q19</f>
        <v>2.1132748474236216</v>
      </c>
      <c r="R144" s="4">
        <f>'STRONG ELECTRIFICATION'!R19</f>
        <v>2.1637794017701033</v>
      </c>
      <c r="S144" s="4">
        <f>'STRONG ELECTRIFICATION'!S19</f>
        <v>2.1527813024255407</v>
      </c>
      <c r="T144" s="4">
        <f>'STRONG ELECTRIFICATION'!T19</f>
        <v>2.266576780978923</v>
      </c>
      <c r="U144" s="4">
        <f>'STRONG ELECTRIFICATION'!U19</f>
        <v>2.5456190057301775</v>
      </c>
      <c r="V144" s="4">
        <f>'STRONG ELECTRIFICATION'!V19</f>
        <v>2.8186596277775298</v>
      </c>
      <c r="W144" s="4">
        <f>'STRONG ELECTRIFICATION'!W19</f>
        <v>2.9573312616665861</v>
      </c>
      <c r="X144" s="4">
        <f>'STRONG ELECTRIFICATION'!X19</f>
        <v>2.9954412570867741</v>
      </c>
      <c r="Y144" s="4">
        <f>'STRONG ELECTRIFICATION'!Y19</f>
        <v>3.0169947834522999</v>
      </c>
      <c r="Z144" s="4">
        <f>'STRONG ELECTRIFICATION'!Z19</f>
        <v>3.0109525978793488</v>
      </c>
      <c r="AA144" s="4">
        <f>'STRONG ELECTRIFICATION'!AA19</f>
        <v>2.9841980799645014</v>
      </c>
      <c r="AB144" s="4">
        <f>'STRONG ELECTRIFICATION'!AB19</f>
        <v>3.0453099097518432</v>
      </c>
      <c r="AC144" s="4">
        <f>'STRONG ELECTRIFICATION'!AC19</f>
        <v>3.1685614562189541</v>
      </c>
      <c r="AD144" s="4">
        <f>'STRONG ELECTRIFICATION'!AD19</f>
        <v>3.2715638428439076</v>
      </c>
      <c r="AE144" s="4">
        <f>'STRONG ELECTRIFICATION'!AE19</f>
        <v>3.371497782250624</v>
      </c>
      <c r="AF144" s="4">
        <f>'STRONG ELECTRIFICATION'!AF19</f>
        <v>3.4801641568651456</v>
      </c>
      <c r="AG144" s="4">
        <f>'STRONG ELECTRIFICATION'!AG19</f>
        <v>3.6105437695314468</v>
      </c>
      <c r="AH144" s="4">
        <f>'STRONG ELECTRIFICATION'!AH19</f>
        <v>3.7154887674535662</v>
      </c>
      <c r="AI144" s="4"/>
      <c r="AJ144" s="4"/>
    </row>
    <row r="145" spans="1:36">
      <c r="B145" s="1" t="str">
        <f t="shared" si="86"/>
        <v>Slow Change 2022</v>
      </c>
      <c r="C145" s="4">
        <f>'SLOW CHANGE'!C19</f>
        <v>0</v>
      </c>
      <c r="D145" s="4">
        <f>'SLOW CHANGE'!D19</f>
        <v>1.7679651331137332</v>
      </c>
      <c r="E145" s="4">
        <f>'SLOW CHANGE'!E19</f>
        <v>1.8984924977924642</v>
      </c>
      <c r="F145" s="4">
        <f>'SLOW CHANGE'!F19</f>
        <v>2.1000016408634785</v>
      </c>
      <c r="G145" s="4">
        <f>'SLOW CHANGE'!G19</f>
        <v>2.2249915439745962</v>
      </c>
      <c r="H145" s="4">
        <f>'SLOW CHANGE'!H19</f>
        <v>2.2946315132737829</v>
      </c>
      <c r="I145" s="4">
        <f>'SLOW CHANGE'!I19</f>
        <v>2.3160633474505281</v>
      </c>
      <c r="J145" s="4">
        <f>'SLOW CHANGE'!J19</f>
        <v>2.2549777390195467</v>
      </c>
      <c r="K145" s="4">
        <f>'SLOW CHANGE'!K19</f>
        <v>2.1951148714768527</v>
      </c>
      <c r="L145" s="4">
        <f>'SLOW CHANGE'!L19</f>
        <v>2.1665326471219521</v>
      </c>
      <c r="M145" s="4">
        <f>'SLOW CHANGE'!M19</f>
        <v>2.2224092149476844</v>
      </c>
      <c r="N145" s="4">
        <f>'SLOW CHANGE'!N19</f>
        <v>2.3285072311661636</v>
      </c>
      <c r="O145" s="4">
        <f>'SLOW CHANGE'!O19</f>
        <v>2.3076118229710305</v>
      </c>
      <c r="P145" s="4">
        <f>'SLOW CHANGE'!P19</f>
        <v>2.1999153930759334</v>
      </c>
      <c r="Q145" s="4">
        <f>'SLOW CHANGE'!Q19</f>
        <v>2.1607645740983461</v>
      </c>
      <c r="R145" s="4">
        <f>'SLOW CHANGE'!R19</f>
        <v>2.181964076964416</v>
      </c>
      <c r="S145" s="4">
        <f>'SLOW CHANGE'!S19</f>
        <v>2.2218792307316324</v>
      </c>
      <c r="T145" s="4">
        <f>'SLOW CHANGE'!T19</f>
        <v>2.2625607819582334</v>
      </c>
      <c r="U145" s="4">
        <f>'SLOW CHANGE'!U19</f>
        <v>2.2560860390899649</v>
      </c>
      <c r="V145" s="4">
        <f>'SLOW CHANGE'!V19</f>
        <v>2.1805554367473032</v>
      </c>
      <c r="W145" s="4">
        <f>'SLOW CHANGE'!W19</f>
        <v>2.1157322629638577</v>
      </c>
      <c r="X145" s="4">
        <f>'SLOW CHANGE'!X19</f>
        <v>2.1448867577335085</v>
      </c>
      <c r="Y145" s="4">
        <f>'SLOW CHANGE'!Y19</f>
        <v>2.171171301884391</v>
      </c>
      <c r="Z145" s="4">
        <f>'SLOW CHANGE'!Z19</f>
        <v>2.1327001780086143</v>
      </c>
      <c r="AA145" s="4">
        <f>'SLOW CHANGE'!AA19</f>
        <v>2.1009281119611054</v>
      </c>
      <c r="AB145" s="4">
        <f>'SLOW CHANGE'!AB19</f>
        <v>2.1059257223547263</v>
      </c>
      <c r="AC145" s="4">
        <f>'SLOW CHANGE'!AC19</f>
        <v>2.1624452402223162</v>
      </c>
      <c r="AD145" s="4">
        <f>'SLOW CHANGE'!AD19</f>
        <v>2.2599289887353775</v>
      </c>
      <c r="AE145" s="4">
        <f>'SLOW CHANGE'!AE19</f>
        <v>2.3237532125927332</v>
      </c>
      <c r="AF145" s="4">
        <f>'SLOW CHANGE'!AF19</f>
        <v>2.3743667681244744</v>
      </c>
      <c r="AG145" s="4">
        <f>'SLOW CHANGE'!AG19</f>
        <v>2.478332097198749</v>
      </c>
      <c r="AH145" s="4">
        <f>'SLOW CHANGE'!AH19</f>
        <v>2.5610919511845345</v>
      </c>
      <c r="AI145" s="4"/>
      <c r="AJ145" s="4"/>
    </row>
    <row r="147" spans="1:36">
      <c r="A147" s="2" t="s">
        <v>59</v>
      </c>
      <c r="C147">
        <f t="shared" ref="C147" si="87">C133</f>
        <v>2019</v>
      </c>
      <c r="D147">
        <f t="shared" ref="D147:P147" si="88">D133</f>
        <v>2020</v>
      </c>
      <c r="E147">
        <f t="shared" si="88"/>
        <v>2021</v>
      </c>
      <c r="F147">
        <f t="shared" si="88"/>
        <v>2022</v>
      </c>
      <c r="G147">
        <f t="shared" si="88"/>
        <v>2023</v>
      </c>
      <c r="H147">
        <f t="shared" si="88"/>
        <v>2024</v>
      </c>
      <c r="I147">
        <f t="shared" si="88"/>
        <v>2025</v>
      </c>
      <c r="J147">
        <f t="shared" si="88"/>
        <v>2026</v>
      </c>
      <c r="K147">
        <f t="shared" si="88"/>
        <v>2027</v>
      </c>
      <c r="L147">
        <f t="shared" si="88"/>
        <v>2028</v>
      </c>
      <c r="M147">
        <f t="shared" si="88"/>
        <v>2029</v>
      </c>
      <c r="N147">
        <f t="shared" si="88"/>
        <v>2030</v>
      </c>
      <c r="O147">
        <f t="shared" si="88"/>
        <v>2031</v>
      </c>
      <c r="P147">
        <f t="shared" si="88"/>
        <v>2032</v>
      </c>
      <c r="Q147">
        <f t="shared" ref="Q147:AH147" si="89">Q133</f>
        <v>2033</v>
      </c>
      <c r="R147">
        <f t="shared" si="89"/>
        <v>2034</v>
      </c>
      <c r="S147">
        <f t="shared" si="89"/>
        <v>2035</v>
      </c>
      <c r="T147">
        <f t="shared" si="89"/>
        <v>2036</v>
      </c>
      <c r="U147">
        <f t="shared" si="89"/>
        <v>2037</v>
      </c>
      <c r="V147">
        <f t="shared" si="89"/>
        <v>2038</v>
      </c>
      <c r="W147">
        <f t="shared" si="89"/>
        <v>2039</v>
      </c>
      <c r="X147">
        <f t="shared" si="89"/>
        <v>2040</v>
      </c>
      <c r="Y147">
        <f t="shared" si="89"/>
        <v>2041</v>
      </c>
      <c r="Z147">
        <f t="shared" si="89"/>
        <v>2042</v>
      </c>
      <c r="AA147">
        <f t="shared" si="89"/>
        <v>2043</v>
      </c>
      <c r="AB147">
        <f t="shared" si="89"/>
        <v>2044</v>
      </c>
      <c r="AC147">
        <f t="shared" si="89"/>
        <v>2045</v>
      </c>
      <c r="AD147">
        <f t="shared" si="89"/>
        <v>2046</v>
      </c>
      <c r="AE147">
        <f t="shared" si="89"/>
        <v>2047</v>
      </c>
      <c r="AF147">
        <f t="shared" si="89"/>
        <v>2048</v>
      </c>
      <c r="AG147">
        <f t="shared" si="89"/>
        <v>2049</v>
      </c>
      <c r="AH147">
        <f t="shared" si="89"/>
        <v>2050</v>
      </c>
    </row>
    <row r="148" spans="1:36">
      <c r="B148" s="1" t="str">
        <f t="shared" ref="B148:B152" si="90">B134</f>
        <v>Central</v>
      </c>
      <c r="C148" s="4">
        <v>1.1794203298473165</v>
      </c>
      <c r="D148" s="4">
        <v>1.0380289430408858</v>
      </c>
      <c r="E148" s="4">
        <v>0.96505015140185957</v>
      </c>
      <c r="F148" s="4">
        <v>0.93253950563221222</v>
      </c>
      <c r="G148" s="4">
        <v>0.89472320599690514</v>
      </c>
      <c r="H148" s="4">
        <v>0.88013421295904326</v>
      </c>
      <c r="I148" s="4">
        <v>0.87611620959432646</v>
      </c>
      <c r="J148" s="4">
        <v>0.87764794015386594</v>
      </c>
      <c r="K148" s="4">
        <v>0.87910278959062249</v>
      </c>
      <c r="L148" s="4">
        <v>0.88149332586033657</v>
      </c>
      <c r="M148" s="4">
        <v>0.88310514720928968</v>
      </c>
      <c r="N148" s="4">
        <v>0.87799038874134583</v>
      </c>
      <c r="O148" s="4">
        <v>0.87596613840922699</v>
      </c>
      <c r="P148" s="4">
        <v>0.87520296546793319</v>
      </c>
      <c r="Q148" s="4">
        <v>0.87435365499669448</v>
      </c>
      <c r="R148" s="4">
        <v>0.87390378594721385</v>
      </c>
      <c r="S148" s="4">
        <v>0.87724522175221298</v>
      </c>
      <c r="T148" s="4">
        <v>0.87991837039621223</v>
      </c>
      <c r="U148" s="4">
        <v>0.88152225958261188</v>
      </c>
      <c r="V148" s="4">
        <v>0.88216381525717169</v>
      </c>
      <c r="W148" s="4">
        <v>0.88229212639208365</v>
      </c>
      <c r="X148" s="4">
        <v>0.88229212639208365</v>
      </c>
      <c r="Y148" s="4">
        <v>0.88229212639208365</v>
      </c>
      <c r="Z148" s="4">
        <v>0.88229212639208365</v>
      </c>
      <c r="AA148" s="4">
        <v>0.88229212639208365</v>
      </c>
      <c r="AB148" s="4">
        <v>0.88229212639208365</v>
      </c>
      <c r="AC148" s="4">
        <v>0.88229212639208365</v>
      </c>
      <c r="AD148" s="4">
        <v>0.88229212639208365</v>
      </c>
      <c r="AE148" s="4">
        <v>0.88229212639208365</v>
      </c>
      <c r="AF148" s="4">
        <v>0.88229212639208365</v>
      </c>
      <c r="AG148" s="4">
        <v>0.88229212639208365</v>
      </c>
      <c r="AH148" s="4">
        <v>0.88229212639208365</v>
      </c>
      <c r="AI148" s="4"/>
      <c r="AJ148" s="4"/>
    </row>
    <row r="149" spans="1:36">
      <c r="B149" s="1" t="str">
        <f t="shared" si="90"/>
        <v>Net Zero 2022</v>
      </c>
      <c r="C149" s="4">
        <f>'NET ZERO'!C20</f>
        <v>0</v>
      </c>
      <c r="D149" s="4">
        <f>'NET ZERO'!D20</f>
        <v>1.1785834189529232</v>
      </c>
      <c r="E149" s="4">
        <f>'NET ZERO'!E20</f>
        <v>1.3692072900270236</v>
      </c>
      <c r="F149" s="4">
        <f>'NET ZERO'!F20</f>
        <v>1.3305755805883239</v>
      </c>
      <c r="G149" s="4">
        <f>'NET ZERO'!G20</f>
        <v>1.116647038739266</v>
      </c>
      <c r="H149" s="4">
        <f>'NET ZERO'!H20</f>
        <v>0.93154914305014214</v>
      </c>
      <c r="I149" s="4">
        <f>'NET ZERO'!I20</f>
        <v>0.8539628789647471</v>
      </c>
      <c r="J149" s="4">
        <f>'NET ZERO'!J20</f>
        <v>0.87056655318674092</v>
      </c>
      <c r="K149" s="4">
        <f>'NET ZERO'!K20</f>
        <v>0.88324373668697476</v>
      </c>
      <c r="L149" s="4">
        <f>'NET ZERO'!L20</f>
        <v>0.87769698504909244</v>
      </c>
      <c r="M149" s="4">
        <f>'NET ZERO'!M20</f>
        <v>0.86012021258560756</v>
      </c>
      <c r="N149" s="4">
        <f>'NET ZERO'!N20</f>
        <v>0.84435876236730623</v>
      </c>
      <c r="O149" s="4">
        <f>'NET ZERO'!O20</f>
        <v>0.84442262574224403</v>
      </c>
      <c r="P149" s="4">
        <f>'NET ZERO'!P20</f>
        <v>0.85162143637824461</v>
      </c>
      <c r="Q149" s="4">
        <f>'NET ZERO'!Q20</f>
        <v>0.84727227573836772</v>
      </c>
      <c r="R149" s="4">
        <f>'NET ZERO'!R20</f>
        <v>0.84130210253626458</v>
      </c>
      <c r="S149" s="4">
        <f>'NET ZERO'!S20</f>
        <v>0.84836381241315806</v>
      </c>
      <c r="T149" s="4">
        <f>'NET ZERO'!T20</f>
        <v>0.85816469385789262</v>
      </c>
      <c r="U149" s="4">
        <f>'NET ZERO'!U20</f>
        <v>0.85370738041734096</v>
      </c>
      <c r="V149" s="4">
        <f>'NET ZERO'!V20</f>
        <v>0.83287128710640324</v>
      </c>
      <c r="W149" s="4">
        <f>'NET ZERO'!W20</f>
        <v>0.82121862774702825</v>
      </c>
      <c r="X149" s="4">
        <f>'NET ZERO'!X20</f>
        <v>0.83528110872431072</v>
      </c>
      <c r="Y149" s="4">
        <f>'NET ZERO'!Y20</f>
        <v>0.85666246569403481</v>
      </c>
      <c r="Z149" s="4">
        <f>'NET ZERO'!Z20</f>
        <v>0.86926868776794675</v>
      </c>
      <c r="AA149" s="4">
        <f>'NET ZERO'!AA20</f>
        <v>0.8756432047459215</v>
      </c>
      <c r="AB149" s="4">
        <f>'NET ZERO'!AB20</f>
        <v>0.8714924804387687</v>
      </c>
      <c r="AC149" s="4">
        <f>'NET ZERO'!AC20</f>
        <v>0.85085113922059297</v>
      </c>
      <c r="AD149" s="4">
        <f>'NET ZERO'!AD20</f>
        <v>0.83881393786537173</v>
      </c>
      <c r="AE149" s="4">
        <f>'NET ZERO'!AE20</f>
        <v>0.87927142803379499</v>
      </c>
      <c r="AF149" s="4">
        <f>'NET ZERO'!AF20</f>
        <v>1.0033831292531712</v>
      </c>
      <c r="AG149" s="4">
        <f>'NET ZERO'!AG20</f>
        <v>1.1722487794268643</v>
      </c>
      <c r="AH149" s="4">
        <f>'NET ZERO'!AH20</f>
        <v>1.2790297673945568</v>
      </c>
      <c r="AI149" s="4"/>
      <c r="AJ149" s="4"/>
    </row>
    <row r="150" spans="1:36">
      <c r="B150" s="1" t="str">
        <f t="shared" si="90"/>
        <v>Step Change 2022</v>
      </c>
      <c r="C150" s="4">
        <f>'STEP CHANGE'!C20</f>
        <v>0</v>
      </c>
      <c r="D150" s="4">
        <f>'STEP CHANGE'!D20</f>
        <v>1.1361501279032082</v>
      </c>
      <c r="E150" s="4">
        <f>'STEP CHANGE'!E20</f>
        <v>1.2900077197840443</v>
      </c>
      <c r="F150" s="4">
        <f>'STEP CHANGE'!F20</f>
        <v>1.2725923810762225</v>
      </c>
      <c r="G150" s="4">
        <f>'STEP CHANGE'!G20</f>
        <v>1.1427582056580119</v>
      </c>
      <c r="H150" s="4">
        <f>'STEP CHANGE'!H20</f>
        <v>1.0396502589215244</v>
      </c>
      <c r="I150" s="4">
        <f>'STEP CHANGE'!I20</f>
        <v>1.0137920255150845</v>
      </c>
      <c r="J150" s="4">
        <f>'STEP CHANGE'!J20</f>
        <v>1.065232730780219</v>
      </c>
      <c r="K150" s="4">
        <f>'STEP CHANGE'!K20</f>
        <v>1.1004857723884514</v>
      </c>
      <c r="L150" s="4">
        <f>'STEP CHANGE'!L20</f>
        <v>1.1061046315099445</v>
      </c>
      <c r="M150" s="4">
        <f>'STEP CHANGE'!M20</f>
        <v>1.0955181322935941</v>
      </c>
      <c r="N150" s="4">
        <f>'STEP CHANGE'!N20</f>
        <v>1.073527128566599</v>
      </c>
      <c r="O150" s="4">
        <f>'STEP CHANGE'!O20</f>
        <v>1.0491070522468742</v>
      </c>
      <c r="P150" s="4">
        <f>'STEP CHANGE'!P20</f>
        <v>1.0264376156430275</v>
      </c>
      <c r="Q150" s="4">
        <f>'STEP CHANGE'!Q20</f>
        <v>1.0123846769683722</v>
      </c>
      <c r="R150" s="4">
        <f>'STEP CHANGE'!R20</f>
        <v>1.0198313766810858</v>
      </c>
      <c r="S150" s="4">
        <f>'STEP CHANGE'!S20</f>
        <v>1.0559475354367567</v>
      </c>
      <c r="T150" s="4">
        <f>'STEP CHANGE'!T20</f>
        <v>1.1125936393046525</v>
      </c>
      <c r="U150" s="4">
        <f>'STEP CHANGE'!U20</f>
        <v>1.1671367130296515</v>
      </c>
      <c r="V150" s="4">
        <f>'STEP CHANGE'!V20</f>
        <v>1.1965661329799864</v>
      </c>
      <c r="W150" s="4">
        <f>'STEP CHANGE'!W20</f>
        <v>1.2098673333334733</v>
      </c>
      <c r="X150" s="4">
        <f>'STEP CHANGE'!X20</f>
        <v>1.2306729935423872</v>
      </c>
      <c r="Y150" s="4">
        <f>'STEP CHANGE'!Y20</f>
        <v>1.2806176100956557</v>
      </c>
      <c r="Z150" s="4">
        <f>'STEP CHANGE'!Z20</f>
        <v>1.3886489646964735</v>
      </c>
      <c r="AA150" s="4">
        <f>'STEP CHANGE'!AA20</f>
        <v>1.5005348630738611</v>
      </c>
      <c r="AB150" s="4">
        <f>'STEP CHANGE'!AB20</f>
        <v>1.5329139403694254</v>
      </c>
      <c r="AC150" s="4">
        <f>'STEP CHANGE'!AC20</f>
        <v>1.5108486752291599</v>
      </c>
      <c r="AD150" s="4">
        <f>'STEP CHANGE'!AD20</f>
        <v>1.5130168623119007</v>
      </c>
      <c r="AE150" s="4">
        <f>'STEP CHANGE'!AE20</f>
        <v>1.542172769076027</v>
      </c>
      <c r="AF150" s="4">
        <f>'STEP CHANGE'!AF20</f>
        <v>1.5582867075042102</v>
      </c>
      <c r="AG150" s="4">
        <f>'STEP CHANGE'!AG20</f>
        <v>1.5864072079754061</v>
      </c>
      <c r="AH150" s="4">
        <f>'STEP CHANGE'!AH20</f>
        <v>1.6215210656773011</v>
      </c>
      <c r="AI150" s="4"/>
      <c r="AJ150" s="4"/>
    </row>
    <row r="151" spans="1:36">
      <c r="B151" s="1" t="str">
        <f t="shared" si="90"/>
        <v>Strong Electrification</v>
      </c>
      <c r="C151" s="4">
        <f>'STRONG ELECTRIFICATION'!C20</f>
        <v>0</v>
      </c>
      <c r="D151" s="4">
        <f>'STRONG ELECTRIFICATION'!D20</f>
        <v>1.1389646890176608</v>
      </c>
      <c r="E151" s="4">
        <f>'STRONG ELECTRIFICATION'!E20</f>
        <v>1.2994876601874239</v>
      </c>
      <c r="F151" s="4">
        <f>'STRONG ELECTRIFICATION'!F20</f>
        <v>1.2807104775164169</v>
      </c>
      <c r="G151" s="4">
        <f>'STRONG ELECTRIFICATION'!G20</f>
        <v>1.1506481481488127</v>
      </c>
      <c r="H151" s="4">
        <f>'STRONG ELECTRIFICATION'!H20</f>
        <v>1.0550398451325769</v>
      </c>
      <c r="I151" s="4">
        <f>'STRONG ELECTRIFICATION'!I20</f>
        <v>1.0225957415832871</v>
      </c>
      <c r="J151" s="4">
        <f>'STRONG ELECTRIFICATION'!J20</f>
        <v>1.0511775402253443</v>
      </c>
      <c r="K151" s="4">
        <f>'STRONG ELECTRIFICATION'!K20</f>
        <v>1.0923885660846988</v>
      </c>
      <c r="L151" s="4">
        <f>'STRONG ELECTRIFICATION'!L20</f>
        <v>1.163899654096193</v>
      </c>
      <c r="M151" s="4">
        <f>'STRONG ELECTRIFICATION'!M20</f>
        <v>1.2483962003643068</v>
      </c>
      <c r="N151" s="4">
        <f>'STRONG ELECTRIFICATION'!N20</f>
        <v>1.3366325198122277</v>
      </c>
      <c r="O151" s="4">
        <f>'STRONG ELECTRIFICATION'!O20</f>
        <v>1.4583802433784618</v>
      </c>
      <c r="P151" s="4">
        <f>'STRONG ELECTRIFICATION'!P20</f>
        <v>1.5709335355460829</v>
      </c>
      <c r="Q151" s="4">
        <f>'STRONG ELECTRIFICATION'!Q20</f>
        <v>1.6324790551253661</v>
      </c>
      <c r="R151" s="4">
        <f>'STRONG ELECTRIFICATION'!R20</f>
        <v>1.6624591443453285</v>
      </c>
      <c r="S151" s="4">
        <f>'STRONG ELECTRIFICATION'!S20</f>
        <v>1.6769822511823171</v>
      </c>
      <c r="T151" s="4">
        <f>'STRONG ELECTRIFICATION'!T20</f>
        <v>1.7478364185892039</v>
      </c>
      <c r="U151" s="4">
        <f>'STRONG ELECTRIFICATION'!U20</f>
        <v>1.910480654924676</v>
      </c>
      <c r="V151" s="4">
        <f>'STRONG ELECTRIFICATION'!V20</f>
        <v>2.0737580036446452</v>
      </c>
      <c r="W151" s="4">
        <f>'STRONG ELECTRIFICATION'!W20</f>
        <v>2.1687821292636671</v>
      </c>
      <c r="X151" s="4">
        <f>'STRONG ELECTRIFICATION'!X20</f>
        <v>2.2305890482657449</v>
      </c>
      <c r="Y151" s="4">
        <f>'STRONG ELECTRIFICATION'!Y20</f>
        <v>2.2980947582529172</v>
      </c>
      <c r="Z151" s="4">
        <f>'STRONG ELECTRIFICATION'!Z20</f>
        <v>2.4057834106312921</v>
      </c>
      <c r="AA151" s="4">
        <f>'STRONG ELECTRIFICATION'!AA20</f>
        <v>2.5189138911497175</v>
      </c>
      <c r="AB151" s="4">
        <f>'STRONG ELECTRIFICATION'!AB20</f>
        <v>2.5644863632410653</v>
      </c>
      <c r="AC151" s="4">
        <f>'STRONG ELECTRIFICATION'!AC20</f>
        <v>2.6416308649771891</v>
      </c>
      <c r="AD151" s="4">
        <f>'STRONG ELECTRIFICATION'!AD20</f>
        <v>2.7807494294847297</v>
      </c>
      <c r="AE151" s="4">
        <f>'STRONG ELECTRIFICATION'!AE20</f>
        <v>2.8666615738691688</v>
      </c>
      <c r="AF151" s="4">
        <f>'STRONG ELECTRIFICATION'!AF20</f>
        <v>2.9356571336402375</v>
      </c>
      <c r="AG151" s="4">
        <f>'STRONG ELECTRIFICATION'!AG20</f>
        <v>3.0369395495050613</v>
      </c>
      <c r="AH151" s="4">
        <f>'STRONG ELECTRIFICATION'!AH20</f>
        <v>3.1043584496266581</v>
      </c>
      <c r="AI151" s="4"/>
      <c r="AJ151" s="4"/>
    </row>
    <row r="152" spans="1:36">
      <c r="B152" s="1" t="str">
        <f t="shared" si="90"/>
        <v>Slow Change 2022</v>
      </c>
      <c r="C152" s="4">
        <f>'SLOW CHANGE'!C20</f>
        <v>0</v>
      </c>
      <c r="D152" s="4">
        <f>'SLOW CHANGE'!D20</f>
        <v>1.055269172085374</v>
      </c>
      <c r="E152" s="4">
        <f>'SLOW CHANGE'!E20</f>
        <v>1.2032869587763539</v>
      </c>
      <c r="F152" s="4">
        <f>'SLOW CHANGE'!F20</f>
        <v>1.2399742302092489</v>
      </c>
      <c r="G152" s="4">
        <f>'SLOW CHANGE'!G20</f>
        <v>1.1865663233373611</v>
      </c>
      <c r="H152" s="4">
        <f>'SLOW CHANGE'!H20</f>
        <v>1.0878597589459129</v>
      </c>
      <c r="I152" s="4">
        <f>'SLOW CHANGE'!I20</f>
        <v>1.018421988472735</v>
      </c>
      <c r="J152" s="4">
        <f>'SLOW CHANGE'!J20</f>
        <v>1.0199066756481501</v>
      </c>
      <c r="K152" s="4">
        <f>'SLOW CHANGE'!K20</f>
        <v>1.0242100211467298</v>
      </c>
      <c r="L152" s="4">
        <f>'SLOW CHANGE'!L20</f>
        <v>1.0234329231357724</v>
      </c>
      <c r="M152" s="4">
        <f>'SLOW CHANGE'!M20</f>
        <v>1.0244531847016187</v>
      </c>
      <c r="N152" s="4">
        <f>'SLOW CHANGE'!N20</f>
        <v>1.0301557355999444</v>
      </c>
      <c r="O152" s="4">
        <f>'SLOW CHANGE'!O20</f>
        <v>1.0239037777111042</v>
      </c>
      <c r="P152" s="4">
        <f>'SLOW CHANGE'!P20</f>
        <v>1.0107982380999934</v>
      </c>
      <c r="Q152" s="4">
        <f>'SLOW CHANGE'!Q20</f>
        <v>0.9967621108523752</v>
      </c>
      <c r="R152" s="4">
        <f>'SLOW CHANGE'!R20</f>
        <v>0.97545419476848361</v>
      </c>
      <c r="S152" s="4">
        <f>'SLOW CHANGE'!S20</f>
        <v>0.95385827747089769</v>
      </c>
      <c r="T152" s="4">
        <f>'SLOW CHANGE'!T20</f>
        <v>0.94741488702403875</v>
      </c>
      <c r="U152" s="4">
        <f>'SLOW CHANGE'!U20</f>
        <v>0.96208062321755627</v>
      </c>
      <c r="V152" s="4">
        <f>'SLOW CHANGE'!V20</f>
        <v>0.98452046859505171</v>
      </c>
      <c r="W152" s="4">
        <f>'SLOW CHANGE'!W20</f>
        <v>0.99811325143339991</v>
      </c>
      <c r="X152" s="4">
        <f>'SLOW CHANGE'!X20</f>
        <v>1.0021514934556213</v>
      </c>
      <c r="Y152" s="4">
        <f>'SLOW CHANGE'!Y20</f>
        <v>0.9975627267925844</v>
      </c>
      <c r="Z152" s="4">
        <f>'SLOW CHANGE'!Z20</f>
        <v>1.0096957865337222</v>
      </c>
      <c r="AA152" s="4">
        <f>'SLOW CHANGE'!AA20</f>
        <v>1.0408595536977314</v>
      </c>
      <c r="AB152" s="4">
        <f>'SLOW CHANGE'!AB20</f>
        <v>1.039842628404229</v>
      </c>
      <c r="AC152" s="4">
        <f>'SLOW CHANGE'!AC20</f>
        <v>0.99453214396979572</v>
      </c>
      <c r="AD152" s="4">
        <f>'SLOW CHANGE'!AD20</f>
        <v>0.94003629634149655</v>
      </c>
      <c r="AE152" s="4">
        <f>'SLOW CHANGE'!AE20</f>
        <v>0.90905118505168692</v>
      </c>
      <c r="AF152" s="4">
        <f>'SLOW CHANGE'!AF20</f>
        <v>0.90668290307402133</v>
      </c>
      <c r="AG152" s="4">
        <f>'SLOW CHANGE'!AG20</f>
        <v>0.90634476503772365</v>
      </c>
      <c r="AH152" s="4">
        <f>'SLOW CHANGE'!AH20</f>
        <v>0.89844358405104696</v>
      </c>
      <c r="AI152" s="4"/>
      <c r="AJ152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396E-7AA7-4A6F-A7D6-E60BCD57A4C3}">
  <dimension ref="A2:BT155"/>
  <sheetViews>
    <sheetView workbookViewId="0"/>
  </sheetViews>
  <sheetFormatPr defaultRowHeight="15"/>
  <cols>
    <col min="2" max="2" width="34.42578125" customWidth="1"/>
    <col min="3" max="3" width="34.5703125" customWidth="1"/>
    <col min="5" max="34" width="10.28515625" bestFit="1" customWidth="1"/>
  </cols>
  <sheetData>
    <row r="2" spans="2:39">
      <c r="B2" s="2" t="s">
        <v>71</v>
      </c>
    </row>
    <row r="3" spans="2:39">
      <c r="B3" s="2" t="s">
        <v>72</v>
      </c>
    </row>
    <row r="4" spans="2:39">
      <c r="B4" s="2" t="s">
        <v>73</v>
      </c>
    </row>
    <row r="5" spans="2:39">
      <c r="B5" s="2" t="s">
        <v>74</v>
      </c>
    </row>
    <row r="6" spans="2:39">
      <c r="B6" s="2"/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  <c r="O6">
        <v>2031</v>
      </c>
      <c r="P6">
        <v>2032</v>
      </c>
      <c r="Q6">
        <v>2033</v>
      </c>
      <c r="R6">
        <v>2034</v>
      </c>
      <c r="S6">
        <v>2035</v>
      </c>
      <c r="T6">
        <v>2036</v>
      </c>
      <c r="U6">
        <v>2037</v>
      </c>
      <c r="V6">
        <v>2038</v>
      </c>
      <c r="W6">
        <v>2039</v>
      </c>
      <c r="X6">
        <v>2040</v>
      </c>
      <c r="Y6">
        <v>2041</v>
      </c>
      <c r="Z6">
        <v>2042</v>
      </c>
      <c r="AA6">
        <v>2043</v>
      </c>
      <c r="AB6">
        <v>2044</v>
      </c>
      <c r="AC6">
        <v>2045</v>
      </c>
      <c r="AD6">
        <v>2046</v>
      </c>
      <c r="AE6">
        <v>2047</v>
      </c>
      <c r="AF6">
        <v>2048</v>
      </c>
      <c r="AG6">
        <v>2049</v>
      </c>
      <c r="AH6">
        <v>2050</v>
      </c>
      <c r="AI6">
        <v>2051</v>
      </c>
      <c r="AJ6">
        <v>2052</v>
      </c>
    </row>
    <row r="7" spans="2:39">
      <c r="B7" s="1" t="s">
        <v>75</v>
      </c>
      <c r="C7" s="4">
        <v>0</v>
      </c>
      <c r="D7" s="4">
        <v>8.7125524662452367</v>
      </c>
      <c r="E7" s="4">
        <v>8.9235162321760981</v>
      </c>
      <c r="F7" s="4">
        <v>9.8182688120831756</v>
      </c>
      <c r="G7" s="4">
        <v>11.236856701959331</v>
      </c>
      <c r="H7" s="4">
        <v>11.645482113541735</v>
      </c>
      <c r="I7" s="4">
        <v>10.749074953283863</v>
      </c>
      <c r="J7" s="4">
        <v>9.5562947503177504</v>
      </c>
      <c r="K7" s="4">
        <v>9.1166722640303099</v>
      </c>
      <c r="L7" s="4">
        <v>9.2979978946070236</v>
      </c>
      <c r="M7" s="4">
        <v>9.5033717790892673</v>
      </c>
      <c r="N7" s="4">
        <v>9.6460667276391945</v>
      </c>
      <c r="O7" s="4">
        <v>9.7280366097666988</v>
      </c>
      <c r="P7" s="4">
        <v>9.8269605819701855</v>
      </c>
      <c r="Q7" s="4">
        <v>9.905892753475289</v>
      </c>
      <c r="R7" s="4">
        <v>9.9758065060391115</v>
      </c>
      <c r="S7" s="4">
        <v>9.976351613612966</v>
      </c>
      <c r="T7" s="4">
        <v>9.8241622349809941</v>
      </c>
      <c r="U7" s="4">
        <v>9.6637898679494647</v>
      </c>
      <c r="V7" s="4">
        <v>9.6713954569899503</v>
      </c>
      <c r="W7" s="4">
        <v>9.8170267775900548</v>
      </c>
      <c r="X7" s="4">
        <v>9.8870020795983802</v>
      </c>
      <c r="Y7" s="4">
        <v>9.8223954895271781</v>
      </c>
      <c r="Z7" s="4">
        <v>9.7597510777573682</v>
      </c>
      <c r="AA7" s="4">
        <v>9.7208958074965146</v>
      </c>
      <c r="AB7" s="4">
        <v>9.6891292961059499</v>
      </c>
      <c r="AC7" s="4">
        <v>9.6819997891072305</v>
      </c>
      <c r="AD7" s="4">
        <v>9.6665610333239265</v>
      </c>
      <c r="AE7" s="4">
        <v>9.6966527062677681</v>
      </c>
      <c r="AF7" s="4">
        <v>9.7726527880194993</v>
      </c>
      <c r="AG7" s="4">
        <v>9.7919214941072532</v>
      </c>
      <c r="AH7" s="4">
        <v>9.7934940518085227</v>
      </c>
      <c r="AI7" s="4">
        <v>10.000617423542099</v>
      </c>
      <c r="AJ7" s="4">
        <v>10.101522217203366</v>
      </c>
      <c r="AK7" s="4"/>
    </row>
    <row r="8" spans="2:39">
      <c r="B8" s="1" t="s">
        <v>76</v>
      </c>
      <c r="C8" s="4">
        <v>0</v>
      </c>
      <c r="D8" s="4">
        <v>8.5612018392158369</v>
      </c>
      <c r="E8" s="4">
        <v>8.6316094753800865</v>
      </c>
      <c r="F8" s="4">
        <v>8.8857941680248551</v>
      </c>
      <c r="G8" s="4">
        <v>9.3840049022105738</v>
      </c>
      <c r="H8" s="4">
        <v>9.5135736620208853</v>
      </c>
      <c r="I8" s="4">
        <v>9.0196788141703514</v>
      </c>
      <c r="J8" s="4">
        <v>8.3397397961456861</v>
      </c>
      <c r="K8" s="4">
        <v>8.0250287302645962</v>
      </c>
      <c r="L8" s="4">
        <v>7.9907842215893332</v>
      </c>
      <c r="M8" s="4">
        <v>7.9456171397971307</v>
      </c>
      <c r="N8" s="4">
        <v>7.9133366079169365</v>
      </c>
      <c r="O8" s="4">
        <v>7.9139572598458123</v>
      </c>
      <c r="P8" s="4">
        <v>7.9021574055966202</v>
      </c>
      <c r="Q8" s="4">
        <v>7.8357438951574832</v>
      </c>
      <c r="R8" s="4">
        <v>7.8245221899931341</v>
      </c>
      <c r="S8" s="4">
        <v>7.8977519200758461</v>
      </c>
      <c r="T8" s="4">
        <v>7.9778213877928428</v>
      </c>
      <c r="U8" s="4">
        <v>8.080362115962469</v>
      </c>
      <c r="V8" s="4">
        <v>8.2851327878837093</v>
      </c>
      <c r="W8" s="4">
        <v>8.4715735192659736</v>
      </c>
      <c r="X8" s="4">
        <v>8.4660306749694847</v>
      </c>
      <c r="Y8" s="4">
        <v>8.3120429403414917</v>
      </c>
      <c r="Z8" s="4">
        <v>8.1992218087675361</v>
      </c>
      <c r="AA8" s="4">
        <v>8.2700076589038307</v>
      </c>
      <c r="AB8" s="4">
        <v>8.4510912568390424</v>
      </c>
      <c r="AC8" s="4">
        <v>8.5720300514955241</v>
      </c>
      <c r="AD8" s="4">
        <v>8.5437505790783774</v>
      </c>
      <c r="AE8" s="4">
        <v>8.4723641450401566</v>
      </c>
      <c r="AF8" s="4">
        <v>8.4568852327784807</v>
      </c>
      <c r="AG8" s="4">
        <v>8.4300193775101739</v>
      </c>
      <c r="AH8" s="4">
        <v>8.272237655394683</v>
      </c>
      <c r="AI8" s="4">
        <v>8.0816523671999629</v>
      </c>
      <c r="AJ8" s="4">
        <v>7.9806846545062076</v>
      </c>
      <c r="AK8" s="4"/>
    </row>
    <row r="9" spans="2:39">
      <c r="B9" s="1" t="s">
        <v>77</v>
      </c>
      <c r="C9" s="4">
        <v>0</v>
      </c>
      <c r="D9" s="4">
        <v>8.4108432143653449</v>
      </c>
      <c r="E9" s="4">
        <v>8.405409346600127</v>
      </c>
      <c r="F9" s="4">
        <v>8.2962606998374948</v>
      </c>
      <c r="G9" s="4">
        <v>8.1758388611184323</v>
      </c>
      <c r="H9" s="4">
        <v>8.028543648009947</v>
      </c>
      <c r="I9" s="4">
        <v>7.8142023088447399</v>
      </c>
      <c r="J9" s="4">
        <v>7.6266494745671967</v>
      </c>
      <c r="K9" s="4">
        <v>7.5597421586596134</v>
      </c>
      <c r="L9" s="4">
        <v>7.5977039061378004</v>
      </c>
      <c r="M9" s="4">
        <v>7.7220875142840413</v>
      </c>
      <c r="N9" s="4">
        <v>7.8416687031022878</v>
      </c>
      <c r="O9" s="4">
        <v>7.9269540242445657</v>
      </c>
      <c r="P9" s="4">
        <v>8.01189287195613</v>
      </c>
      <c r="Q9" s="4">
        <v>8.0142632760172585</v>
      </c>
      <c r="R9" s="4">
        <v>8.0008416954862067</v>
      </c>
      <c r="S9" s="4">
        <v>8.0475506034420068</v>
      </c>
      <c r="T9" s="4">
        <v>8.0727634630836835</v>
      </c>
      <c r="U9" s="4">
        <v>8.0738356554047392</v>
      </c>
      <c r="V9" s="4">
        <v>8.1475206476019579</v>
      </c>
      <c r="W9" s="4">
        <v>8.2383859363262246</v>
      </c>
      <c r="X9" s="4">
        <v>8.2199147655186824</v>
      </c>
      <c r="Y9" s="4">
        <v>8.1720873280575752</v>
      </c>
      <c r="Z9" s="4">
        <v>8.2205930068698052</v>
      </c>
      <c r="AA9" s="4">
        <v>8.3254834967844147</v>
      </c>
      <c r="AB9" s="4">
        <v>8.4327444099047</v>
      </c>
      <c r="AC9" s="4">
        <v>8.5006069101764545</v>
      </c>
      <c r="AD9" s="4">
        <v>8.4626188387998713</v>
      </c>
      <c r="AE9" s="4">
        <v>8.4144659103281718</v>
      </c>
      <c r="AF9" s="4">
        <v>8.418963919564435</v>
      </c>
      <c r="AG9" s="4">
        <v>8.4149568387127207</v>
      </c>
      <c r="AH9" s="4">
        <v>8.3703645887912366</v>
      </c>
      <c r="AI9" s="4">
        <v>8.4569864880074377</v>
      </c>
      <c r="AJ9" s="4">
        <v>8.3989080809218493</v>
      </c>
      <c r="AK9" s="4"/>
    </row>
    <row r="10" spans="2:39">
      <c r="B10" s="1" t="s">
        <v>78</v>
      </c>
      <c r="C10" s="4">
        <v>0</v>
      </c>
      <c r="D10" s="4">
        <v>8.066910027935899</v>
      </c>
      <c r="E10" s="4">
        <v>8.0637776431349444</v>
      </c>
      <c r="F10" s="4">
        <v>8.366303101027464</v>
      </c>
      <c r="G10" s="4">
        <v>8.8745279156551895</v>
      </c>
      <c r="H10" s="4">
        <v>8.8976542346191536</v>
      </c>
      <c r="I10" s="4">
        <v>8.468844815995423</v>
      </c>
      <c r="J10" s="4">
        <v>7.9522066996226357</v>
      </c>
      <c r="K10" s="4">
        <v>7.7045780456711501</v>
      </c>
      <c r="L10" s="4">
        <v>7.7972155748199343</v>
      </c>
      <c r="M10" s="4">
        <v>7.9736791206585185</v>
      </c>
      <c r="N10" s="4">
        <v>8.0762455035911209</v>
      </c>
      <c r="O10" s="4">
        <v>8.1065292457985318</v>
      </c>
      <c r="P10" s="4">
        <v>8.1423505467041668</v>
      </c>
      <c r="Q10" s="4">
        <v>8.1609486676919669</v>
      </c>
      <c r="R10" s="4">
        <v>8.1880729661939906</v>
      </c>
      <c r="S10" s="4">
        <v>8.2349370777891178</v>
      </c>
      <c r="T10" s="4">
        <v>8.2547734845947911</v>
      </c>
      <c r="U10" s="4">
        <v>8.1995414856448896</v>
      </c>
      <c r="V10" s="4">
        <v>8.106971909029232</v>
      </c>
      <c r="W10" s="4">
        <v>8.0819444095898785</v>
      </c>
      <c r="X10" s="4">
        <v>8.1575839378086688</v>
      </c>
      <c r="Y10" s="4">
        <v>8.3214449117702909</v>
      </c>
      <c r="Z10" s="4">
        <v>8.4656141215328518</v>
      </c>
      <c r="AA10" s="4">
        <v>8.5105309817114243</v>
      </c>
      <c r="AB10" s="4">
        <v>8.425821083783589</v>
      </c>
      <c r="AC10" s="4">
        <v>8.2443139482444234</v>
      </c>
      <c r="AD10" s="4">
        <v>8.1381533954553795</v>
      </c>
      <c r="AE10" s="4">
        <v>8.1365242453882978</v>
      </c>
      <c r="AF10" s="4">
        <v>8.1509142566372379</v>
      </c>
      <c r="AG10" s="4">
        <v>8.1316890801059039</v>
      </c>
      <c r="AH10" s="4">
        <v>8.0654511297918603</v>
      </c>
      <c r="AI10" s="4">
        <v>7.8617480250739593</v>
      </c>
      <c r="AJ10" s="4">
        <v>7.8361175995210015</v>
      </c>
      <c r="AK10" s="4"/>
    </row>
    <row r="11" spans="2:39">
      <c r="B11" s="1" t="s">
        <v>79</v>
      </c>
      <c r="C11" s="4">
        <v>0</v>
      </c>
      <c r="D11" s="4">
        <v>8.5612018392158369</v>
      </c>
      <c r="E11" s="4">
        <v>8.6316094753800865</v>
      </c>
      <c r="F11" s="4">
        <v>8.8857941680248551</v>
      </c>
      <c r="G11" s="4">
        <v>9.3840049022105738</v>
      </c>
      <c r="H11" s="4">
        <v>9.5135736620208853</v>
      </c>
      <c r="I11" s="4">
        <v>9.0196788141703514</v>
      </c>
      <c r="J11" s="4">
        <v>8.3397397961456861</v>
      </c>
      <c r="K11" s="4">
        <v>8.0250287302645962</v>
      </c>
      <c r="L11" s="4">
        <v>7.9907842215893332</v>
      </c>
      <c r="M11" s="4">
        <v>7.9456171397971307</v>
      </c>
      <c r="N11" s="4">
        <v>7.9133366079169365</v>
      </c>
      <c r="O11" s="4">
        <v>7.9139572598458123</v>
      </c>
      <c r="P11" s="4">
        <v>7.9021574055966202</v>
      </c>
      <c r="Q11" s="4">
        <v>7.8357438951574832</v>
      </c>
      <c r="R11" s="4">
        <v>7.8245221899931341</v>
      </c>
      <c r="S11" s="4">
        <v>7.8977519200758461</v>
      </c>
      <c r="T11" s="4">
        <v>7.9778213877928428</v>
      </c>
      <c r="U11" s="4">
        <v>8.080362115962469</v>
      </c>
      <c r="V11" s="4">
        <v>8.2851327878837093</v>
      </c>
      <c r="W11" s="4">
        <v>8.4715735192659736</v>
      </c>
      <c r="X11" s="4">
        <v>8.4660306749694847</v>
      </c>
      <c r="Y11" s="4">
        <v>8.3120429403414917</v>
      </c>
      <c r="Z11" s="4">
        <v>8.1992218087675361</v>
      </c>
      <c r="AA11" s="4">
        <v>8.2700076589038307</v>
      </c>
      <c r="AB11" s="4">
        <v>8.4510912568390424</v>
      </c>
      <c r="AC11" s="4">
        <v>8.5720300514955241</v>
      </c>
      <c r="AD11" s="4">
        <v>8.5437505790783774</v>
      </c>
      <c r="AE11" s="4">
        <v>8.4723641450401566</v>
      </c>
      <c r="AF11" s="4">
        <v>8.4568852327784807</v>
      </c>
      <c r="AG11" s="4">
        <v>8.4300193775101739</v>
      </c>
      <c r="AH11" s="4">
        <v>8.272237655394683</v>
      </c>
      <c r="AI11" s="4">
        <v>8.0816523671999629</v>
      </c>
      <c r="AJ11" s="4">
        <v>7.9806846545062076</v>
      </c>
      <c r="AK11" s="4"/>
    </row>
    <row r="12" spans="2:39">
      <c r="B12" s="1" t="s">
        <v>80</v>
      </c>
      <c r="C12" s="4">
        <v>0</v>
      </c>
      <c r="D12" s="4">
        <v>8.7109054074217056</v>
      </c>
      <c r="E12" s="4">
        <v>8.9218691733525688</v>
      </c>
      <c r="F12" s="4">
        <v>9.8165874667804012</v>
      </c>
      <c r="G12" s="4">
        <v>11.235168312276269</v>
      </c>
      <c r="H12" s="4">
        <v>11.643788229683745</v>
      </c>
      <c r="I12" s="4">
        <v>10.747362861417885</v>
      </c>
      <c r="J12" s="4">
        <v>9.5545652504665597</v>
      </c>
      <c r="K12" s="4">
        <v>9.1149365102686062</v>
      </c>
      <c r="L12" s="4">
        <v>9.2962750189878989</v>
      </c>
      <c r="M12" s="4">
        <v>9.5016934039258665</v>
      </c>
      <c r="N12" s="4">
        <v>9.6444196688156634</v>
      </c>
      <c r="O12" s="4">
        <v>9.7263895509431677</v>
      </c>
      <c r="P12" s="4">
        <v>9.8253135231466544</v>
      </c>
      <c r="Q12" s="4">
        <v>9.9042456946517579</v>
      </c>
      <c r="R12" s="4">
        <v>9.9741594472155803</v>
      </c>
      <c r="S12" s="4">
        <v>9.9747045547894366</v>
      </c>
      <c r="T12" s="4">
        <v>9.8225151761574629</v>
      </c>
      <c r="U12" s="4">
        <v>9.6621428091259354</v>
      </c>
      <c r="V12" s="4">
        <v>9.6697483981664192</v>
      </c>
      <c r="W12" s="4">
        <v>9.8153797187665255</v>
      </c>
      <c r="X12" s="4">
        <v>9.8853550207748491</v>
      </c>
      <c r="Y12" s="4">
        <v>9.8207484307036488</v>
      </c>
      <c r="Z12" s="4">
        <v>9.7581040189338388</v>
      </c>
      <c r="AA12" s="4">
        <v>9.7192487486729853</v>
      </c>
      <c r="AB12" s="4">
        <v>9.6874822372824205</v>
      </c>
      <c r="AC12" s="4">
        <v>9.6803527302837011</v>
      </c>
      <c r="AD12" s="4">
        <v>9.6649139745003971</v>
      </c>
      <c r="AE12" s="4">
        <v>9.694992080358336</v>
      </c>
      <c r="AF12" s="4">
        <v>9.7706970434793803</v>
      </c>
      <c r="AG12" s="4">
        <v>9.7895994241586113</v>
      </c>
      <c r="AH12" s="4">
        <v>9.7908985054766049</v>
      </c>
      <c r="AI12" s="4">
        <v>9.9980218772101814</v>
      </c>
      <c r="AJ12" s="4">
        <v>10.098926670871448</v>
      </c>
      <c r="AK12" s="4"/>
    </row>
    <row r="13" spans="2:39">
      <c r="B13" s="1" t="s">
        <v>81</v>
      </c>
      <c r="C13" s="4">
        <v>0</v>
      </c>
      <c r="D13" s="4">
        <v>8.066910027935899</v>
      </c>
      <c r="E13" s="4">
        <v>8.0637776431349444</v>
      </c>
      <c r="F13" s="4">
        <v>8.366303101027464</v>
      </c>
      <c r="G13" s="4">
        <v>8.8745279156551895</v>
      </c>
      <c r="H13" s="4">
        <v>8.8976542346191536</v>
      </c>
      <c r="I13" s="4">
        <v>8.468844815995423</v>
      </c>
      <c r="J13" s="4">
        <v>7.9522066996226357</v>
      </c>
      <c r="K13" s="4">
        <v>7.7045780456711501</v>
      </c>
      <c r="L13" s="4">
        <v>7.7972155748199343</v>
      </c>
      <c r="M13" s="4">
        <v>7.9736791206585185</v>
      </c>
      <c r="N13" s="4">
        <v>8.0762455035911209</v>
      </c>
      <c r="O13" s="4">
        <v>8.1065292457985318</v>
      </c>
      <c r="P13" s="4">
        <v>8.1423505467041668</v>
      </c>
      <c r="Q13" s="4">
        <v>8.1609486676919669</v>
      </c>
      <c r="R13" s="4">
        <v>8.1880729661939906</v>
      </c>
      <c r="S13" s="4">
        <v>8.2349370777891178</v>
      </c>
      <c r="T13" s="4">
        <v>8.2547734845947911</v>
      </c>
      <c r="U13" s="4">
        <v>8.1995414856448896</v>
      </c>
      <c r="V13" s="4">
        <v>8.106971909029232</v>
      </c>
      <c r="W13" s="4">
        <v>8.0819444095898785</v>
      </c>
      <c r="X13" s="4">
        <v>8.1575839378086688</v>
      </c>
      <c r="Y13" s="4">
        <v>8.3214449117702909</v>
      </c>
      <c r="Z13" s="4">
        <v>8.4656141215328518</v>
      </c>
      <c r="AA13" s="4">
        <v>8.5105309817114243</v>
      </c>
      <c r="AB13" s="4">
        <v>8.425821083783589</v>
      </c>
      <c r="AC13" s="4">
        <v>8.2443139482444234</v>
      </c>
      <c r="AD13" s="4">
        <v>8.1381533954553795</v>
      </c>
      <c r="AE13" s="4">
        <v>8.1365242453882978</v>
      </c>
      <c r="AF13" s="4">
        <v>8.1509142566372379</v>
      </c>
      <c r="AG13" s="4">
        <v>8.1316890801059039</v>
      </c>
      <c r="AH13" s="4">
        <v>8.0654511297918603</v>
      </c>
      <c r="AI13" s="4">
        <v>7.8617480250739593</v>
      </c>
      <c r="AJ13" s="4">
        <v>7.8361175995210015</v>
      </c>
      <c r="AK13" s="4"/>
    </row>
    <row r="14" spans="2:39">
      <c r="B14" s="2"/>
    </row>
    <row r="15" spans="2:39">
      <c r="B15" s="2" t="s">
        <v>82</v>
      </c>
      <c r="AL15" t="s">
        <v>83</v>
      </c>
      <c r="AM15" t="s">
        <v>84</v>
      </c>
    </row>
    <row r="16" spans="2:39">
      <c r="C16">
        <v>2019</v>
      </c>
      <c r="D16">
        <v>2020</v>
      </c>
      <c r="E16">
        <v>2021</v>
      </c>
      <c r="F16">
        <v>2022</v>
      </c>
      <c r="G16">
        <v>2023</v>
      </c>
      <c r="H16">
        <v>2024</v>
      </c>
      <c r="I16">
        <v>2025</v>
      </c>
      <c r="J16">
        <v>2026</v>
      </c>
      <c r="K16">
        <v>2027</v>
      </c>
      <c r="L16">
        <v>2028</v>
      </c>
      <c r="M16">
        <v>2029</v>
      </c>
      <c r="N16">
        <v>2030</v>
      </c>
      <c r="O16">
        <v>2031</v>
      </c>
      <c r="P16">
        <v>2032</v>
      </c>
      <c r="Q16">
        <v>2033</v>
      </c>
      <c r="R16">
        <v>2034</v>
      </c>
      <c r="S16">
        <v>2035</v>
      </c>
      <c r="T16">
        <v>2036</v>
      </c>
      <c r="U16">
        <v>2037</v>
      </c>
      <c r="V16">
        <v>2038</v>
      </c>
      <c r="W16">
        <v>2039</v>
      </c>
      <c r="X16">
        <v>2040</v>
      </c>
      <c r="Y16">
        <v>2041</v>
      </c>
      <c r="Z16">
        <v>2042</v>
      </c>
      <c r="AA16">
        <v>2043</v>
      </c>
      <c r="AB16">
        <v>2044</v>
      </c>
      <c r="AC16">
        <v>2045</v>
      </c>
      <c r="AD16">
        <v>2046</v>
      </c>
      <c r="AE16">
        <v>2047</v>
      </c>
      <c r="AF16">
        <v>2048</v>
      </c>
      <c r="AG16">
        <v>2049</v>
      </c>
      <c r="AH16">
        <v>2050</v>
      </c>
      <c r="AI16">
        <v>2051</v>
      </c>
      <c r="AJ16">
        <v>2052</v>
      </c>
      <c r="AL16" s="4"/>
      <c r="AM16" s="4"/>
    </row>
    <row r="17" spans="1:39">
      <c r="B17" t="s">
        <v>75</v>
      </c>
      <c r="C17" s="4">
        <v>0</v>
      </c>
      <c r="D17" s="4">
        <v>0.44747073635075718</v>
      </c>
      <c r="E17" s="4">
        <v>0.45529259273811018</v>
      </c>
      <c r="F17" s="4">
        <v>0.48485418871946495</v>
      </c>
      <c r="G17" s="4">
        <v>0.49725528415275477</v>
      </c>
      <c r="H17" s="4">
        <v>0.52704607874182086</v>
      </c>
      <c r="I17" s="4">
        <v>0.64203198133578898</v>
      </c>
      <c r="J17" s="4">
        <v>0.78847857165088353</v>
      </c>
      <c r="K17" s="4">
        <v>0.90211699024007519</v>
      </c>
      <c r="L17" s="4">
        <v>0.97714934958250299</v>
      </c>
      <c r="M17" s="4">
        <v>1.0161621523470332</v>
      </c>
      <c r="N17" s="4">
        <v>1.0547589623461322</v>
      </c>
      <c r="O17" s="4">
        <v>1.0809443530182914</v>
      </c>
      <c r="P17" s="4">
        <v>1.1164869920528384</v>
      </c>
      <c r="Q17" s="4">
        <v>1.1718609870211771</v>
      </c>
      <c r="R17" s="4">
        <v>1.1761756908368859</v>
      </c>
      <c r="S17" s="4">
        <v>1.1850357837895298</v>
      </c>
      <c r="T17" s="4">
        <v>1.2881324736436994</v>
      </c>
      <c r="U17" s="4">
        <v>1.4411658950788711</v>
      </c>
      <c r="V17" s="4">
        <v>1.5677710391220854</v>
      </c>
      <c r="W17" s="4">
        <v>1.6346429314862727</v>
      </c>
      <c r="X17" s="4">
        <v>1.6588305038725488</v>
      </c>
      <c r="Y17" s="4">
        <v>1.6690507407136554</v>
      </c>
      <c r="Z17" s="4">
        <v>1.6717466032952233</v>
      </c>
      <c r="AA17" s="4">
        <v>1.7116505226249181</v>
      </c>
      <c r="AB17" s="4">
        <v>1.7894547005411012</v>
      </c>
      <c r="AC17" s="4">
        <v>1.8412932132422846</v>
      </c>
      <c r="AD17" s="4">
        <v>1.8560286315180647</v>
      </c>
      <c r="AE17" s="4">
        <v>1.9056880000247673</v>
      </c>
      <c r="AF17" s="4">
        <v>2.1182231585006726</v>
      </c>
      <c r="AG17" s="4">
        <v>2.4374276587047374</v>
      </c>
      <c r="AH17" s="4">
        <v>2.6192255250866099</v>
      </c>
      <c r="AI17" s="4">
        <v>2.4851363988698201</v>
      </c>
      <c r="AJ17" s="4">
        <v>2.5193153486639148</v>
      </c>
      <c r="AK17" s="4"/>
      <c r="AL17" s="4">
        <v>0.44747073635075718</v>
      </c>
      <c r="AM17" s="4">
        <v>2.6192255250866099</v>
      </c>
    </row>
    <row r="18" spans="1:39">
      <c r="B18" t="s">
        <v>76</v>
      </c>
      <c r="C18" s="4">
        <v>0</v>
      </c>
      <c r="D18" s="4">
        <v>1.743309919073885</v>
      </c>
      <c r="E18" s="4">
        <v>1.7806722958143613</v>
      </c>
      <c r="F18" s="4">
        <v>1.8922095372231782</v>
      </c>
      <c r="G18" s="4">
        <v>2.0229088782355711</v>
      </c>
      <c r="H18" s="4">
        <v>2.1111918870550248</v>
      </c>
      <c r="I18" s="4">
        <v>2.1327391351384968</v>
      </c>
      <c r="J18" s="4">
        <v>2.1154700270482389</v>
      </c>
      <c r="K18" s="4">
        <v>2.144986892816199</v>
      </c>
      <c r="L18" s="4">
        <v>2.1875127369898841</v>
      </c>
      <c r="M18" s="4">
        <v>2.1914834566034163</v>
      </c>
      <c r="N18" s="4">
        <v>2.2000180469517661</v>
      </c>
      <c r="O18" s="4">
        <v>2.2061033551458866</v>
      </c>
      <c r="P18" s="4">
        <v>2.2115690628317135</v>
      </c>
      <c r="Q18" s="4">
        <v>2.2304698793817379</v>
      </c>
      <c r="R18" s="4">
        <v>2.2311141435989312</v>
      </c>
      <c r="S18" s="4">
        <v>2.2211438771606091</v>
      </c>
      <c r="T18" s="4">
        <v>2.2236807436954296</v>
      </c>
      <c r="U18" s="4">
        <v>2.2222008280593526</v>
      </c>
      <c r="V18" s="4">
        <v>2.2023699301360793</v>
      </c>
      <c r="W18" s="4">
        <v>2.1993993675159929</v>
      </c>
      <c r="X18" s="4">
        <v>2.22733522463328</v>
      </c>
      <c r="Y18" s="4">
        <v>2.2337214771088343</v>
      </c>
      <c r="Z18" s="4">
        <v>2.2043584270756158</v>
      </c>
      <c r="AA18" s="4">
        <v>2.1790880830159338</v>
      </c>
      <c r="AB18" s="4">
        <v>2.1675753876845807</v>
      </c>
      <c r="AC18" s="4">
        <v>2.1666886799498473</v>
      </c>
      <c r="AD18" s="4">
        <v>2.1811953300461133</v>
      </c>
      <c r="AE18" s="4">
        <v>2.2169962667920702</v>
      </c>
      <c r="AF18" s="4">
        <v>2.3103694327082795</v>
      </c>
      <c r="AG18" s="4">
        <v>2.4455499646965211</v>
      </c>
      <c r="AH18" s="4">
        <v>2.5279792387865103</v>
      </c>
      <c r="AI18" s="4">
        <v>2.5001959616268556</v>
      </c>
      <c r="AJ18" s="4">
        <v>2.5256990961741597</v>
      </c>
      <c r="AK18" s="4"/>
      <c r="AL18" s="4">
        <v>1.743309919073885</v>
      </c>
      <c r="AM18" s="4">
        <v>2.5279792387865103</v>
      </c>
    </row>
    <row r="19" spans="1:39">
      <c r="B19" t="s">
        <v>77</v>
      </c>
      <c r="C19" s="4">
        <v>0</v>
      </c>
      <c r="D19" s="4">
        <v>1.7410524903379763</v>
      </c>
      <c r="E19" s="4">
        <v>1.807625223233374</v>
      </c>
      <c r="F19" s="4">
        <v>1.917150202862155</v>
      </c>
      <c r="G19" s="4">
        <v>1.9607873251577299</v>
      </c>
      <c r="H19" s="4">
        <v>1.9603410447235552</v>
      </c>
      <c r="I19" s="4">
        <v>1.9809938437233243</v>
      </c>
      <c r="J19" s="4">
        <v>1.9702350117894467</v>
      </c>
      <c r="K19" s="4">
        <v>1.9360296909865939</v>
      </c>
      <c r="L19" s="4">
        <v>1.8801222515483837</v>
      </c>
      <c r="M19" s="4">
        <v>1.8076532764257374</v>
      </c>
      <c r="N19" s="4">
        <v>1.7963795798837907</v>
      </c>
      <c r="O19" s="4">
        <v>1.7917431481954726</v>
      </c>
      <c r="P19" s="4">
        <v>1.7654449351260733</v>
      </c>
      <c r="Q19" s="4">
        <v>1.7838878106109675</v>
      </c>
      <c r="R19" s="4">
        <v>1.8009789717033657</v>
      </c>
      <c r="S19" s="4">
        <v>1.7878927134241267</v>
      </c>
      <c r="T19" s="4">
        <v>1.8063019897940822</v>
      </c>
      <c r="U19" s="4">
        <v>1.839624871669403</v>
      </c>
      <c r="V19" s="4">
        <v>1.8133501672913461</v>
      </c>
      <c r="W19" s="4">
        <v>1.7806707463942215</v>
      </c>
      <c r="X19" s="4">
        <v>1.820818802621599</v>
      </c>
      <c r="Y19" s="4">
        <v>1.8361446468889018</v>
      </c>
      <c r="Z19" s="4">
        <v>1.7603582139096836</v>
      </c>
      <c r="AA19" s="4">
        <v>1.6939298420356863</v>
      </c>
      <c r="AB19" s="4">
        <v>1.6814368394227237</v>
      </c>
      <c r="AC19" s="4">
        <v>1.6935344598570119</v>
      </c>
      <c r="AD19" s="4">
        <v>1.7272075658777957</v>
      </c>
      <c r="AE19" s="4">
        <v>1.7540603184885926</v>
      </c>
      <c r="AF19" s="4">
        <v>1.8589369558472737</v>
      </c>
      <c r="AG19" s="4">
        <v>2.1120798241950189</v>
      </c>
      <c r="AH19" s="4">
        <v>2.2998469849689771</v>
      </c>
      <c r="AI19" s="4">
        <v>2.2179646782453957</v>
      </c>
      <c r="AJ19" s="4">
        <v>2.465047675226018</v>
      </c>
      <c r="AK19" s="4"/>
      <c r="AL19" s="4">
        <v>1.6814368394227237</v>
      </c>
      <c r="AM19" s="4">
        <v>2.2998469849689771</v>
      </c>
    </row>
    <row r="20" spans="1:39">
      <c r="B20" t="s">
        <v>78</v>
      </c>
      <c r="C20" s="4">
        <v>0</v>
      </c>
      <c r="D20" s="4">
        <v>1.1785834189529232</v>
      </c>
      <c r="E20" s="4">
        <v>1.3692072900270236</v>
      </c>
      <c r="F20" s="4">
        <v>1.3305755805883239</v>
      </c>
      <c r="G20" s="4">
        <v>1.116647038739266</v>
      </c>
      <c r="H20" s="4">
        <v>0.93154914305014214</v>
      </c>
      <c r="I20" s="4">
        <v>0.8539628789647471</v>
      </c>
      <c r="J20" s="4">
        <v>0.87056655318674092</v>
      </c>
      <c r="K20" s="4">
        <v>0.88324373668697476</v>
      </c>
      <c r="L20" s="4">
        <v>0.87769698504909244</v>
      </c>
      <c r="M20" s="4">
        <v>0.86012021258560756</v>
      </c>
      <c r="N20" s="4">
        <v>0.84435876236730623</v>
      </c>
      <c r="O20" s="4">
        <v>0.84442262574224403</v>
      </c>
      <c r="P20" s="4">
        <v>0.85162143637824461</v>
      </c>
      <c r="Q20" s="4">
        <v>0.84727227573836772</v>
      </c>
      <c r="R20" s="4">
        <v>0.84130210253626458</v>
      </c>
      <c r="S20" s="4">
        <v>0.84836381241315806</v>
      </c>
      <c r="T20" s="4">
        <v>0.85816469385789262</v>
      </c>
      <c r="U20" s="4">
        <v>0.85370738041734096</v>
      </c>
      <c r="V20" s="4">
        <v>0.83287128710640324</v>
      </c>
      <c r="W20" s="4">
        <v>0.82121862774702825</v>
      </c>
      <c r="X20" s="4">
        <v>0.83528110872431072</v>
      </c>
      <c r="Y20" s="4">
        <v>0.85666246569403481</v>
      </c>
      <c r="Z20" s="4">
        <v>0.86926868776794675</v>
      </c>
      <c r="AA20" s="4">
        <v>0.8756432047459215</v>
      </c>
      <c r="AB20" s="4">
        <v>0.8714924804387687</v>
      </c>
      <c r="AC20" s="4">
        <v>0.85085113922059297</v>
      </c>
      <c r="AD20" s="4">
        <v>0.83881393786537173</v>
      </c>
      <c r="AE20" s="4">
        <v>0.87927142803379499</v>
      </c>
      <c r="AF20" s="4">
        <v>1.0033831292531712</v>
      </c>
      <c r="AG20" s="4">
        <v>1.1722487794268643</v>
      </c>
      <c r="AH20" s="4">
        <v>1.2790297673945568</v>
      </c>
      <c r="AI20" s="4">
        <v>1.4669679136930558</v>
      </c>
      <c r="AJ20" s="4">
        <v>1.6167514191831915</v>
      </c>
      <c r="AK20" s="4"/>
      <c r="AL20" s="4">
        <v>0.82121862774702825</v>
      </c>
      <c r="AM20" s="4">
        <v>1.3692072900270236</v>
      </c>
    </row>
    <row r="21" spans="1:39">
      <c r="B21" t="s">
        <v>79</v>
      </c>
      <c r="C21" s="4">
        <v>0</v>
      </c>
      <c r="D21" s="4">
        <v>1.743309919073885</v>
      </c>
      <c r="E21" s="4">
        <v>1.7806722958143613</v>
      </c>
      <c r="F21" s="4">
        <v>1.8922095372231782</v>
      </c>
      <c r="G21" s="4">
        <v>2.0229088782355711</v>
      </c>
      <c r="H21" s="4">
        <v>2.1111918870550248</v>
      </c>
      <c r="I21" s="4">
        <v>2.1327391351384968</v>
      </c>
      <c r="J21" s="4">
        <v>2.1154700270482389</v>
      </c>
      <c r="K21" s="4">
        <v>2.144986892816199</v>
      </c>
      <c r="L21" s="4">
        <v>2.1875127369898841</v>
      </c>
      <c r="M21" s="4">
        <v>2.1914834566034163</v>
      </c>
      <c r="N21" s="4">
        <v>2.2000180469517661</v>
      </c>
      <c r="O21" s="4">
        <v>2.2061033551458866</v>
      </c>
      <c r="P21" s="4">
        <v>2.2115690628317135</v>
      </c>
      <c r="Q21" s="4">
        <v>2.2304698793817379</v>
      </c>
      <c r="R21" s="4">
        <v>2.2311141435989312</v>
      </c>
      <c r="S21" s="4">
        <v>2.2211438771606091</v>
      </c>
      <c r="T21" s="4">
        <v>2.2236807436954296</v>
      </c>
      <c r="U21" s="4">
        <v>2.2222008280593526</v>
      </c>
      <c r="V21" s="4">
        <v>2.2023699301360793</v>
      </c>
      <c r="W21" s="4">
        <v>2.1993993675159929</v>
      </c>
      <c r="X21" s="4">
        <v>2.22733522463328</v>
      </c>
      <c r="Y21" s="4">
        <v>2.2337214771088343</v>
      </c>
      <c r="Z21" s="4">
        <v>2.2043584270756158</v>
      </c>
      <c r="AA21" s="4">
        <v>2.1790880830159338</v>
      </c>
      <c r="AB21" s="4">
        <v>2.1675753876845807</v>
      </c>
      <c r="AC21" s="4">
        <v>2.1666886799498473</v>
      </c>
      <c r="AD21" s="4">
        <v>2.1811953300461133</v>
      </c>
      <c r="AE21" s="4">
        <v>2.2169962667920702</v>
      </c>
      <c r="AF21" s="4">
        <v>2.3103694327082795</v>
      </c>
      <c r="AG21" s="4">
        <v>2.4455499646965211</v>
      </c>
      <c r="AH21" s="4">
        <v>2.5279792387865103</v>
      </c>
      <c r="AI21" s="4">
        <v>2.5001959616268556</v>
      </c>
      <c r="AJ21" s="4">
        <v>2.5256990961741597</v>
      </c>
      <c r="AK21" s="4"/>
      <c r="AL21" s="4">
        <v>1.743309919073885</v>
      </c>
      <c r="AM21" s="4">
        <v>2.5279792387865103</v>
      </c>
    </row>
    <row r="22" spans="1:39">
      <c r="B22" t="s">
        <v>80</v>
      </c>
      <c r="C22" s="4">
        <v>0</v>
      </c>
      <c r="D22" s="4">
        <v>2.3174707363507574</v>
      </c>
      <c r="E22" s="4">
        <v>2.3252925927381103</v>
      </c>
      <c r="F22" s="4">
        <v>2.3937815878334709</v>
      </c>
      <c r="G22" s="4">
        <v>2.4141805707430288</v>
      </c>
      <c r="H22" s="4">
        <v>2.4502092160797768</v>
      </c>
      <c r="I22" s="4">
        <v>2.5858677105994996</v>
      </c>
      <c r="J22" s="4">
        <v>2.7520785812717765</v>
      </c>
      <c r="K22" s="4">
        <v>2.8728174218327602</v>
      </c>
      <c r="L22" s="4">
        <v>2.9332284900102197</v>
      </c>
      <c r="M22" s="4">
        <v>2.9217173825080893</v>
      </c>
      <c r="N22" s="4">
        <v>2.9247589623461323</v>
      </c>
      <c r="O22" s="4">
        <v>2.9509443530182917</v>
      </c>
      <c r="P22" s="4">
        <v>2.9864869920528383</v>
      </c>
      <c r="Q22" s="4">
        <v>3.0418609870211775</v>
      </c>
      <c r="R22" s="4">
        <v>3.0461756908368862</v>
      </c>
      <c r="S22" s="4">
        <v>3.0550357837895299</v>
      </c>
      <c r="T22" s="4">
        <v>3.1581324736436995</v>
      </c>
      <c r="U22" s="4">
        <v>3.3111658950788714</v>
      </c>
      <c r="V22" s="4">
        <v>3.4377710391220857</v>
      </c>
      <c r="W22" s="4">
        <v>3.5046429314862726</v>
      </c>
      <c r="X22" s="4">
        <v>3.5288305038725492</v>
      </c>
      <c r="Y22" s="4">
        <v>3.5390507407136553</v>
      </c>
      <c r="Z22" s="4">
        <v>3.5417466032952234</v>
      </c>
      <c r="AA22" s="4">
        <v>3.5816505226249182</v>
      </c>
      <c r="AB22" s="4">
        <v>3.6594547005411013</v>
      </c>
      <c r="AC22" s="4">
        <v>3.7112932132422847</v>
      </c>
      <c r="AD22" s="4">
        <v>3.7260286315180648</v>
      </c>
      <c r="AE22" s="4">
        <v>3.7910914879106161</v>
      </c>
      <c r="AF22" s="4">
        <v>4.3386916917294727</v>
      </c>
      <c r="AG22" s="4">
        <v>5.0738063611095114</v>
      </c>
      <c r="AH22" s="4">
        <v>5.5660975926444287</v>
      </c>
      <c r="AI22" s="4">
        <v>5.4320084664276393</v>
      </c>
      <c r="AJ22" s="4">
        <v>5.4661874162217341</v>
      </c>
      <c r="AK22" s="4"/>
      <c r="AL22" s="4">
        <v>2.3174707363507574</v>
      </c>
      <c r="AM22" s="4">
        <v>5.5660975926444287</v>
      </c>
    </row>
    <row r="23" spans="1:39">
      <c r="B23" t="s">
        <v>81</v>
      </c>
      <c r="C23" s="4">
        <v>0</v>
      </c>
      <c r="D23" s="4">
        <v>1.1785834189529232</v>
      </c>
      <c r="E23" s="4">
        <v>1.3692072900270236</v>
      </c>
      <c r="F23" s="4">
        <v>1.3305755805883239</v>
      </c>
      <c r="G23" s="4">
        <v>1.116647038739266</v>
      </c>
      <c r="H23" s="4">
        <v>0.93154914305014214</v>
      </c>
      <c r="I23" s="4">
        <v>0.8539628789647471</v>
      </c>
      <c r="J23" s="4">
        <v>0.87056655318674092</v>
      </c>
      <c r="K23" s="4">
        <v>0.88324373668697476</v>
      </c>
      <c r="L23" s="4">
        <v>0.87769698504909244</v>
      </c>
      <c r="M23" s="4">
        <v>0.86012021258560756</v>
      </c>
      <c r="N23" s="4">
        <v>0.84435876236730623</v>
      </c>
      <c r="O23" s="4">
        <v>0.84442262574224403</v>
      </c>
      <c r="P23" s="4">
        <v>0.85162143637824461</v>
      </c>
      <c r="Q23" s="4">
        <v>0.84727227573836772</v>
      </c>
      <c r="R23" s="4">
        <v>0.84130210253626458</v>
      </c>
      <c r="S23" s="4">
        <v>0.84836381241315806</v>
      </c>
      <c r="T23" s="4">
        <v>0.85816469385789262</v>
      </c>
      <c r="U23" s="4">
        <v>0.85370738041734096</v>
      </c>
      <c r="V23" s="4">
        <v>0.83287128710640324</v>
      </c>
      <c r="W23" s="4">
        <v>0.82121862774702825</v>
      </c>
      <c r="X23" s="4">
        <v>0.83528110872431072</v>
      </c>
      <c r="Y23" s="4">
        <v>0.85666246569403481</v>
      </c>
      <c r="Z23" s="4">
        <v>0.86926868776794675</v>
      </c>
      <c r="AA23" s="4">
        <v>0.8756432047459215</v>
      </c>
      <c r="AB23" s="4">
        <v>0.8714924804387687</v>
      </c>
      <c r="AC23" s="4">
        <v>0.85085113922059297</v>
      </c>
      <c r="AD23" s="4">
        <v>0.83881393786537173</v>
      </c>
      <c r="AE23" s="4">
        <v>0.87927142803379499</v>
      </c>
      <c r="AF23" s="4">
        <v>1.0033831292531712</v>
      </c>
      <c r="AG23" s="4">
        <v>1.1722487794268643</v>
      </c>
      <c r="AH23" s="4">
        <v>1.2790297673945568</v>
      </c>
      <c r="AI23" s="4">
        <v>1.4669679136930558</v>
      </c>
      <c r="AJ23" s="4">
        <v>1.6167514191831915</v>
      </c>
      <c r="AK23" s="4"/>
      <c r="AL23" s="4">
        <v>0.82121862774702825</v>
      </c>
      <c r="AM23" s="4">
        <v>1.3692072900270236</v>
      </c>
    </row>
    <row r="25" spans="1:39">
      <c r="B25" s="2"/>
    </row>
    <row r="26" spans="1:39">
      <c r="B26" s="2" t="s">
        <v>46</v>
      </c>
    </row>
    <row r="28" spans="1:39">
      <c r="A28" s="12"/>
      <c r="B28" s="13" t="s">
        <v>74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9">
      <c r="A29" s="12"/>
      <c r="B29" s="14" t="s">
        <v>85</v>
      </c>
      <c r="C29" s="12">
        <v>2019</v>
      </c>
      <c r="D29" s="12">
        <v>2020</v>
      </c>
      <c r="E29" s="12">
        <v>2021</v>
      </c>
      <c r="F29" s="12">
        <v>2022</v>
      </c>
      <c r="G29" s="12">
        <v>2023</v>
      </c>
      <c r="H29" s="12">
        <v>2024</v>
      </c>
      <c r="I29" s="12">
        <v>2025</v>
      </c>
      <c r="J29" s="12">
        <v>2026</v>
      </c>
      <c r="K29" s="12">
        <v>2027</v>
      </c>
      <c r="L29" s="12">
        <v>2028</v>
      </c>
      <c r="M29" s="12">
        <v>2029</v>
      </c>
      <c r="N29" s="12">
        <v>2030</v>
      </c>
      <c r="O29" s="12">
        <v>2031</v>
      </c>
      <c r="P29" s="12">
        <v>2032</v>
      </c>
      <c r="Q29" s="12">
        <v>2033</v>
      </c>
      <c r="R29" s="12">
        <v>2034</v>
      </c>
      <c r="S29" s="12">
        <v>2035</v>
      </c>
      <c r="T29" s="12">
        <v>2036</v>
      </c>
      <c r="U29" s="12">
        <v>2037</v>
      </c>
      <c r="V29" s="12">
        <v>2038</v>
      </c>
      <c r="W29" s="12">
        <v>2039</v>
      </c>
      <c r="X29" s="12">
        <v>2040</v>
      </c>
      <c r="Y29" s="12">
        <v>2041</v>
      </c>
      <c r="Z29" s="12">
        <v>2042</v>
      </c>
      <c r="AA29" s="12">
        <v>2043</v>
      </c>
      <c r="AB29" s="12">
        <v>2044</v>
      </c>
      <c r="AC29" s="12">
        <v>2045</v>
      </c>
      <c r="AD29" s="12">
        <v>2046</v>
      </c>
      <c r="AE29" s="12">
        <v>2047</v>
      </c>
      <c r="AF29" s="12">
        <v>2048</v>
      </c>
      <c r="AG29" s="12">
        <v>2049</v>
      </c>
      <c r="AH29" s="12">
        <v>2050</v>
      </c>
      <c r="AI29" s="12">
        <v>2051</v>
      </c>
      <c r="AJ29" s="12">
        <v>2052</v>
      </c>
    </row>
    <row r="30" spans="1:39">
      <c r="A30" s="12"/>
      <c r="B30" s="15" t="s">
        <v>75</v>
      </c>
      <c r="C30" s="16">
        <v>0</v>
      </c>
      <c r="D30" s="16">
        <v>9.160023202595994</v>
      </c>
      <c r="E30" s="16">
        <v>9.3788088249142092</v>
      </c>
      <c r="F30" s="16">
        <v>10.303123000802641</v>
      </c>
      <c r="G30" s="16">
        <v>11.734111986112087</v>
      </c>
      <c r="H30" s="16">
        <v>12.172528192283556</v>
      </c>
      <c r="I30" s="16">
        <v>11.391106934619652</v>
      </c>
      <c r="J30" s="16">
        <v>10.344773321968635</v>
      </c>
      <c r="K30" s="16">
        <v>10.018789254270386</v>
      </c>
      <c r="L30" s="16">
        <v>10.275147244189526</v>
      </c>
      <c r="M30" s="16">
        <v>10.5195339314363</v>
      </c>
      <c r="N30" s="16">
        <v>10.700825689985326</v>
      </c>
      <c r="O30" s="16">
        <v>10.80898096278499</v>
      </c>
      <c r="P30" s="16">
        <v>10.943447574023024</v>
      </c>
      <c r="Q30" s="16">
        <v>11.077753740496465</v>
      </c>
      <c r="R30" s="16">
        <v>11.151982196875997</v>
      </c>
      <c r="S30" s="16">
        <v>11.161387397402496</v>
      </c>
      <c r="T30" s="16">
        <v>11.112294708624693</v>
      </c>
      <c r="U30" s="16">
        <v>11.104955763028336</v>
      </c>
      <c r="V30" s="16">
        <v>11.239166496112036</v>
      </c>
      <c r="W30" s="16">
        <v>11.451669709076327</v>
      </c>
      <c r="X30" s="16">
        <v>11.545832583470929</v>
      </c>
      <c r="Y30" s="16">
        <v>11.491446230240834</v>
      </c>
      <c r="Z30" s="16">
        <v>11.431497681052592</v>
      </c>
      <c r="AA30" s="16">
        <v>11.432546330121433</v>
      </c>
      <c r="AB30" s="16">
        <v>11.478583996647052</v>
      </c>
      <c r="AC30" s="16">
        <v>11.523293002349515</v>
      </c>
      <c r="AD30" s="16">
        <v>11.522589664841991</v>
      </c>
      <c r="AE30" s="16">
        <v>11.602340706292535</v>
      </c>
      <c r="AF30" s="16">
        <v>11.890875946520172</v>
      </c>
      <c r="AG30" s="16">
        <v>12.229349152811992</v>
      </c>
      <c r="AH30" s="16">
        <v>12.412719576895132</v>
      </c>
      <c r="AI30" s="16">
        <v>12.485753822411919</v>
      </c>
      <c r="AJ30" s="16">
        <v>12.62083756586728</v>
      </c>
    </row>
    <row r="31" spans="1:39">
      <c r="A31" s="12"/>
      <c r="B31" s="15" t="s">
        <v>76</v>
      </c>
      <c r="C31" s="16">
        <v>0</v>
      </c>
      <c r="D31" s="16">
        <v>10.304511758289722</v>
      </c>
      <c r="E31" s="16">
        <v>10.412281771194447</v>
      </c>
      <c r="F31" s="16">
        <v>10.778003705248032</v>
      </c>
      <c r="G31" s="16">
        <v>11.406913780446144</v>
      </c>
      <c r="H31" s="16">
        <v>11.62476554907591</v>
      </c>
      <c r="I31" s="16">
        <v>11.152417949308848</v>
      </c>
      <c r="J31" s="16">
        <v>10.455209823193925</v>
      </c>
      <c r="K31" s="16">
        <v>10.170015623080795</v>
      </c>
      <c r="L31" s="16">
        <v>10.178296958579217</v>
      </c>
      <c r="M31" s="16">
        <v>10.137100596400547</v>
      </c>
      <c r="N31" s="16">
        <v>10.113354654868703</v>
      </c>
      <c r="O31" s="16">
        <v>10.120060614991699</v>
      </c>
      <c r="P31" s="16">
        <v>10.113726468428334</v>
      </c>
      <c r="Q31" s="16">
        <v>10.066213774539222</v>
      </c>
      <c r="R31" s="16">
        <v>10.055636333592066</v>
      </c>
      <c r="S31" s="16">
        <v>10.118895797236455</v>
      </c>
      <c r="T31" s="16">
        <v>10.201502131488272</v>
      </c>
      <c r="U31" s="16">
        <v>10.302562944021822</v>
      </c>
      <c r="V31" s="16">
        <v>10.487502718019789</v>
      </c>
      <c r="W31" s="16">
        <v>10.670972886781966</v>
      </c>
      <c r="X31" s="16">
        <v>10.693365899602764</v>
      </c>
      <c r="Y31" s="16">
        <v>10.545764417450325</v>
      </c>
      <c r="Z31" s="16">
        <v>10.403580235843153</v>
      </c>
      <c r="AA31" s="16">
        <v>10.449095741919765</v>
      </c>
      <c r="AB31" s="16">
        <v>10.618666644523623</v>
      </c>
      <c r="AC31" s="16">
        <v>10.738718731445372</v>
      </c>
      <c r="AD31" s="16">
        <v>10.724945909124491</v>
      </c>
      <c r="AE31" s="16">
        <v>10.689360411832228</v>
      </c>
      <c r="AF31" s="16">
        <v>10.76725466548676</v>
      </c>
      <c r="AG31" s="16">
        <v>10.875569342206695</v>
      </c>
      <c r="AH31" s="16">
        <v>10.800216894181194</v>
      </c>
      <c r="AI31" s="16">
        <v>10.581848328826819</v>
      </c>
      <c r="AJ31" s="16">
        <v>10.506383750680367</v>
      </c>
    </row>
    <row r="32" spans="1:39">
      <c r="A32" s="12"/>
      <c r="B32" s="15" t="s">
        <v>77</v>
      </c>
      <c r="C32" s="16">
        <v>0</v>
      </c>
      <c r="D32" s="16">
        <v>10.151895704703321</v>
      </c>
      <c r="E32" s="16">
        <v>10.213034569833502</v>
      </c>
      <c r="F32" s="16">
        <v>10.21341090269965</v>
      </c>
      <c r="G32" s="16">
        <v>10.136626186276162</v>
      </c>
      <c r="H32" s="16">
        <v>9.9888846927335013</v>
      </c>
      <c r="I32" s="16">
        <v>9.7951961525680638</v>
      </c>
      <c r="J32" s="16">
        <v>9.5968844863566432</v>
      </c>
      <c r="K32" s="16">
        <v>9.4957718496462071</v>
      </c>
      <c r="L32" s="16">
        <v>9.4778261576861844</v>
      </c>
      <c r="M32" s="16">
        <v>9.5297407907097789</v>
      </c>
      <c r="N32" s="16">
        <v>9.6380482829860785</v>
      </c>
      <c r="O32" s="16">
        <v>9.7186971724400379</v>
      </c>
      <c r="P32" s="16">
        <v>9.777337807082203</v>
      </c>
      <c r="Q32" s="16">
        <v>9.7981510866282253</v>
      </c>
      <c r="R32" s="16">
        <v>9.8018206671895722</v>
      </c>
      <c r="S32" s="16">
        <v>9.835443316866133</v>
      </c>
      <c r="T32" s="16">
        <v>9.8790654528777662</v>
      </c>
      <c r="U32" s="16">
        <v>9.9134605270741432</v>
      </c>
      <c r="V32" s="16">
        <v>9.9608708148933047</v>
      </c>
      <c r="W32" s="16">
        <v>10.019056682720446</v>
      </c>
      <c r="X32" s="16">
        <v>10.040733568140281</v>
      </c>
      <c r="Y32" s="16">
        <v>10.008231974946478</v>
      </c>
      <c r="Z32" s="16">
        <v>9.9809512207794882</v>
      </c>
      <c r="AA32" s="16">
        <v>10.019413338820101</v>
      </c>
      <c r="AB32" s="16">
        <v>10.114181249327423</v>
      </c>
      <c r="AC32" s="16">
        <v>10.194141370033467</v>
      </c>
      <c r="AD32" s="16">
        <v>10.189826404677667</v>
      </c>
      <c r="AE32" s="16">
        <v>10.168526228816765</v>
      </c>
      <c r="AF32" s="16">
        <v>10.277900875411708</v>
      </c>
      <c r="AG32" s="16">
        <v>10.52703666290774</v>
      </c>
      <c r="AH32" s="16">
        <v>10.670211573760213</v>
      </c>
      <c r="AI32" s="16">
        <v>10.674951166252834</v>
      </c>
      <c r="AJ32" s="16">
        <v>10.863955756147867</v>
      </c>
    </row>
    <row r="33" spans="1:36">
      <c r="A33" s="12"/>
      <c r="B33" s="15" t="s">
        <v>78</v>
      </c>
      <c r="C33" s="16">
        <v>0</v>
      </c>
      <c r="D33" s="16">
        <v>9.2454934468888226</v>
      </c>
      <c r="E33" s="16">
        <v>9.4329849331619684</v>
      </c>
      <c r="F33" s="16">
        <v>9.6968786816157877</v>
      </c>
      <c r="G33" s="16">
        <v>9.9911749543944559</v>
      </c>
      <c r="H33" s="16">
        <v>9.8292033776692964</v>
      </c>
      <c r="I33" s="16">
        <v>9.3228076949601704</v>
      </c>
      <c r="J33" s="16">
        <v>8.8227732528093767</v>
      </c>
      <c r="K33" s="16">
        <v>8.5878217823581249</v>
      </c>
      <c r="L33" s="16">
        <v>8.6749125598690267</v>
      </c>
      <c r="M33" s="16">
        <v>8.8337993332441265</v>
      </c>
      <c r="N33" s="16">
        <v>8.9206042659584277</v>
      </c>
      <c r="O33" s="16">
        <v>8.9509518715407754</v>
      </c>
      <c r="P33" s="16">
        <v>8.9939719830824121</v>
      </c>
      <c r="Q33" s="16">
        <v>9.0082209434303344</v>
      </c>
      <c r="R33" s="16">
        <v>9.0293750687302552</v>
      </c>
      <c r="S33" s="16">
        <v>9.0833008902022758</v>
      </c>
      <c r="T33" s="16">
        <v>9.1129381784526835</v>
      </c>
      <c r="U33" s="16">
        <v>9.0532488660622299</v>
      </c>
      <c r="V33" s="16">
        <v>8.9398431961356355</v>
      </c>
      <c r="W33" s="16">
        <v>8.9031630373369062</v>
      </c>
      <c r="X33" s="16">
        <v>8.9928650465329802</v>
      </c>
      <c r="Y33" s="16">
        <v>9.1781073774643254</v>
      </c>
      <c r="Z33" s="16">
        <v>9.3348828093007992</v>
      </c>
      <c r="AA33" s="16">
        <v>9.386174186457346</v>
      </c>
      <c r="AB33" s="16">
        <v>9.2973135642223568</v>
      </c>
      <c r="AC33" s="16">
        <v>9.0951650874650163</v>
      </c>
      <c r="AD33" s="16">
        <v>8.9769673333207507</v>
      </c>
      <c r="AE33" s="16">
        <v>9.0157956734220921</v>
      </c>
      <c r="AF33" s="16">
        <v>9.1542973858904091</v>
      </c>
      <c r="AG33" s="16">
        <v>9.303937859532768</v>
      </c>
      <c r="AH33" s="16">
        <v>9.3444808971864166</v>
      </c>
      <c r="AI33" s="16">
        <v>9.3287159387670151</v>
      </c>
      <c r="AJ33" s="16">
        <v>9.4528690187041935</v>
      </c>
    </row>
    <row r="34" spans="1:36">
      <c r="A34" s="12"/>
      <c r="B34" s="15" t="s">
        <v>79</v>
      </c>
      <c r="C34" s="16">
        <v>0</v>
      </c>
      <c r="D34" s="16">
        <v>10.304511758289722</v>
      </c>
      <c r="E34" s="16">
        <v>10.412281771194447</v>
      </c>
      <c r="F34" s="16">
        <v>10.778003705248032</v>
      </c>
      <c r="G34" s="16">
        <v>11.406913780446144</v>
      </c>
      <c r="H34" s="16">
        <v>11.62476554907591</v>
      </c>
      <c r="I34" s="16">
        <v>11.152417949308848</v>
      </c>
      <c r="J34" s="16">
        <v>10.455209823193925</v>
      </c>
      <c r="K34" s="16">
        <v>10.170015623080795</v>
      </c>
      <c r="L34" s="16">
        <v>10.178296958579217</v>
      </c>
      <c r="M34" s="16">
        <v>10.137100596400547</v>
      </c>
      <c r="N34" s="16">
        <v>10.113354654868703</v>
      </c>
      <c r="O34" s="16">
        <v>10.120060614991699</v>
      </c>
      <c r="P34" s="16">
        <v>10.113726468428334</v>
      </c>
      <c r="Q34" s="16">
        <v>10.066213774539222</v>
      </c>
      <c r="R34" s="16">
        <v>10.055636333592066</v>
      </c>
      <c r="S34" s="16">
        <v>10.118895797236455</v>
      </c>
      <c r="T34" s="16">
        <v>10.201502131488272</v>
      </c>
      <c r="U34" s="16">
        <v>10.302562944021822</v>
      </c>
      <c r="V34" s="16">
        <v>10.487502718019789</v>
      </c>
      <c r="W34" s="16">
        <v>10.670972886781966</v>
      </c>
      <c r="X34" s="16">
        <v>10.693365899602764</v>
      </c>
      <c r="Y34" s="16">
        <v>10.545764417450325</v>
      </c>
      <c r="Z34" s="16">
        <v>10.403580235843153</v>
      </c>
      <c r="AA34" s="16">
        <v>10.449095741919765</v>
      </c>
      <c r="AB34" s="16">
        <v>10.618666644523623</v>
      </c>
      <c r="AC34" s="16">
        <v>10.738718731445372</v>
      </c>
      <c r="AD34" s="16">
        <v>10.724945909124491</v>
      </c>
      <c r="AE34" s="16">
        <v>10.689360411832228</v>
      </c>
      <c r="AF34" s="16">
        <v>10.76725466548676</v>
      </c>
      <c r="AG34" s="16">
        <v>10.875569342206695</v>
      </c>
      <c r="AH34" s="16">
        <v>10.800216894181194</v>
      </c>
      <c r="AI34" s="16">
        <v>10.581848328826819</v>
      </c>
      <c r="AJ34" s="16">
        <v>10.506383750680367</v>
      </c>
    </row>
    <row r="35" spans="1:36">
      <c r="A35" s="12"/>
      <c r="B35" s="15" t="s">
        <v>80</v>
      </c>
      <c r="C35" s="16">
        <v>0</v>
      </c>
      <c r="D35" s="16">
        <v>11.028376143772464</v>
      </c>
      <c r="E35" s="16">
        <v>11.247161766090679</v>
      </c>
      <c r="F35" s="16">
        <v>12.210369054613873</v>
      </c>
      <c r="G35" s="16">
        <v>13.649348883019298</v>
      </c>
      <c r="H35" s="16">
        <v>14.093997445763522</v>
      </c>
      <c r="I35" s="16">
        <v>13.333230572017385</v>
      </c>
      <c r="J35" s="16">
        <v>12.306643831738336</v>
      </c>
      <c r="K35" s="16">
        <v>11.987753932101366</v>
      </c>
      <c r="L35" s="16">
        <v>12.229503508998118</v>
      </c>
      <c r="M35" s="16">
        <v>12.423410786433955</v>
      </c>
      <c r="N35" s="16">
        <v>12.569178631161796</v>
      </c>
      <c r="O35" s="16">
        <v>12.677333903961459</v>
      </c>
      <c r="P35" s="16">
        <v>12.811800515199494</v>
      </c>
      <c r="Q35" s="16">
        <v>12.946106681672935</v>
      </c>
      <c r="R35" s="16">
        <v>13.020335138052467</v>
      </c>
      <c r="S35" s="16">
        <v>13.029740338578966</v>
      </c>
      <c r="T35" s="16">
        <v>12.980647649801163</v>
      </c>
      <c r="U35" s="16">
        <v>12.973308704204806</v>
      </c>
      <c r="V35" s="16">
        <v>13.107519437288506</v>
      </c>
      <c r="W35" s="16">
        <v>13.320022650252797</v>
      </c>
      <c r="X35" s="16">
        <v>13.414185524647399</v>
      </c>
      <c r="Y35" s="16">
        <v>13.359799171417304</v>
      </c>
      <c r="Z35" s="16">
        <v>13.299850622229062</v>
      </c>
      <c r="AA35" s="16">
        <v>13.300899271297903</v>
      </c>
      <c r="AB35" s="16">
        <v>13.346936937823521</v>
      </c>
      <c r="AC35" s="16">
        <v>13.391645943525985</v>
      </c>
      <c r="AD35" s="16">
        <v>13.390942606018461</v>
      </c>
      <c r="AE35" s="16">
        <v>13.486083568268953</v>
      </c>
      <c r="AF35" s="16">
        <v>14.109388735208853</v>
      </c>
      <c r="AG35" s="16">
        <v>14.863405785268123</v>
      </c>
      <c r="AH35" s="16">
        <v>15.356996098121034</v>
      </c>
      <c r="AI35" s="16">
        <v>15.430030343637821</v>
      </c>
      <c r="AJ35" s="16">
        <v>15.565114087093182</v>
      </c>
    </row>
    <row r="36" spans="1:36">
      <c r="A36" s="12"/>
      <c r="B36" s="15" t="s">
        <v>81</v>
      </c>
      <c r="C36" s="16">
        <v>0</v>
      </c>
      <c r="D36" s="16">
        <v>9.2454934468888226</v>
      </c>
      <c r="E36" s="16">
        <v>9.4329849331619684</v>
      </c>
      <c r="F36" s="16">
        <v>9.6968786816157877</v>
      </c>
      <c r="G36" s="16">
        <v>9.9911749543944559</v>
      </c>
      <c r="H36" s="16">
        <v>9.8292033776692964</v>
      </c>
      <c r="I36" s="16">
        <v>9.3228076949601704</v>
      </c>
      <c r="J36" s="16">
        <v>8.8227732528093767</v>
      </c>
      <c r="K36" s="16">
        <v>8.5878217823581249</v>
      </c>
      <c r="L36" s="16">
        <v>8.6749125598690267</v>
      </c>
      <c r="M36" s="16">
        <v>8.8337993332441265</v>
      </c>
      <c r="N36" s="16">
        <v>8.9206042659584277</v>
      </c>
      <c r="O36" s="16">
        <v>8.9509518715407754</v>
      </c>
      <c r="P36" s="16">
        <v>8.9939719830824121</v>
      </c>
      <c r="Q36" s="16">
        <v>9.0082209434303344</v>
      </c>
      <c r="R36" s="16">
        <v>9.0293750687302552</v>
      </c>
      <c r="S36" s="16">
        <v>9.0833008902022758</v>
      </c>
      <c r="T36" s="16">
        <v>9.1129381784526835</v>
      </c>
      <c r="U36" s="16">
        <v>9.0532488660622299</v>
      </c>
      <c r="V36" s="16">
        <v>8.9398431961356355</v>
      </c>
      <c r="W36" s="16">
        <v>8.9031630373369062</v>
      </c>
      <c r="X36" s="16">
        <v>8.9928650465329802</v>
      </c>
      <c r="Y36" s="16">
        <v>9.1781073774643254</v>
      </c>
      <c r="Z36" s="16">
        <v>9.3348828093007992</v>
      </c>
      <c r="AA36" s="16">
        <v>9.386174186457346</v>
      </c>
      <c r="AB36" s="16">
        <v>9.2973135642223568</v>
      </c>
      <c r="AC36" s="16">
        <v>9.0951650874650163</v>
      </c>
      <c r="AD36" s="16">
        <v>8.9769673333207507</v>
      </c>
      <c r="AE36" s="16">
        <v>9.0157956734220921</v>
      </c>
      <c r="AF36" s="16">
        <v>9.1542973858904091</v>
      </c>
      <c r="AG36" s="16">
        <v>9.303937859532768</v>
      </c>
      <c r="AH36" s="16">
        <v>9.3444808971864166</v>
      </c>
      <c r="AI36" s="16">
        <v>9.3287159387670151</v>
      </c>
      <c r="AJ36" s="16">
        <v>9.4528690187041935</v>
      </c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8" t="s">
        <v>86</v>
      </c>
      <c r="C38" s="17">
        <v>2019</v>
      </c>
      <c r="D38" s="17">
        <v>2020</v>
      </c>
      <c r="E38" s="17">
        <v>2021</v>
      </c>
      <c r="F38" s="17">
        <v>2022</v>
      </c>
      <c r="G38" s="17">
        <v>2023</v>
      </c>
      <c r="H38" s="17">
        <v>2024</v>
      </c>
      <c r="I38" s="17">
        <v>2025</v>
      </c>
      <c r="J38" s="17">
        <v>2026</v>
      </c>
      <c r="K38" s="17">
        <v>2027</v>
      </c>
      <c r="L38" s="17">
        <v>2028</v>
      </c>
      <c r="M38" s="17">
        <v>2029</v>
      </c>
      <c r="N38" s="17">
        <v>2030</v>
      </c>
      <c r="O38" s="17">
        <v>2031</v>
      </c>
      <c r="P38" s="17">
        <v>2032</v>
      </c>
      <c r="Q38" s="17">
        <v>2033</v>
      </c>
      <c r="R38" s="17">
        <v>2034</v>
      </c>
      <c r="S38" s="17">
        <v>2035</v>
      </c>
      <c r="T38" s="17">
        <v>2036</v>
      </c>
      <c r="U38" s="17">
        <v>2037</v>
      </c>
      <c r="V38" s="17">
        <v>2038</v>
      </c>
      <c r="W38" s="17">
        <v>2039</v>
      </c>
      <c r="X38" s="17">
        <v>2040</v>
      </c>
      <c r="Y38" s="17">
        <v>2041</v>
      </c>
      <c r="Z38" s="17">
        <v>2042</v>
      </c>
      <c r="AA38" s="17">
        <v>2043</v>
      </c>
      <c r="AB38" s="17">
        <v>2044</v>
      </c>
      <c r="AC38" s="17">
        <v>2045</v>
      </c>
      <c r="AD38" s="17">
        <v>2046</v>
      </c>
      <c r="AE38" s="17">
        <v>2047</v>
      </c>
      <c r="AF38" s="17">
        <v>2048</v>
      </c>
      <c r="AG38" s="17">
        <v>2049</v>
      </c>
      <c r="AH38" s="17">
        <v>2050</v>
      </c>
      <c r="AI38" s="17">
        <v>2051</v>
      </c>
      <c r="AJ38" s="17">
        <v>2052</v>
      </c>
    </row>
    <row r="39" spans="1:36">
      <c r="A39" s="17"/>
      <c r="B39" s="20" t="s">
        <v>75</v>
      </c>
      <c r="C39" s="19">
        <v>0</v>
      </c>
      <c r="D39" s="19">
        <v>10.23802746933611</v>
      </c>
      <c r="E39" s="19">
        <v>10.464553208439492</v>
      </c>
      <c r="F39" s="19">
        <v>11.418120057084941</v>
      </c>
      <c r="G39" s="19">
        <v>12.861380544473212</v>
      </c>
      <c r="H39" s="19">
        <v>13.329276226848712</v>
      </c>
      <c r="I39" s="19">
        <v>12.661639251412774</v>
      </c>
      <c r="J39" s="19">
        <v>11.760221839685769</v>
      </c>
      <c r="K39" s="19">
        <v>11.546688651625795</v>
      </c>
      <c r="L39" s="19">
        <v>11.877294901192871</v>
      </c>
      <c r="M39" s="19">
        <v>12.160286701415435</v>
      </c>
      <c r="N39" s="19">
        <v>12.379771927363196</v>
      </c>
      <c r="O39" s="19">
        <v>12.513838949475394</v>
      </c>
      <c r="P39" s="19">
        <v>12.683476773703896</v>
      </c>
      <c r="Q39" s="19">
        <v>12.87257826838219</v>
      </c>
      <c r="R39" s="19">
        <v>12.951076339258989</v>
      </c>
      <c r="S39" s="19">
        <v>12.969249043404167</v>
      </c>
      <c r="T39" s="19">
        <v>13.022175668216128</v>
      </c>
      <c r="U39" s="19">
        <v>13.166270921265655</v>
      </c>
      <c r="V39" s="19">
        <v>13.42576375516648</v>
      </c>
      <c r="W39" s="19">
        <v>13.704440038935402</v>
      </c>
      <c r="X39" s="19">
        <v>13.822537721864991</v>
      </c>
      <c r="Y39" s="19">
        <v>13.778264802429225</v>
      </c>
      <c r="Z39" s="19">
        <v>13.72098394364397</v>
      </c>
      <c r="AA39" s="19">
        <v>13.761519509948615</v>
      </c>
      <c r="AB39" s="19">
        <v>13.884548288765545</v>
      </c>
      <c r="AC39" s="19">
        <v>13.980554086739124</v>
      </c>
      <c r="AD39" s="19">
        <v>13.994432180120212</v>
      </c>
      <c r="AE39" s="19">
        <v>14.12332364203936</v>
      </c>
      <c r="AF39" s="19">
        <v>14.622173015650654</v>
      </c>
      <c r="AG39" s="19">
        <v>15.276514986028362</v>
      </c>
      <c r="AH39" s="19">
        <v>15.639783460830659</v>
      </c>
      <c r="AI39" s="19">
        <v>15.580129832121433</v>
      </c>
      <c r="AJ39" s="19">
        <v>15.749035350089096</v>
      </c>
    </row>
    <row r="40" spans="1:36">
      <c r="A40" s="17"/>
      <c r="B40" s="20" t="s">
        <v>76</v>
      </c>
      <c r="C40" s="19">
        <v>0</v>
      </c>
      <c r="D40" s="19">
        <v>11.549566468389022</v>
      </c>
      <c r="E40" s="19">
        <v>11.674405955039138</v>
      </c>
      <c r="F40" s="19">
        <v>12.091085086679094</v>
      </c>
      <c r="G40" s="19">
        <v>12.779706806707706</v>
      </c>
      <c r="H40" s="19">
        <v>13.037891783036624</v>
      </c>
      <c r="I40" s="19">
        <v>12.575388315724009</v>
      </c>
      <c r="J40" s="19">
        <v>11.870290579448563</v>
      </c>
      <c r="K40" s="19">
        <v>11.59858153229484</v>
      </c>
      <c r="L40" s="19">
        <v>11.626291336856283</v>
      </c>
      <c r="M40" s="19">
        <v>11.586909048087993</v>
      </c>
      <c r="N40" s="19">
        <v>11.567062241958874</v>
      </c>
      <c r="O40" s="19">
        <v>11.576548351995076</v>
      </c>
      <c r="P40" s="19">
        <v>11.572711283026404</v>
      </c>
      <c r="Q40" s="19">
        <v>11.533833665918088</v>
      </c>
      <c r="R40" s="19">
        <v>11.523550565216386</v>
      </c>
      <c r="S40" s="19">
        <v>11.582254986702038</v>
      </c>
      <c r="T40" s="19">
        <v>11.666020320473946</v>
      </c>
      <c r="U40" s="19">
        <v>11.76640501485605</v>
      </c>
      <c r="V40" s="19">
        <v>11.942284792649811</v>
      </c>
      <c r="W40" s="19">
        <v>12.124397822357244</v>
      </c>
      <c r="X40" s="19">
        <v>12.15955368436536</v>
      </c>
      <c r="Y40" s="19">
        <v>12.014869842322385</v>
      </c>
      <c r="Z40" s="19">
        <v>11.859270780417097</v>
      </c>
      <c r="AA40" s="19">
        <v>11.893241210615376</v>
      </c>
      <c r="AB40" s="19">
        <v>12.057552392937994</v>
      </c>
      <c r="AC40" s="19">
        <v>12.17719937623095</v>
      </c>
      <c r="AD40" s="19">
        <v>12.17005410024289</v>
      </c>
      <c r="AE40" s="19">
        <v>12.150824713111664</v>
      </c>
      <c r="AF40" s="19">
        <v>12.271377677029774</v>
      </c>
      <c r="AG40" s="19">
        <v>12.441451287280326</v>
      </c>
      <c r="AH40" s="19">
        <v>12.403757694303149</v>
      </c>
      <c r="AI40" s="19">
        <v>12.172695987842369</v>
      </c>
      <c r="AJ40" s="19">
        <v>12.108882838848944</v>
      </c>
    </row>
    <row r="41" spans="1:36">
      <c r="A41" s="17"/>
      <c r="B41" s="20" t="s">
        <v>77</v>
      </c>
      <c r="C41" s="19">
        <v>0</v>
      </c>
      <c r="D41" s="19">
        <v>12.758543654808685</v>
      </c>
      <c r="E41" s="19">
        <v>12.883411337629845</v>
      </c>
      <c r="F41" s="19">
        <v>12.988633861358217</v>
      </c>
      <c r="G41" s="19">
        <v>12.953622136524293</v>
      </c>
      <c r="H41" s="19">
        <v>12.805453427165313</v>
      </c>
      <c r="I41" s="19">
        <v>12.631535420745767</v>
      </c>
      <c r="J41" s="19">
        <v>12.42292452827366</v>
      </c>
      <c r="K41" s="19">
        <v>12.289067785099522</v>
      </c>
      <c r="L41" s="19">
        <v>12.217602959095153</v>
      </c>
      <c r="M41" s="19">
        <v>12.200144413296425</v>
      </c>
      <c r="N41" s="19">
        <v>12.297659809163612</v>
      </c>
      <c r="O41" s="19">
        <v>12.373870330280408</v>
      </c>
      <c r="P41" s="19">
        <v>12.407336183095129</v>
      </c>
      <c r="Q41" s="19">
        <v>12.44580447841647</v>
      </c>
      <c r="R41" s="19">
        <v>12.465835104138693</v>
      </c>
      <c r="S41" s="19">
        <v>12.486930526347439</v>
      </c>
      <c r="T41" s="19">
        <v>12.548175514337331</v>
      </c>
      <c r="U41" s="19">
        <v>12.614469952907212</v>
      </c>
      <c r="V41" s="19">
        <v>12.636727963324386</v>
      </c>
      <c r="W41" s="19">
        <v>12.663630439798615</v>
      </c>
      <c r="X41" s="19">
        <v>12.723740299871629</v>
      </c>
      <c r="Y41" s="19">
        <v>12.705909847440605</v>
      </c>
      <c r="Z41" s="19">
        <v>12.60608017480919</v>
      </c>
      <c r="AA41" s="19">
        <v>12.5809516692334</v>
      </c>
      <c r="AB41" s="19">
        <v>12.663760264698251</v>
      </c>
      <c r="AC41" s="19">
        <v>12.755301208567476</v>
      </c>
      <c r="AD41" s="19">
        <v>12.783220870533636</v>
      </c>
      <c r="AE41" s="19">
        <v>12.787626326711655</v>
      </c>
      <c r="AF41" s="19">
        <v>12.99739739405706</v>
      </c>
      <c r="AG41" s="19">
        <v>13.488862060135455</v>
      </c>
      <c r="AH41" s="19">
        <v>13.811782921572807</v>
      </c>
      <c r="AI41" s="19">
        <v>13.73813813099521</v>
      </c>
      <c r="AJ41" s="19">
        <v>14.163670599261412</v>
      </c>
    </row>
    <row r="42" spans="1:36">
      <c r="A42" s="17"/>
      <c r="B42" s="20" t="s">
        <v>78</v>
      </c>
      <c r="C42" s="19">
        <v>0</v>
      </c>
      <c r="D42" s="19">
        <v>10.482112772117206</v>
      </c>
      <c r="E42" s="19">
        <v>10.778712811468392</v>
      </c>
      <c r="F42" s="19">
        <v>11.020494691686416</v>
      </c>
      <c r="G42" s="19">
        <v>11.192343374183109</v>
      </c>
      <c r="H42" s="19">
        <v>10.924426180769787</v>
      </c>
      <c r="I42" s="19">
        <v>10.373621972699231</v>
      </c>
      <c r="J42" s="19">
        <v>9.8830910772969798</v>
      </c>
      <c r="K42" s="19">
        <v>9.6553957240414476</v>
      </c>
      <c r="L42" s="19">
        <v>9.7393116733312954</v>
      </c>
      <c r="M42" s="19">
        <v>9.8881379217549981</v>
      </c>
      <c r="N42" s="19">
        <v>9.9659213766342294</v>
      </c>
      <c r="O42" s="19">
        <v>9.9963055360877942</v>
      </c>
      <c r="P42" s="19">
        <v>10.043446074981739</v>
      </c>
      <c r="Q42" s="19">
        <v>10.055205679606022</v>
      </c>
      <c r="R42" s="19">
        <v>10.072942620289785</v>
      </c>
      <c r="S42" s="19">
        <v>10.130910395912581</v>
      </c>
      <c r="T42" s="19">
        <v>10.166157474727513</v>
      </c>
      <c r="U42" s="19">
        <v>10.103916902532221</v>
      </c>
      <c r="V42" s="19">
        <v>9.9785851502102485</v>
      </c>
      <c r="W42" s="19">
        <v>9.9352352873757734</v>
      </c>
      <c r="X42" s="19">
        <v>10.032986324972503</v>
      </c>
      <c r="Y42" s="19">
        <v>10.230466834200548</v>
      </c>
      <c r="Z42" s="19">
        <v>10.394457766606362</v>
      </c>
      <c r="AA42" s="19">
        <v>10.449397765103559</v>
      </c>
      <c r="AB42" s="19">
        <v>10.35816136736455</v>
      </c>
      <c r="AC42" s="19">
        <v>10.144198279660452</v>
      </c>
      <c r="AD42" s="19">
        <v>10.019110718822109</v>
      </c>
      <c r="AE42" s="19">
        <v>10.08109596046245</v>
      </c>
      <c r="AF42" s="19">
        <v>10.290636247815419</v>
      </c>
      <c r="AG42" s="19">
        <v>10.536931388321992</v>
      </c>
      <c r="AH42" s="19">
        <v>10.638593314327613</v>
      </c>
      <c r="AI42" s="19">
        <v>10.730399664240455</v>
      </c>
      <c r="AJ42" s="19">
        <v>10.940285246969125</v>
      </c>
    </row>
    <row r="43" spans="1:36">
      <c r="A43" s="17"/>
      <c r="B43" s="20" t="s">
        <v>79</v>
      </c>
      <c r="C43" s="19">
        <v>0</v>
      </c>
      <c r="D43" s="19">
        <v>11.549566468389022</v>
      </c>
      <c r="E43" s="19">
        <v>11.674405955039138</v>
      </c>
      <c r="F43" s="19">
        <v>12.091085086679094</v>
      </c>
      <c r="G43" s="19">
        <v>12.779706806707706</v>
      </c>
      <c r="H43" s="19">
        <v>13.037891783036624</v>
      </c>
      <c r="I43" s="19">
        <v>12.575388315724009</v>
      </c>
      <c r="J43" s="19">
        <v>11.870290579448563</v>
      </c>
      <c r="K43" s="19">
        <v>11.59858153229484</v>
      </c>
      <c r="L43" s="19">
        <v>11.626291336856283</v>
      </c>
      <c r="M43" s="19">
        <v>11.586909048087993</v>
      </c>
      <c r="N43" s="19">
        <v>11.567062241958874</v>
      </c>
      <c r="O43" s="19">
        <v>11.576548351995076</v>
      </c>
      <c r="P43" s="19">
        <v>11.572711283026404</v>
      </c>
      <c r="Q43" s="19">
        <v>11.533833665918088</v>
      </c>
      <c r="R43" s="19">
        <v>11.523550565216386</v>
      </c>
      <c r="S43" s="19">
        <v>11.582254986702038</v>
      </c>
      <c r="T43" s="19">
        <v>11.666020320473946</v>
      </c>
      <c r="U43" s="19">
        <v>11.76640501485605</v>
      </c>
      <c r="V43" s="19">
        <v>11.942284792649811</v>
      </c>
      <c r="W43" s="19">
        <v>12.124397822357244</v>
      </c>
      <c r="X43" s="19">
        <v>12.15955368436536</v>
      </c>
      <c r="Y43" s="19">
        <v>12.014869842322385</v>
      </c>
      <c r="Z43" s="19">
        <v>11.859270780417097</v>
      </c>
      <c r="AA43" s="19">
        <v>11.893241210615376</v>
      </c>
      <c r="AB43" s="19">
        <v>12.057552392937994</v>
      </c>
      <c r="AC43" s="19">
        <v>12.17719937623095</v>
      </c>
      <c r="AD43" s="19">
        <v>12.17005410024289</v>
      </c>
      <c r="AE43" s="19">
        <v>12.150824713111664</v>
      </c>
      <c r="AF43" s="19">
        <v>12.271377677029774</v>
      </c>
      <c r="AG43" s="19">
        <v>12.441451287280326</v>
      </c>
      <c r="AH43" s="19">
        <v>12.403757694303149</v>
      </c>
      <c r="AI43" s="19">
        <v>12.172695987842369</v>
      </c>
      <c r="AJ43" s="19">
        <v>12.108882838848944</v>
      </c>
    </row>
    <row r="44" spans="1:36">
      <c r="A44" s="17"/>
      <c r="B44" s="20" t="s">
        <v>80</v>
      </c>
      <c r="C44" s="19">
        <v>0</v>
      </c>
      <c r="D44" s="19">
        <v>13.016603923970097</v>
      </c>
      <c r="E44" s="19">
        <v>13.23930047448199</v>
      </c>
      <c r="F44" s="19">
        <v>14.236752260552864</v>
      </c>
      <c r="G44" s="19">
        <v>15.685931580413067</v>
      </c>
      <c r="H44" s="19">
        <v>16.148594465825667</v>
      </c>
      <c r="I44" s="19">
        <v>15.45565683933939</v>
      </c>
      <c r="J44" s="19">
        <v>14.51217553439648</v>
      </c>
      <c r="K44" s="19">
        <v>14.253655055040001</v>
      </c>
      <c r="L44" s="19">
        <v>14.525610166025485</v>
      </c>
      <c r="M44" s="19">
        <v>14.713761889710257</v>
      </c>
      <c r="N44" s="19">
        <v>14.861050524357116</v>
      </c>
      <c r="O44" s="19">
        <v>14.982298492492861</v>
      </c>
      <c r="P44" s="19">
        <v>15.134536423248168</v>
      </c>
      <c r="Q44" s="19">
        <v>15.29652958720578</v>
      </c>
      <c r="R44" s="19">
        <v>15.372915395493164</v>
      </c>
      <c r="S44" s="19">
        <v>15.386750642495988</v>
      </c>
      <c r="T44" s="19">
        <v>15.389206298645268</v>
      </c>
      <c r="U44" s="19">
        <v>15.458384063766498</v>
      </c>
      <c r="V44" s="19">
        <v>15.655897368871804</v>
      </c>
      <c r="W44" s="19">
        <v>15.90183652801819</v>
      </c>
      <c r="X44" s="19">
        <v>16.00809318860593</v>
      </c>
      <c r="Y44" s="19">
        <v>15.958816953796388</v>
      </c>
      <c r="Z44" s="19">
        <v>15.90021633589893</v>
      </c>
      <c r="AA44" s="19">
        <v>15.921216944632619</v>
      </c>
      <c r="AB44" s="19">
        <v>16.006156700116328</v>
      </c>
      <c r="AC44" s="19">
        <v>16.076784962169384</v>
      </c>
      <c r="AD44" s="19">
        <v>16.083449333799752</v>
      </c>
      <c r="AE44" s="19">
        <v>16.211121724246517</v>
      </c>
      <c r="AF44" s="19">
        <v>17.108226993095847</v>
      </c>
      <c r="AG44" s="19">
        <v>18.229801377845135</v>
      </c>
      <c r="AH44" s="19">
        <v>18.969537306465504</v>
      </c>
      <c r="AI44" s="19">
        <v>18.975526988873899</v>
      </c>
      <c r="AJ44" s="19">
        <v>19.127700207226308</v>
      </c>
    </row>
    <row r="45" spans="1:36">
      <c r="A45" s="17"/>
      <c r="B45" s="20" t="s">
        <v>81</v>
      </c>
      <c r="C45" s="19">
        <v>0</v>
      </c>
      <c r="D45" s="19">
        <v>9.2454934468888226</v>
      </c>
      <c r="E45" s="19">
        <v>9.4329849331619684</v>
      </c>
      <c r="F45" s="19">
        <v>9.6968786816157877</v>
      </c>
      <c r="G45" s="19">
        <v>9.9911749543944559</v>
      </c>
      <c r="H45" s="19">
        <v>9.8292033776692964</v>
      </c>
      <c r="I45" s="19">
        <v>9.3228076949601704</v>
      </c>
      <c r="J45" s="19">
        <v>8.8227732528093767</v>
      </c>
      <c r="K45" s="19">
        <v>8.5878217823581249</v>
      </c>
      <c r="L45" s="19">
        <v>8.6749125598690267</v>
      </c>
      <c r="M45" s="19">
        <v>8.8337993332441265</v>
      </c>
      <c r="N45" s="19">
        <v>8.9206042659584277</v>
      </c>
      <c r="O45" s="19">
        <v>8.9509518715407754</v>
      </c>
      <c r="P45" s="19">
        <v>8.9939719830824121</v>
      </c>
      <c r="Q45" s="19">
        <v>9.0082209434303344</v>
      </c>
      <c r="R45" s="19">
        <v>9.0293750687302552</v>
      </c>
      <c r="S45" s="19">
        <v>9.0833008902022758</v>
      </c>
      <c r="T45" s="19">
        <v>9.1129381784526835</v>
      </c>
      <c r="U45" s="19">
        <v>9.0532488660622299</v>
      </c>
      <c r="V45" s="19">
        <v>8.9398431961356355</v>
      </c>
      <c r="W45" s="19">
        <v>8.9031630373369062</v>
      </c>
      <c r="X45" s="19">
        <v>8.9928650465329802</v>
      </c>
      <c r="Y45" s="19">
        <v>9.1781073774643254</v>
      </c>
      <c r="Z45" s="19">
        <v>9.3348828093007992</v>
      </c>
      <c r="AA45" s="19">
        <v>9.386174186457346</v>
      </c>
      <c r="AB45" s="19">
        <v>9.2973135642223568</v>
      </c>
      <c r="AC45" s="19">
        <v>9.0951650874650163</v>
      </c>
      <c r="AD45" s="19">
        <v>8.9769673333207507</v>
      </c>
      <c r="AE45" s="19">
        <v>9.0157956734220921</v>
      </c>
      <c r="AF45" s="19">
        <v>9.1542973858904091</v>
      </c>
      <c r="AG45" s="19">
        <v>9.303937859532768</v>
      </c>
      <c r="AH45" s="19">
        <v>9.3444808971864166</v>
      </c>
      <c r="AI45" s="19">
        <v>9.3287159387670151</v>
      </c>
      <c r="AJ45" s="19">
        <v>9.4528690187041935</v>
      </c>
    </row>
    <row r="46" spans="1:36">
      <c r="B46" s="1"/>
    </row>
    <row r="48" spans="1:36">
      <c r="B48" s="2" t="s">
        <v>87</v>
      </c>
      <c r="D48" s="3" t="s">
        <v>88</v>
      </c>
      <c r="I48" s="9">
        <v>0.5</v>
      </c>
    </row>
    <row r="49" spans="1:36">
      <c r="C49">
        <v>2019</v>
      </c>
      <c r="D49">
        <v>2020</v>
      </c>
      <c r="E49">
        <v>2021</v>
      </c>
      <c r="F49">
        <v>2022</v>
      </c>
      <c r="G49">
        <v>2023</v>
      </c>
      <c r="H49">
        <v>2024</v>
      </c>
      <c r="I49">
        <v>2025</v>
      </c>
      <c r="J49">
        <v>2026</v>
      </c>
      <c r="K49">
        <v>2027</v>
      </c>
      <c r="L49">
        <v>2028</v>
      </c>
      <c r="M49">
        <v>2029</v>
      </c>
      <c r="N49">
        <v>2030</v>
      </c>
      <c r="O49">
        <v>2031</v>
      </c>
      <c r="P49">
        <v>2032</v>
      </c>
      <c r="Q49">
        <v>2033</v>
      </c>
      <c r="R49">
        <v>2034</v>
      </c>
      <c r="S49">
        <v>2035</v>
      </c>
      <c r="T49">
        <v>2036</v>
      </c>
      <c r="U49">
        <v>2037</v>
      </c>
      <c r="V49">
        <v>2038</v>
      </c>
      <c r="W49">
        <v>2039</v>
      </c>
      <c r="X49">
        <v>2040</v>
      </c>
      <c r="Y49">
        <v>2041</v>
      </c>
      <c r="Z49">
        <v>2042</v>
      </c>
      <c r="AA49">
        <v>2043</v>
      </c>
      <c r="AB49">
        <v>2044</v>
      </c>
      <c r="AC49">
        <v>2045</v>
      </c>
      <c r="AD49">
        <v>2046</v>
      </c>
      <c r="AE49">
        <v>2047</v>
      </c>
      <c r="AF49">
        <v>2048</v>
      </c>
      <c r="AG49">
        <v>2049</v>
      </c>
      <c r="AH49">
        <v>2050</v>
      </c>
      <c r="AI49">
        <v>2051</v>
      </c>
      <c r="AJ49">
        <v>2052</v>
      </c>
    </row>
    <row r="50" spans="1:36">
      <c r="A50" t="s">
        <v>89</v>
      </c>
      <c r="B50" s="1" t="s">
        <v>90</v>
      </c>
      <c r="C50" s="6">
        <v>64.37</v>
      </c>
      <c r="D50" s="6">
        <v>41.76</v>
      </c>
      <c r="E50" s="6">
        <v>71.599999999999994</v>
      </c>
      <c r="F50" s="6">
        <v>80.900000000000006</v>
      </c>
      <c r="G50" s="6">
        <v>76.599999999999994</v>
      </c>
      <c r="H50" s="6">
        <v>73.153481132066688</v>
      </c>
      <c r="I50" s="6">
        <v>69.706962264133381</v>
      </c>
      <c r="J50" s="6">
        <v>70.256559538766624</v>
      </c>
      <c r="K50" s="6">
        <v>70.806156813399866</v>
      </c>
      <c r="L50" s="6">
        <v>71.355754088032882</v>
      </c>
      <c r="M50" s="6">
        <v>71.905351362665897</v>
      </c>
      <c r="N50" s="6">
        <v>72.45494863729914</v>
      </c>
      <c r="O50" s="6">
        <v>73.004545911932382</v>
      </c>
      <c r="P50" s="6">
        <v>73.554143186565398</v>
      </c>
      <c r="Q50" s="6">
        <v>74.103740461198413</v>
      </c>
      <c r="R50" s="6">
        <v>74.653337735831656</v>
      </c>
      <c r="S50" s="6">
        <v>75.202935010464898</v>
      </c>
      <c r="T50" s="6">
        <v>75.752532285098141</v>
      </c>
      <c r="U50" s="6">
        <v>76.302129559731384</v>
      </c>
      <c r="V50" s="6">
        <v>76.851726834364626</v>
      </c>
      <c r="W50" s="6">
        <v>77.401324108997869</v>
      </c>
      <c r="X50" s="6">
        <v>77.950921383631112</v>
      </c>
      <c r="Y50" s="6">
        <v>78.500518658264355</v>
      </c>
      <c r="Z50" s="6">
        <v>79.050115932897597</v>
      </c>
      <c r="AA50" s="6">
        <v>79.59971320753084</v>
      </c>
      <c r="AB50" s="6">
        <v>80.149310482164083</v>
      </c>
      <c r="AC50" s="6">
        <v>80.698907756797325</v>
      </c>
      <c r="AD50" s="6">
        <v>81.248505031430568</v>
      </c>
      <c r="AE50" s="6">
        <v>81.798102306063811</v>
      </c>
      <c r="AF50" s="6">
        <v>82.347699580697054</v>
      </c>
      <c r="AG50" s="6">
        <v>82.897296855330296</v>
      </c>
      <c r="AH50" s="6">
        <v>83.446894129963539</v>
      </c>
      <c r="AI50" s="6">
        <v>83.996491404596782</v>
      </c>
      <c r="AJ50" s="6">
        <v>84.546088679230024</v>
      </c>
    </row>
    <row r="51" spans="1:36">
      <c r="A51" t="s">
        <v>91</v>
      </c>
      <c r="B51" s="1" t="s">
        <v>92</v>
      </c>
      <c r="C51" s="5">
        <v>1.3985539999999999</v>
      </c>
      <c r="D51" s="5">
        <v>1.4926649999999999</v>
      </c>
      <c r="E51" s="5">
        <v>1.3336414999999999</v>
      </c>
      <c r="F51" s="5">
        <v>1.26213325</v>
      </c>
      <c r="G51" s="5">
        <v>1.2455295</v>
      </c>
      <c r="H51" s="5">
        <v>1.2430000000000001</v>
      </c>
      <c r="I51" s="5">
        <v>1.2430000000000001</v>
      </c>
      <c r="J51" s="5">
        <v>1.2432375</v>
      </c>
      <c r="K51" s="5">
        <v>1.2433799999999999</v>
      </c>
      <c r="L51" s="5">
        <v>1.2433799999999999</v>
      </c>
      <c r="M51" s="5">
        <v>1.2433799999999999</v>
      </c>
      <c r="N51" s="5">
        <v>1.2433799999999999</v>
      </c>
      <c r="O51" s="5">
        <v>1.2433799999999999</v>
      </c>
      <c r="P51" s="5">
        <v>1.2433799999999999</v>
      </c>
      <c r="Q51" s="5">
        <v>1.2433799999999999</v>
      </c>
      <c r="R51" s="5">
        <v>1.2433799999999999</v>
      </c>
      <c r="S51" s="5">
        <v>1.2433799999999999</v>
      </c>
      <c r="T51" s="5">
        <v>1.2433799999999999</v>
      </c>
      <c r="U51" s="5">
        <v>1.2433799999999999</v>
      </c>
      <c r="V51" s="5">
        <v>1.2433799999999999</v>
      </c>
      <c r="W51" s="5">
        <v>1.2433799999999999</v>
      </c>
      <c r="X51" s="5">
        <v>1.2433799999999999</v>
      </c>
      <c r="Y51" s="5">
        <v>1.2433799999999999</v>
      </c>
      <c r="Z51" s="5">
        <v>1.2433799999999999</v>
      </c>
      <c r="AA51" s="5">
        <v>1.2433799999999999</v>
      </c>
      <c r="AB51" s="5">
        <v>1.2433799999999999</v>
      </c>
      <c r="AC51" s="5">
        <v>1.2433799999999999</v>
      </c>
      <c r="AD51" s="5">
        <v>1.2433799999999999</v>
      </c>
      <c r="AE51" s="5">
        <v>1.2433799999999999</v>
      </c>
      <c r="AF51" s="5">
        <v>1.2433799999999999</v>
      </c>
      <c r="AG51" s="5">
        <v>1.2433799999999999</v>
      </c>
      <c r="AH51" s="5">
        <v>1.2433799999999999</v>
      </c>
      <c r="AI51" s="5">
        <v>1.2433799999999999</v>
      </c>
      <c r="AJ51" s="5">
        <v>1.2433799999999999</v>
      </c>
    </row>
    <row r="52" spans="1:36">
      <c r="A52" t="s">
        <v>93</v>
      </c>
      <c r="B52" s="1" t="s">
        <v>90</v>
      </c>
      <c r="C52" s="6">
        <v>90.02492097999999</v>
      </c>
      <c r="D52" s="6">
        <v>62.333690399999995</v>
      </c>
      <c r="E52" s="6">
        <v>95.488731399999992</v>
      </c>
      <c r="F52" s="6">
        <v>102.10657992500001</v>
      </c>
      <c r="G52" s="6">
        <v>95.407559699999993</v>
      </c>
      <c r="H52" s="6">
        <v>90.929777047158893</v>
      </c>
      <c r="I52" s="6">
        <v>86.645754094317795</v>
      </c>
      <c r="J52" s="6">
        <v>87.345589439577367</v>
      </c>
      <c r="K52" s="6">
        <v>88.038959258645122</v>
      </c>
      <c r="L52" s="6">
        <v>88.722317517978325</v>
      </c>
      <c r="M52" s="6">
        <v>89.405675777311515</v>
      </c>
      <c r="N52" s="6">
        <v>90.089034036645003</v>
      </c>
      <c r="O52" s="6">
        <v>90.772392295978477</v>
      </c>
      <c r="P52" s="6">
        <v>91.455750555311681</v>
      </c>
      <c r="Q52" s="6">
        <v>92.139108814644871</v>
      </c>
      <c r="R52" s="6">
        <v>92.822467073978359</v>
      </c>
      <c r="S52" s="6">
        <v>93.505825333311833</v>
      </c>
      <c r="T52" s="6">
        <v>94.189183592645321</v>
      </c>
      <c r="U52" s="6">
        <v>94.872541851978809</v>
      </c>
      <c r="V52" s="6">
        <v>95.555900111312283</v>
      </c>
      <c r="W52" s="6">
        <v>96.239258370645771</v>
      </c>
      <c r="X52" s="6">
        <v>96.922616629979245</v>
      </c>
      <c r="Y52" s="6">
        <v>97.605974889312733</v>
      </c>
      <c r="Z52" s="6">
        <v>98.289333148646207</v>
      </c>
      <c r="AA52" s="6">
        <v>98.972691407979696</v>
      </c>
      <c r="AB52" s="6">
        <v>99.656049667313169</v>
      </c>
      <c r="AC52" s="6">
        <v>100.33940792664666</v>
      </c>
      <c r="AD52" s="6">
        <v>101.02276618598013</v>
      </c>
      <c r="AE52" s="6">
        <v>101.70612444531362</v>
      </c>
      <c r="AF52" s="6">
        <v>102.38948270464709</v>
      </c>
      <c r="AG52" s="6">
        <v>103.07284096398058</v>
      </c>
      <c r="AH52" s="6">
        <v>103.75619922331406</v>
      </c>
      <c r="AI52" s="6">
        <v>104.43955748264754</v>
      </c>
      <c r="AJ52" s="6">
        <v>105.12291574198102</v>
      </c>
    </row>
    <row r="53" spans="1:36">
      <c r="B53" s="1" t="s">
        <v>94</v>
      </c>
      <c r="E53" s="4">
        <v>8.3497123270697653</v>
      </c>
    </row>
    <row r="54" spans="1:36">
      <c r="B54" s="1"/>
      <c r="E54" s="4"/>
    </row>
    <row r="55" spans="1:36">
      <c r="A55" s="30"/>
      <c r="B55" s="31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>
      <c r="A56" s="30"/>
      <c r="B56" s="32" t="s">
        <v>85</v>
      </c>
      <c r="C56" s="30">
        <v>2019</v>
      </c>
      <c r="D56" s="30">
        <v>2020</v>
      </c>
      <c r="E56" s="30">
        <v>2021</v>
      </c>
      <c r="F56" s="30">
        <v>2022</v>
      </c>
      <c r="G56" s="30">
        <v>2023</v>
      </c>
      <c r="H56" s="30">
        <v>2024</v>
      </c>
      <c r="I56" s="30">
        <v>2025</v>
      </c>
      <c r="J56" s="30">
        <v>2026</v>
      </c>
      <c r="K56" s="30">
        <v>2027</v>
      </c>
      <c r="L56" s="30">
        <v>2028</v>
      </c>
      <c r="M56" s="30">
        <v>2029</v>
      </c>
      <c r="N56" s="30">
        <v>2030</v>
      </c>
      <c r="O56" s="30">
        <v>2031</v>
      </c>
      <c r="P56" s="30">
        <v>2032</v>
      </c>
      <c r="Q56" s="30">
        <v>2033</v>
      </c>
      <c r="R56" s="30">
        <v>2034</v>
      </c>
      <c r="S56" s="30">
        <v>2035</v>
      </c>
      <c r="T56" s="30">
        <v>2036</v>
      </c>
      <c r="U56" s="30">
        <v>2037</v>
      </c>
      <c r="V56" s="30">
        <v>2038</v>
      </c>
      <c r="W56" s="30">
        <v>2039</v>
      </c>
      <c r="X56" s="30">
        <v>2040</v>
      </c>
      <c r="Y56" s="30">
        <v>2041</v>
      </c>
      <c r="Z56" s="30">
        <v>2042</v>
      </c>
      <c r="AA56" s="30">
        <v>2043</v>
      </c>
      <c r="AB56" s="30">
        <v>2044</v>
      </c>
      <c r="AC56" s="30">
        <v>2045</v>
      </c>
      <c r="AD56" s="30">
        <v>2046</v>
      </c>
      <c r="AE56" s="30">
        <v>2047</v>
      </c>
      <c r="AF56" s="30">
        <v>2048</v>
      </c>
      <c r="AG56" s="30">
        <v>2049</v>
      </c>
      <c r="AH56" s="30">
        <v>2050</v>
      </c>
      <c r="AI56" s="30">
        <v>2051</v>
      </c>
      <c r="AJ56" s="30">
        <v>2052</v>
      </c>
    </row>
    <row r="57" spans="1:36">
      <c r="A57" s="30"/>
      <c r="B57" s="33" t="s">
        <v>75</v>
      </c>
      <c r="C57" s="34">
        <v>0</v>
      </c>
      <c r="D57" s="34">
        <v>5.7691857952379539</v>
      </c>
      <c r="E57" s="34">
        <v>8.8050049198078746</v>
      </c>
      <c r="F57" s="34">
        <v>10.308484702367224</v>
      </c>
      <c r="G57" s="34">
        <v>11.00261678864263</v>
      </c>
      <c r="H57" s="34">
        <v>10.903452416533193</v>
      </c>
      <c r="I57" s="34">
        <v>9.7684792410009944</v>
      </c>
      <c r="J57" s="34">
        <v>8.9677362016452413</v>
      </c>
      <c r="K57" s="34">
        <v>8.7670425041213988</v>
      </c>
      <c r="L57" s="34">
        <v>9.0607656763680247</v>
      </c>
      <c r="M57" s="34">
        <v>9.3419661185096281</v>
      </c>
      <c r="N57" s="34">
        <v>9.5701689687671205</v>
      </c>
      <c r="O57" s="34">
        <v>9.7338575903560987</v>
      </c>
      <c r="P57" s="34">
        <v>9.92319512878667</v>
      </c>
      <c r="Q57" s="34">
        <v>10.115638776235173</v>
      </c>
      <c r="R57" s="34">
        <v>10.249877342086249</v>
      </c>
      <c r="S57" s="34">
        <v>10.326037418013062</v>
      </c>
      <c r="T57" s="34">
        <v>10.355473075031341</v>
      </c>
      <c r="U57" s="34">
        <v>10.425199873789239</v>
      </c>
      <c r="V57" s="34">
        <v>10.623637731538137</v>
      </c>
      <c r="W57" s="34">
        <v>10.892609637261243</v>
      </c>
      <c r="X57" s="34">
        <v>11.048993419977414</v>
      </c>
      <c r="Y57" s="34">
        <v>11.063626901006481</v>
      </c>
      <c r="Z57" s="34">
        <v>11.071760617589224</v>
      </c>
      <c r="AA57" s="34">
        <v>11.13933501511999</v>
      </c>
      <c r="AB57" s="34">
        <v>11.251211710641883</v>
      </c>
      <c r="AC57" s="34">
        <v>11.360921137584878</v>
      </c>
      <c r="AD57" s="34">
        <v>11.425206448692638</v>
      </c>
      <c r="AE57" s="34">
        <v>11.569585574111684</v>
      </c>
      <c r="AF57" s="34">
        <v>11.923304237637339</v>
      </c>
      <c r="AG57" s="34">
        <v>12.327410561115453</v>
      </c>
      <c r="AH57" s="34">
        <v>12.576376442290464</v>
      </c>
      <c r="AI57" s="34">
        <v>12.719838538721838</v>
      </c>
      <c r="AJ57" s="34">
        <v>12.92492650638952</v>
      </c>
    </row>
    <row r="58" spans="1:36">
      <c r="A58" s="30"/>
      <c r="B58" s="33" t="s">
        <v>76</v>
      </c>
      <c r="C58" s="34">
        <v>0</v>
      </c>
      <c r="D58" s="34">
        <v>7.1494237004005754</v>
      </c>
      <c r="E58" s="34">
        <v>10.130384622884126</v>
      </c>
      <c r="F58" s="34">
        <v>11.083523153275006</v>
      </c>
      <c r="G58" s="34">
        <v>11.092727873253049</v>
      </c>
      <c r="H58" s="34">
        <v>10.874688389749045</v>
      </c>
      <c r="I58" s="34">
        <v>10.049836116286556</v>
      </c>
      <c r="J58" s="34">
        <v>9.4948706211098575</v>
      </c>
      <c r="K58" s="34">
        <v>9.3022849306635624</v>
      </c>
      <c r="L58" s="34">
        <v>9.3695869290767213</v>
      </c>
      <c r="M58" s="34">
        <v>9.3879669092285276</v>
      </c>
      <c r="N58" s="34">
        <v>9.422046184934775</v>
      </c>
      <c r="O58" s="34">
        <v>9.4834839453152622</v>
      </c>
      <c r="P58" s="34">
        <v>9.5328032795559121</v>
      </c>
      <c r="Q58" s="34">
        <v>9.5444175140272325</v>
      </c>
      <c r="R58" s="34">
        <v>9.588754234013539</v>
      </c>
      <c r="S58" s="34">
        <v>9.7023179819983891</v>
      </c>
      <c r="T58" s="34">
        <v>9.835929074880152</v>
      </c>
      <c r="U58" s="34">
        <v>9.9882290875967623</v>
      </c>
      <c r="V58" s="34">
        <v>10.222558645948055</v>
      </c>
      <c r="W58" s="34">
        <v>10.458713001103598</v>
      </c>
      <c r="X58" s="34">
        <v>10.539852756672079</v>
      </c>
      <c r="Y58" s="34">
        <v>10.45258536035011</v>
      </c>
      <c r="Z58" s="34">
        <v>10.368426741679077</v>
      </c>
      <c r="AA58" s="34">
        <v>10.470889612740127</v>
      </c>
      <c r="AB58" s="34">
        <v>10.699442165717686</v>
      </c>
      <c r="AC58" s="34">
        <v>10.879991852076774</v>
      </c>
      <c r="AD58" s="34">
        <v>10.924898860059621</v>
      </c>
      <c r="AE58" s="34">
        <v>10.9462943848735</v>
      </c>
      <c r="AF58" s="34">
        <v>11.082263775636942</v>
      </c>
      <c r="AG58" s="34">
        <v>11.247936298633034</v>
      </c>
      <c r="AH58" s="34">
        <v>11.222880679769784</v>
      </c>
      <c r="AI58" s="34">
        <v>11.050721226629779</v>
      </c>
      <c r="AJ58" s="34">
        <v>11.02464676346238</v>
      </c>
    </row>
    <row r="59" spans="1:36">
      <c r="A59" s="30"/>
      <c r="B59" s="33" t="s">
        <v>77</v>
      </c>
      <c r="C59" s="34">
        <v>0</v>
      </c>
      <c r="D59" s="34">
        <v>7.1951499958277809</v>
      </c>
      <c r="E59" s="34">
        <v>10.15733755030314</v>
      </c>
      <c r="F59" s="34">
        <v>10.729599701426487</v>
      </c>
      <c r="G59" s="34">
        <v>10.075546429047327</v>
      </c>
      <c r="H59" s="34">
        <v>9.5549150734820518</v>
      </c>
      <c r="I59" s="34">
        <v>9.0245577197134033</v>
      </c>
      <c r="J59" s="34">
        <v>8.9002677634388458</v>
      </c>
      <c r="K59" s="34">
        <v>8.8597960441267798</v>
      </c>
      <c r="L59" s="34">
        <v>8.8926688909852718</v>
      </c>
      <c r="M59" s="34">
        <v>8.9899001689322553</v>
      </c>
      <c r="N59" s="34">
        <v>9.1455943842831111</v>
      </c>
      <c r="O59" s="34">
        <v>9.2772401621795524</v>
      </c>
      <c r="P59" s="34">
        <v>9.3881071054679079</v>
      </c>
      <c r="Q59" s="34">
        <v>9.4657786841898304</v>
      </c>
      <c r="R59" s="34">
        <v>9.5268829358241902</v>
      </c>
      <c r="S59" s="34">
        <v>9.6161105963201265</v>
      </c>
      <c r="T59" s="34">
        <v>9.7164349015910414</v>
      </c>
      <c r="U59" s="34">
        <v>9.8082053335682442</v>
      </c>
      <c r="V59" s="34">
        <v>9.9125758060726081</v>
      </c>
      <c r="W59" s="34">
        <v>10.028789810324799</v>
      </c>
      <c r="X59" s="34">
        <v>10.108880308438069</v>
      </c>
      <c r="Y59" s="34">
        <v>10.134077634163502</v>
      </c>
      <c r="Z59" s="34">
        <v>10.165984097652199</v>
      </c>
      <c r="AA59" s="34">
        <v>10.265993063035873</v>
      </c>
      <c r="AB59" s="34">
        <v>10.423886212716955</v>
      </c>
      <c r="AC59" s="34">
        <v>10.566769561482955</v>
      </c>
      <c r="AD59" s="34">
        <v>10.620950191017553</v>
      </c>
      <c r="AE59" s="34">
        <v>10.657015389595198</v>
      </c>
      <c r="AF59" s="34">
        <v>10.826501638470463</v>
      </c>
      <c r="AG59" s="34">
        <v>11.135198305300571</v>
      </c>
      <c r="AH59" s="34">
        <v>11.334655451006444</v>
      </c>
      <c r="AI59" s="34">
        <v>11.406391914574694</v>
      </c>
      <c r="AJ59" s="34">
        <v>11.650081230614637</v>
      </c>
    </row>
    <row r="60" spans="1:36">
      <c r="A60" s="30"/>
      <c r="B60" s="33" t="s">
        <v>78</v>
      </c>
      <c r="C60" s="34">
        <v>0</v>
      </c>
      <c r="D60" s="34">
        <v>6.6312745596138409</v>
      </c>
      <c r="E60" s="34">
        <v>9.7189196170967893</v>
      </c>
      <c r="F60" s="34">
        <v>10.593927636383802</v>
      </c>
      <c r="G60" s="34">
        <v>10.298046718507988</v>
      </c>
      <c r="H60" s="34">
        <v>9.7048393788722453</v>
      </c>
      <c r="I60" s="34">
        <v>8.8110168968374794</v>
      </c>
      <c r="J60" s="34">
        <v>8.4025522329952267</v>
      </c>
      <c r="K60" s="34">
        <v>8.238615097417167</v>
      </c>
      <c r="L60" s="34">
        <v>8.3792859609928687</v>
      </c>
      <c r="M60" s="34">
        <v>8.5905686987971457</v>
      </c>
      <c r="N60" s="34">
        <v>8.734091433694811</v>
      </c>
      <c r="O60" s="34">
        <v>8.8238105814871819</v>
      </c>
      <c r="P60" s="34">
        <v>8.9266052360757584</v>
      </c>
      <c r="Q60" s="34">
        <v>9.001174495794972</v>
      </c>
      <c r="R60" s="34">
        <v>9.0829803704438508</v>
      </c>
      <c r="S60" s="34">
        <v>9.1982354410839964</v>
      </c>
      <c r="T60" s="34">
        <v>9.2893190178133782</v>
      </c>
      <c r="U60" s="34">
        <v>9.2892097092917894</v>
      </c>
      <c r="V60" s="34">
        <v>9.2332143301186971</v>
      </c>
      <c r="W60" s="34">
        <v>9.2555172251481714</v>
      </c>
      <c r="X60" s="34">
        <v>9.4089661837507688</v>
      </c>
      <c r="Y60" s="34">
        <v>9.6642301978351171</v>
      </c>
      <c r="Z60" s="34">
        <v>9.8921595197256966</v>
      </c>
      <c r="AA60" s="34">
        <v>10.009472340267003</v>
      </c>
      <c r="AB60" s="34">
        <v>9.9768446237847037</v>
      </c>
      <c r="AC60" s="34">
        <v>9.8211497680847266</v>
      </c>
      <c r="AD60" s="34">
        <v>9.7539088953050879</v>
      </c>
      <c r="AE60" s="34">
        <v>9.8528748856822315</v>
      </c>
      <c r="AF60" s="34">
        <v>10.053256847533115</v>
      </c>
      <c r="AG60" s="34">
        <v>10.261034342099935</v>
      </c>
      <c r="AH60" s="34">
        <v>10.353547718475788</v>
      </c>
      <c r="AI60" s="34">
        <v>10.370554549195125</v>
      </c>
      <c r="AJ60" s="34">
        <v>10.549378199489809</v>
      </c>
    </row>
    <row r="61" spans="1:36">
      <c r="A61" s="30"/>
      <c r="B61" s="33" t="s">
        <v>79</v>
      </c>
      <c r="C61" s="34">
        <v>0</v>
      </c>
      <c r="D61" s="34">
        <v>7.1494237004005754</v>
      </c>
      <c r="E61" s="34">
        <v>10.130384622884126</v>
      </c>
      <c r="F61" s="34">
        <v>11.083523153275006</v>
      </c>
      <c r="G61" s="34">
        <v>11.092727873253049</v>
      </c>
      <c r="H61" s="34">
        <v>10.874688389749045</v>
      </c>
      <c r="I61" s="34">
        <v>10.049836116286556</v>
      </c>
      <c r="J61" s="34">
        <v>9.4948706211098575</v>
      </c>
      <c r="K61" s="34">
        <v>9.3022849306635624</v>
      </c>
      <c r="L61" s="34">
        <v>9.3695869290767213</v>
      </c>
      <c r="M61" s="34">
        <v>9.3879669092285276</v>
      </c>
      <c r="N61" s="34">
        <v>9.422046184934775</v>
      </c>
      <c r="O61" s="34">
        <v>9.4834839453152622</v>
      </c>
      <c r="P61" s="34">
        <v>9.5328032795559121</v>
      </c>
      <c r="Q61" s="34">
        <v>9.5444175140272325</v>
      </c>
      <c r="R61" s="34">
        <v>9.588754234013539</v>
      </c>
      <c r="S61" s="34">
        <v>9.7023179819983891</v>
      </c>
      <c r="T61" s="34">
        <v>9.835929074880152</v>
      </c>
      <c r="U61" s="34">
        <v>9.9882290875967623</v>
      </c>
      <c r="V61" s="34">
        <v>10.222558645948055</v>
      </c>
      <c r="W61" s="34">
        <v>10.458713001103598</v>
      </c>
      <c r="X61" s="34">
        <v>10.539852756672079</v>
      </c>
      <c r="Y61" s="34">
        <v>10.45258536035011</v>
      </c>
      <c r="Z61" s="34">
        <v>10.368426741679077</v>
      </c>
      <c r="AA61" s="34">
        <v>10.470889612740127</v>
      </c>
      <c r="AB61" s="34">
        <v>10.699442165717686</v>
      </c>
      <c r="AC61" s="34">
        <v>10.879991852076774</v>
      </c>
      <c r="AD61" s="34">
        <v>10.924898860059621</v>
      </c>
      <c r="AE61" s="34">
        <v>10.9462943848735</v>
      </c>
      <c r="AF61" s="34">
        <v>11.082263775636942</v>
      </c>
      <c r="AG61" s="34">
        <v>11.247936298633034</v>
      </c>
      <c r="AH61" s="34">
        <v>11.222880679769784</v>
      </c>
      <c r="AI61" s="34">
        <v>11.050721226629779</v>
      </c>
      <c r="AJ61" s="34">
        <v>11.02464676346238</v>
      </c>
    </row>
    <row r="62" spans="1:36">
      <c r="A62" s="30"/>
      <c r="B62" s="33" t="s">
        <v>80</v>
      </c>
      <c r="C62" s="34">
        <v>0</v>
      </c>
      <c r="D62" s="34">
        <v>7.6391620067225272</v>
      </c>
      <c r="E62" s="34">
        <v>10.675004919807876</v>
      </c>
      <c r="F62" s="34">
        <v>12.217543059676069</v>
      </c>
      <c r="G62" s="34">
        <v>12.919902690705747</v>
      </c>
      <c r="H62" s="34">
        <v>12.82702156345511</v>
      </c>
      <c r="I62" s="34">
        <v>11.712545884856565</v>
      </c>
      <c r="J62" s="34">
        <v>10.931365620479731</v>
      </c>
      <c r="K62" s="34">
        <v>10.737697167105189</v>
      </c>
      <c r="L62" s="34">
        <v>11.016838993560967</v>
      </c>
      <c r="M62" s="34">
        <v>11.247587690132033</v>
      </c>
      <c r="N62" s="34">
        <v>11.440286723064155</v>
      </c>
      <c r="O62" s="34">
        <v>11.603989697852077</v>
      </c>
      <c r="P62" s="34">
        <v>11.793344597072913</v>
      </c>
      <c r="Q62" s="34">
        <v>11.985802517677804</v>
      </c>
      <c r="R62" s="34">
        <v>12.120054037506858</v>
      </c>
      <c r="S62" s="34">
        <v>12.196215506469587</v>
      </c>
      <c r="T62" s="34">
        <v>12.225626533828276</v>
      </c>
      <c r="U62" s="34">
        <v>12.295326922262291</v>
      </c>
      <c r="V62" s="34">
        <v>12.493767009830741</v>
      </c>
      <c r="W62" s="34">
        <v>12.762765193910901</v>
      </c>
      <c r="X62" s="34">
        <v>12.919162350101367</v>
      </c>
      <c r="Y62" s="34">
        <v>12.93378561469798</v>
      </c>
      <c r="Z62" s="34">
        <v>12.94190930400063</v>
      </c>
      <c r="AA62" s="34">
        <v>13.009477778597503</v>
      </c>
      <c r="AB62" s="34">
        <v>13.121349733060658</v>
      </c>
      <c r="AC62" s="34">
        <v>13.231058812347062</v>
      </c>
      <c r="AD62" s="34">
        <v>13.295342239661409</v>
      </c>
      <c r="AE62" s="34">
        <v>13.455117784191151</v>
      </c>
      <c r="AF62" s="34">
        <v>14.143620282229543</v>
      </c>
      <c r="AG62" s="34">
        <v>14.963269287675034</v>
      </c>
      <c r="AH62" s="34">
        <v>15.522447284081904</v>
      </c>
      <c r="AI62" s="34">
        <v>15.66594323537079</v>
      </c>
      <c r="AJ62" s="34">
        <v>15.871045370767542</v>
      </c>
    </row>
    <row r="63" spans="1:36">
      <c r="A63" s="30"/>
      <c r="B63" s="33" t="s">
        <v>81</v>
      </c>
      <c r="C63" s="34">
        <v>0</v>
      </c>
      <c r="D63" s="34">
        <v>6.6312745596138409</v>
      </c>
      <c r="E63" s="34">
        <v>9.7189196170967893</v>
      </c>
      <c r="F63" s="34">
        <v>10.593927636383802</v>
      </c>
      <c r="G63" s="34">
        <v>10.298046718507988</v>
      </c>
      <c r="H63" s="34">
        <v>9.7048393788722453</v>
      </c>
      <c r="I63" s="34">
        <v>8.8110168968374794</v>
      </c>
      <c r="J63" s="34">
        <v>8.4025522329952267</v>
      </c>
      <c r="K63" s="34">
        <v>8.238615097417167</v>
      </c>
      <c r="L63" s="34">
        <v>8.3792859609928687</v>
      </c>
      <c r="M63" s="34">
        <v>8.5905686987971457</v>
      </c>
      <c r="N63" s="34">
        <v>8.734091433694811</v>
      </c>
      <c r="O63" s="34">
        <v>8.8238105814871819</v>
      </c>
      <c r="P63" s="34">
        <v>8.9266052360757584</v>
      </c>
      <c r="Q63" s="34">
        <v>9.001174495794972</v>
      </c>
      <c r="R63" s="34">
        <v>9.0829803704438508</v>
      </c>
      <c r="S63" s="34">
        <v>9.1982354410839964</v>
      </c>
      <c r="T63" s="34">
        <v>9.2893190178133782</v>
      </c>
      <c r="U63" s="34">
        <v>9.2892097092917894</v>
      </c>
      <c r="V63" s="34">
        <v>9.2332143301186971</v>
      </c>
      <c r="W63" s="34">
        <v>9.2555172251481714</v>
      </c>
      <c r="X63" s="34">
        <v>9.4089661837507688</v>
      </c>
      <c r="Y63" s="34">
        <v>9.6642301978351171</v>
      </c>
      <c r="Z63" s="34">
        <v>9.8921595197256966</v>
      </c>
      <c r="AA63" s="34">
        <v>10.009472340267003</v>
      </c>
      <c r="AB63" s="34">
        <v>9.9768446237847037</v>
      </c>
      <c r="AC63" s="34">
        <v>9.8211497680847266</v>
      </c>
      <c r="AD63" s="34">
        <v>9.7539088953050879</v>
      </c>
      <c r="AE63" s="34">
        <v>9.8528748856822315</v>
      </c>
      <c r="AF63" s="34">
        <v>10.053256847533115</v>
      </c>
      <c r="AG63" s="34">
        <v>10.261034342099935</v>
      </c>
      <c r="AH63" s="34">
        <v>10.353547718475788</v>
      </c>
      <c r="AI63" s="34">
        <v>10.370554549195125</v>
      </c>
      <c r="AJ63" s="34">
        <v>10.549378199489809</v>
      </c>
    </row>
    <row r="64" spans="1:36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>
      <c r="A65" s="35"/>
      <c r="B65" s="37" t="s">
        <v>86</v>
      </c>
      <c r="C65" s="38">
        <v>2019</v>
      </c>
      <c r="D65" s="38">
        <v>2020</v>
      </c>
      <c r="E65" s="38">
        <v>2021</v>
      </c>
      <c r="F65" s="38">
        <v>2022</v>
      </c>
      <c r="G65" s="38">
        <v>2023</v>
      </c>
      <c r="H65" s="38">
        <v>2024</v>
      </c>
      <c r="I65" s="38">
        <v>2025</v>
      </c>
      <c r="J65" s="38">
        <v>2026</v>
      </c>
      <c r="K65" s="38">
        <v>2027</v>
      </c>
      <c r="L65" s="38">
        <v>2028</v>
      </c>
      <c r="M65" s="38">
        <v>2029</v>
      </c>
      <c r="N65" s="38">
        <v>2030</v>
      </c>
      <c r="O65" s="38">
        <v>2031</v>
      </c>
      <c r="P65" s="38">
        <v>2032</v>
      </c>
      <c r="Q65" s="38">
        <v>2033</v>
      </c>
      <c r="R65" s="38">
        <v>2034</v>
      </c>
      <c r="S65" s="38">
        <v>2035</v>
      </c>
      <c r="T65" s="38">
        <v>2036</v>
      </c>
      <c r="U65" s="38">
        <v>2037</v>
      </c>
      <c r="V65" s="38">
        <v>2038</v>
      </c>
      <c r="W65" s="38">
        <v>2039</v>
      </c>
      <c r="X65" s="38">
        <v>2040</v>
      </c>
      <c r="Y65" s="38">
        <v>2041</v>
      </c>
      <c r="Z65" s="38">
        <v>2042</v>
      </c>
      <c r="AA65" s="38">
        <v>2043</v>
      </c>
      <c r="AB65" s="38">
        <v>2044</v>
      </c>
      <c r="AC65" s="38">
        <v>2045</v>
      </c>
      <c r="AD65" s="38">
        <v>2046</v>
      </c>
      <c r="AE65" s="38">
        <v>2047</v>
      </c>
      <c r="AF65" s="38">
        <v>2048</v>
      </c>
      <c r="AG65" s="38">
        <v>2049</v>
      </c>
      <c r="AH65" s="38">
        <v>2050</v>
      </c>
      <c r="AI65" s="38">
        <v>2051</v>
      </c>
      <c r="AJ65" s="38">
        <v>2052</v>
      </c>
    </row>
    <row r="66" spans="1:36">
      <c r="A66" s="35"/>
      <c r="B66" s="36" t="s">
        <v>75</v>
      </c>
      <c r="C66" s="39">
        <v>0.63520966840156956</v>
      </c>
      <c r="D66" s="39">
        <v>6.8471900619780692</v>
      </c>
      <c r="E66" s="39">
        <v>9.890749303333159</v>
      </c>
      <c r="F66" s="39">
        <v>11.423481758649524</v>
      </c>
      <c r="G66" s="39">
        <v>12.129885347003755</v>
      </c>
      <c r="H66" s="39">
        <v>12.06020045109835</v>
      </c>
      <c r="I66" s="39">
        <v>11.039011557794117</v>
      </c>
      <c r="J66" s="39">
        <v>10.383184719362376</v>
      </c>
      <c r="K66" s="39">
        <v>10.294941901476808</v>
      </c>
      <c r="L66" s="39">
        <v>10.662913333371369</v>
      </c>
      <c r="M66" s="39">
        <v>10.982718888488762</v>
      </c>
      <c r="N66" s="39">
        <v>11.249115206144989</v>
      </c>
      <c r="O66" s="39">
        <v>11.438715577046503</v>
      </c>
      <c r="P66" s="39">
        <v>11.663224328467543</v>
      </c>
      <c r="Q66" s="39">
        <v>11.910463304120897</v>
      </c>
      <c r="R66" s="39">
        <v>12.048971484469241</v>
      </c>
      <c r="S66" s="39">
        <v>12.133899064014733</v>
      </c>
      <c r="T66" s="39">
        <v>12.265354034622776</v>
      </c>
      <c r="U66" s="39">
        <v>12.486515032026558</v>
      </c>
      <c r="V66" s="39">
        <v>12.810234990592582</v>
      </c>
      <c r="W66" s="39">
        <v>13.145379967120318</v>
      </c>
      <c r="X66" s="39">
        <v>13.325698558371476</v>
      </c>
      <c r="Y66" s="39">
        <v>13.350445473194872</v>
      </c>
      <c r="Z66" s="39">
        <v>13.361246880180603</v>
      </c>
      <c r="AA66" s="39">
        <v>13.468308194947172</v>
      </c>
      <c r="AB66" s="39">
        <v>13.657176002760377</v>
      </c>
      <c r="AC66" s="39">
        <v>13.818182221974487</v>
      </c>
      <c r="AD66" s="39">
        <v>13.897048963970859</v>
      </c>
      <c r="AE66" s="39">
        <v>14.090568509858509</v>
      </c>
      <c r="AF66" s="39">
        <v>14.654601306767821</v>
      </c>
      <c r="AG66" s="39">
        <v>15.374576394331823</v>
      </c>
      <c r="AH66" s="39">
        <v>15.803440326225987</v>
      </c>
      <c r="AI66" s="39">
        <v>15.814214548431352</v>
      </c>
      <c r="AJ66" s="39">
        <v>16.053124290611336</v>
      </c>
    </row>
    <row r="67" spans="1:36">
      <c r="A67" s="35"/>
      <c r="B67" s="36" t="s">
        <v>76</v>
      </c>
      <c r="C67" s="39">
        <v>0.44860155348118558</v>
      </c>
      <c r="D67" s="39">
        <v>8.3944784104998753</v>
      </c>
      <c r="E67" s="39">
        <v>11.392508806728816</v>
      </c>
      <c r="F67" s="39">
        <v>12.396604534706068</v>
      </c>
      <c r="G67" s="39">
        <v>12.46552089951461</v>
      </c>
      <c r="H67" s="39">
        <v>12.287814623709757</v>
      </c>
      <c r="I67" s="39">
        <v>11.472806482701715</v>
      </c>
      <c r="J67" s="39">
        <v>10.909951377364496</v>
      </c>
      <c r="K67" s="39">
        <v>10.730850839877608</v>
      </c>
      <c r="L67" s="39">
        <v>10.817581307353787</v>
      </c>
      <c r="M67" s="39">
        <v>10.837775360915973</v>
      </c>
      <c r="N67" s="39">
        <v>10.875753772024947</v>
      </c>
      <c r="O67" s="39">
        <v>10.939971682318639</v>
      </c>
      <c r="P67" s="39">
        <v>10.991788094153984</v>
      </c>
      <c r="Q67" s="39">
        <v>11.012037405406101</v>
      </c>
      <c r="R67" s="39">
        <v>11.056668465637859</v>
      </c>
      <c r="S67" s="39">
        <v>11.165677171463972</v>
      </c>
      <c r="T67" s="39">
        <v>11.300447263865827</v>
      </c>
      <c r="U67" s="39">
        <v>11.452071158430989</v>
      </c>
      <c r="V67" s="39">
        <v>11.677340720578078</v>
      </c>
      <c r="W67" s="39">
        <v>11.912137936678876</v>
      </c>
      <c r="X67" s="39">
        <v>12.006040541434675</v>
      </c>
      <c r="Y67" s="39">
        <v>11.921690785222168</v>
      </c>
      <c r="Z67" s="39">
        <v>11.824117286253022</v>
      </c>
      <c r="AA67" s="39">
        <v>11.915035081435738</v>
      </c>
      <c r="AB67" s="39">
        <v>12.138327914132057</v>
      </c>
      <c r="AC67" s="39">
        <v>12.318472496862354</v>
      </c>
      <c r="AD67" s="39">
        <v>12.370007051178018</v>
      </c>
      <c r="AE67" s="39">
        <v>12.407758686152935</v>
      </c>
      <c r="AF67" s="39">
        <v>12.586386787179956</v>
      </c>
      <c r="AG67" s="39">
        <v>12.813818243706665</v>
      </c>
      <c r="AH67" s="39">
        <v>12.826421479891739</v>
      </c>
      <c r="AI67" s="39">
        <v>12.641568885645329</v>
      </c>
      <c r="AJ67" s="39">
        <v>12.627145851630956</v>
      </c>
    </row>
    <row r="68" spans="1:36">
      <c r="A68" s="35"/>
      <c r="B68" s="36" t="s">
        <v>77</v>
      </c>
      <c r="C68" s="39">
        <v>0.939971340606508</v>
      </c>
      <c r="D68" s="39">
        <v>9.8017979459331439</v>
      </c>
      <c r="E68" s="39">
        <v>12.827714318099481</v>
      </c>
      <c r="F68" s="39">
        <v>13.504822660085054</v>
      </c>
      <c r="G68" s="39">
        <v>12.892542379295458</v>
      </c>
      <c r="H68" s="39">
        <v>12.371483807913862</v>
      </c>
      <c r="I68" s="39">
        <v>11.860896987891106</v>
      </c>
      <c r="J68" s="39">
        <v>11.726307805355862</v>
      </c>
      <c r="K68" s="39">
        <v>11.653091979580093</v>
      </c>
      <c r="L68" s="39">
        <v>11.632445692394242</v>
      </c>
      <c r="M68" s="39">
        <v>11.660303791518901</v>
      </c>
      <c r="N68" s="39">
        <v>11.805205910460645</v>
      </c>
      <c r="O68" s="39">
        <v>11.932413320019922</v>
      </c>
      <c r="P68" s="39">
        <v>12.018105481480832</v>
      </c>
      <c r="Q68" s="39">
        <v>12.113432075978073</v>
      </c>
      <c r="R68" s="39">
        <v>12.190897372773311</v>
      </c>
      <c r="S68" s="39">
        <v>12.267597805801433</v>
      </c>
      <c r="T68" s="39">
        <v>12.385544963050606</v>
      </c>
      <c r="U68" s="39">
        <v>12.509214759401313</v>
      </c>
      <c r="V68" s="39">
        <v>12.588432954503688</v>
      </c>
      <c r="W68" s="39">
        <v>12.673363567402967</v>
      </c>
      <c r="X68" s="39">
        <v>12.791887040169417</v>
      </c>
      <c r="Y68" s="39">
        <v>12.831755506657629</v>
      </c>
      <c r="Z68" s="39">
        <v>12.791113051681901</v>
      </c>
      <c r="AA68" s="39">
        <v>12.827531393449172</v>
      </c>
      <c r="AB68" s="39">
        <v>12.973465228087782</v>
      </c>
      <c r="AC68" s="39">
        <v>13.127929400016964</v>
      </c>
      <c r="AD68" s="39">
        <v>13.214344656873521</v>
      </c>
      <c r="AE68" s="39">
        <v>13.276115487490088</v>
      </c>
      <c r="AF68" s="39">
        <v>13.545998157115815</v>
      </c>
      <c r="AG68" s="39">
        <v>14.097023702528286</v>
      </c>
      <c r="AH68" s="39">
        <v>14.476226798819035</v>
      </c>
      <c r="AI68" s="39">
        <v>14.469578879317071</v>
      </c>
      <c r="AJ68" s="39">
        <v>14.949796073728182</v>
      </c>
    </row>
    <row r="69" spans="1:36">
      <c r="A69" s="35"/>
      <c r="B69" s="36" t="s">
        <v>78</v>
      </c>
      <c r="C69" s="39">
        <v>0.56202631230119093</v>
      </c>
      <c r="D69" s="39">
        <v>7.867893884842224</v>
      </c>
      <c r="E69" s="39">
        <v>11.064647495403213</v>
      </c>
      <c r="F69" s="39">
        <v>11.91754364645443</v>
      </c>
      <c r="G69" s="39">
        <v>11.499215138296641</v>
      </c>
      <c r="H69" s="39">
        <v>10.800062181972736</v>
      </c>
      <c r="I69" s="39">
        <v>9.8618311745765421</v>
      </c>
      <c r="J69" s="39">
        <v>9.4628700574828297</v>
      </c>
      <c r="K69" s="39">
        <v>9.3061890391004898</v>
      </c>
      <c r="L69" s="39">
        <v>9.4436850744551375</v>
      </c>
      <c r="M69" s="39">
        <v>9.6449072873080173</v>
      </c>
      <c r="N69" s="39">
        <v>9.7794085443706127</v>
      </c>
      <c r="O69" s="39">
        <v>9.8691642460342006</v>
      </c>
      <c r="P69" s="39">
        <v>9.9760793279750857</v>
      </c>
      <c r="Q69" s="39">
        <v>10.04815923197066</v>
      </c>
      <c r="R69" s="39">
        <v>10.126547922003381</v>
      </c>
      <c r="S69" s="39">
        <v>10.245844946794302</v>
      </c>
      <c r="T69" s="39">
        <v>10.342538314088207</v>
      </c>
      <c r="U69" s="39">
        <v>10.339877745761781</v>
      </c>
      <c r="V69" s="39">
        <v>10.27195628419331</v>
      </c>
      <c r="W69" s="39">
        <v>10.287589475187039</v>
      </c>
      <c r="X69" s="39">
        <v>10.449087462190292</v>
      </c>
      <c r="Y69" s="39">
        <v>10.71658965457134</v>
      </c>
      <c r="Z69" s="39">
        <v>10.951734477031259</v>
      </c>
      <c r="AA69" s="39">
        <v>11.072695918913215</v>
      </c>
      <c r="AB69" s="39">
        <v>11.037692426926895</v>
      </c>
      <c r="AC69" s="39">
        <v>10.870182960280163</v>
      </c>
      <c r="AD69" s="39">
        <v>10.796052280806446</v>
      </c>
      <c r="AE69" s="39">
        <v>10.91817517272259</v>
      </c>
      <c r="AF69" s="39">
        <v>11.189595709458125</v>
      </c>
      <c r="AG69" s="39">
        <v>11.494027870889159</v>
      </c>
      <c r="AH69" s="39">
        <v>11.647660135616984</v>
      </c>
      <c r="AI69" s="39">
        <v>11.772238274668565</v>
      </c>
      <c r="AJ69" s="39">
        <v>12.036794427754741</v>
      </c>
    </row>
    <row r="70" spans="1:36">
      <c r="A70" s="35"/>
      <c r="B70" s="36" t="s">
        <v>79</v>
      </c>
      <c r="C70" s="39">
        <v>0.44860155348118558</v>
      </c>
      <c r="D70" s="39">
        <v>8.3944784104998753</v>
      </c>
      <c r="E70" s="39">
        <v>11.392508806728816</v>
      </c>
      <c r="F70" s="39">
        <v>12.396604534706068</v>
      </c>
      <c r="G70" s="39">
        <v>12.46552089951461</v>
      </c>
      <c r="H70" s="39">
        <v>12.287814623709757</v>
      </c>
      <c r="I70" s="39">
        <v>11.472806482701715</v>
      </c>
      <c r="J70" s="39">
        <v>10.909951377364496</v>
      </c>
      <c r="K70" s="39">
        <v>10.730850839877608</v>
      </c>
      <c r="L70" s="39">
        <v>10.817581307353787</v>
      </c>
      <c r="M70" s="39">
        <v>10.837775360915973</v>
      </c>
      <c r="N70" s="39">
        <v>10.875753772024947</v>
      </c>
      <c r="O70" s="39">
        <v>10.939971682318639</v>
      </c>
      <c r="P70" s="39">
        <v>10.991788094153984</v>
      </c>
      <c r="Q70" s="39">
        <v>11.012037405406101</v>
      </c>
      <c r="R70" s="39">
        <v>11.056668465637859</v>
      </c>
      <c r="S70" s="39">
        <v>11.165677171463972</v>
      </c>
      <c r="T70" s="39">
        <v>11.300447263865827</v>
      </c>
      <c r="U70" s="39">
        <v>11.452071158430989</v>
      </c>
      <c r="V70" s="39">
        <v>11.677340720578078</v>
      </c>
      <c r="W70" s="39">
        <v>11.912137936678876</v>
      </c>
      <c r="X70" s="39">
        <v>12.006040541434675</v>
      </c>
      <c r="Y70" s="39">
        <v>11.921690785222168</v>
      </c>
      <c r="Z70" s="39">
        <v>11.824117286253022</v>
      </c>
      <c r="AA70" s="39">
        <v>11.915035081435738</v>
      </c>
      <c r="AB70" s="39">
        <v>12.138327914132057</v>
      </c>
      <c r="AC70" s="39">
        <v>12.318472496862354</v>
      </c>
      <c r="AD70" s="39">
        <v>12.370007051178018</v>
      </c>
      <c r="AE70" s="39">
        <v>12.407758686152935</v>
      </c>
      <c r="AF70" s="39">
        <v>12.586386787179956</v>
      </c>
      <c r="AG70" s="39">
        <v>12.813818243706665</v>
      </c>
      <c r="AH70" s="39">
        <v>12.826421479891739</v>
      </c>
      <c r="AI70" s="39">
        <v>12.641568885645329</v>
      </c>
      <c r="AJ70" s="39">
        <v>12.627145851630956</v>
      </c>
    </row>
    <row r="71" spans="1:36">
      <c r="A71" s="35"/>
      <c r="B71" s="36" t="s">
        <v>80</v>
      </c>
      <c r="C71" s="39">
        <v>0.82949241202225676</v>
      </c>
      <c r="D71" s="39">
        <v>9.6273897869201619</v>
      </c>
      <c r="E71" s="39">
        <v>12.667143628199186</v>
      </c>
      <c r="F71" s="39">
        <v>14.243926265615061</v>
      </c>
      <c r="G71" s="39">
        <v>14.956485388099518</v>
      </c>
      <c r="H71" s="39">
        <v>14.881618583517254</v>
      </c>
      <c r="I71" s="39">
        <v>13.834972152178571</v>
      </c>
      <c r="J71" s="39">
        <v>13.136897323137875</v>
      </c>
      <c r="K71" s="39">
        <v>13.003598290043824</v>
      </c>
      <c r="L71" s="39">
        <v>13.312945650588334</v>
      </c>
      <c r="M71" s="39">
        <v>13.537938793408332</v>
      </c>
      <c r="N71" s="39">
        <v>13.732158616259477</v>
      </c>
      <c r="O71" s="39">
        <v>13.908954286383478</v>
      </c>
      <c r="P71" s="39">
        <v>14.116080505121589</v>
      </c>
      <c r="Q71" s="39">
        <v>14.336225423210648</v>
      </c>
      <c r="R71" s="39">
        <v>14.472634294947555</v>
      </c>
      <c r="S71" s="39">
        <v>14.553225810386609</v>
      </c>
      <c r="T71" s="39">
        <v>14.634185182672381</v>
      </c>
      <c r="U71" s="39">
        <v>14.780402281823983</v>
      </c>
      <c r="V71" s="39">
        <v>15.04214494141404</v>
      </c>
      <c r="W71" s="39">
        <v>15.344579071676293</v>
      </c>
      <c r="X71" s="39">
        <v>15.513070014059897</v>
      </c>
      <c r="Y71" s="39">
        <v>15.532803397077062</v>
      </c>
      <c r="Z71" s="39">
        <v>15.542275017670496</v>
      </c>
      <c r="AA71" s="39">
        <v>15.629795451932219</v>
      </c>
      <c r="AB71" s="39">
        <v>15.780569495353465</v>
      </c>
      <c r="AC71" s="39">
        <v>15.916197830990461</v>
      </c>
      <c r="AD71" s="39">
        <v>15.987848967442698</v>
      </c>
      <c r="AE71" s="39">
        <v>16.180155940168714</v>
      </c>
      <c r="AF71" s="39">
        <v>17.142458540116536</v>
      </c>
      <c r="AG71" s="39">
        <v>18.329664880252047</v>
      </c>
      <c r="AH71" s="39">
        <v>19.134988492426377</v>
      </c>
      <c r="AI71" s="39">
        <v>19.211439880606864</v>
      </c>
      <c r="AJ71" s="39">
        <v>19.433631490900666</v>
      </c>
    </row>
    <row r="72" spans="1:36">
      <c r="A72" s="35"/>
      <c r="B72" s="36" t="s">
        <v>81</v>
      </c>
      <c r="C72" s="39">
        <v>0</v>
      </c>
      <c r="D72" s="39">
        <v>6.6312745596138409</v>
      </c>
      <c r="E72" s="39">
        <v>9.7189196170967893</v>
      </c>
      <c r="F72" s="39">
        <v>10.593927636383802</v>
      </c>
      <c r="G72" s="39">
        <v>10.298046718507988</v>
      </c>
      <c r="H72" s="39">
        <v>9.7048393788722453</v>
      </c>
      <c r="I72" s="39">
        <v>8.8110168968374794</v>
      </c>
      <c r="J72" s="39">
        <v>8.4025522329952267</v>
      </c>
      <c r="K72" s="39">
        <v>8.238615097417167</v>
      </c>
      <c r="L72" s="39">
        <v>8.3792859609928687</v>
      </c>
      <c r="M72" s="39">
        <v>8.5905686987971457</v>
      </c>
      <c r="N72" s="39">
        <v>8.734091433694811</v>
      </c>
      <c r="O72" s="39">
        <v>8.8238105814871819</v>
      </c>
      <c r="P72" s="39">
        <v>8.9266052360757584</v>
      </c>
      <c r="Q72" s="39">
        <v>9.001174495794972</v>
      </c>
      <c r="R72" s="39">
        <v>9.0829803704438508</v>
      </c>
      <c r="S72" s="39">
        <v>9.1982354410839964</v>
      </c>
      <c r="T72" s="39">
        <v>9.2893190178133782</v>
      </c>
      <c r="U72" s="39">
        <v>9.2892097092917894</v>
      </c>
      <c r="V72" s="39">
        <v>9.2332143301186971</v>
      </c>
      <c r="W72" s="39">
        <v>9.2555172251481714</v>
      </c>
      <c r="X72" s="39">
        <v>9.4089661837507688</v>
      </c>
      <c r="Y72" s="39">
        <v>9.6642301978351171</v>
      </c>
      <c r="Z72" s="39">
        <v>9.8921595197256966</v>
      </c>
      <c r="AA72" s="39">
        <v>10.009472340267003</v>
      </c>
      <c r="AB72" s="39">
        <v>9.9768446237847037</v>
      </c>
      <c r="AC72" s="39">
        <v>9.8211497680847266</v>
      </c>
      <c r="AD72" s="39">
        <v>9.7539088953050879</v>
      </c>
      <c r="AE72" s="39">
        <v>9.8528748856822315</v>
      </c>
      <c r="AF72" s="39">
        <v>10.053256847533115</v>
      </c>
      <c r="AG72" s="39">
        <v>10.261034342099935</v>
      </c>
      <c r="AH72" s="39">
        <v>10.353547718475788</v>
      </c>
      <c r="AI72" s="39">
        <v>10.370554549195125</v>
      </c>
      <c r="AJ72" s="39">
        <v>10.549378199489809</v>
      </c>
    </row>
    <row r="73" spans="1:36">
      <c r="B73" s="1"/>
    </row>
    <row r="74" spans="1:36">
      <c r="B74" s="2" t="s">
        <v>60</v>
      </c>
    </row>
    <row r="75" spans="1:36">
      <c r="B75" s="1" t="s">
        <v>96</v>
      </c>
      <c r="C75" s="7">
        <v>0.55000000000000004</v>
      </c>
      <c r="D75" s="7">
        <v>0.55000000000000004</v>
      </c>
      <c r="E75" s="7">
        <v>0.55000000000000004</v>
      </c>
      <c r="F75" s="7">
        <v>0.5419437696643421</v>
      </c>
      <c r="G75" s="7">
        <v>0.42534926586205146</v>
      </c>
      <c r="H75" s="7">
        <v>0.31695114526734314</v>
      </c>
      <c r="I75" s="7">
        <v>0.32372441172017757</v>
      </c>
      <c r="J75" s="7">
        <v>0.18356018043394179</v>
      </c>
      <c r="K75" s="7">
        <v>0.17193315625892658</v>
      </c>
      <c r="L75" s="7">
        <v>0.11409809860339896</v>
      </c>
      <c r="M75" s="7">
        <v>6.6677597182896467E-2</v>
      </c>
      <c r="N75" s="7">
        <v>6.4457231262887937E-2</v>
      </c>
      <c r="O75" s="7">
        <v>5.5746016410195644E-2</v>
      </c>
      <c r="P75" s="7">
        <v>5.3182786422519078E-2</v>
      </c>
      <c r="Q75" s="7">
        <v>5.0730830044434246E-2</v>
      </c>
      <c r="R75" s="7">
        <v>5.0447742643839215E-2</v>
      </c>
      <c r="S75" s="7">
        <v>8.9510113032513303E-3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>
      <c r="B76" s="1" t="s">
        <v>97</v>
      </c>
      <c r="C76" s="7">
        <v>0.85</v>
      </c>
      <c r="D76" s="7">
        <v>0.85</v>
      </c>
      <c r="E76" s="7">
        <v>0.85</v>
      </c>
      <c r="F76" s="7">
        <v>0.83754946220852866</v>
      </c>
      <c r="G76" s="7">
        <v>0.65735795633226135</v>
      </c>
      <c r="H76" s="7">
        <v>0.48983358814043942</v>
      </c>
      <c r="I76" s="7">
        <v>0.50030136356754706</v>
      </c>
      <c r="J76" s="7">
        <v>0.28368391521609182</v>
      </c>
      <c r="K76" s="7">
        <v>0.26571487785470471</v>
      </c>
      <c r="L76" s="7">
        <v>0.17633342511434386</v>
      </c>
      <c r="M76" s="7">
        <v>0.10304719564629451</v>
      </c>
      <c r="N76" s="7">
        <v>9.9615721042644989E-2</v>
      </c>
      <c r="O76" s="7">
        <v>8.6152934452120536E-2</v>
      </c>
      <c r="P76" s="7">
        <v>8.2191579016620386E-2</v>
      </c>
      <c r="Q76" s="7">
        <v>7.8402191886852921E-2</v>
      </c>
      <c r="R76" s="7">
        <v>7.7964693176842417E-2</v>
      </c>
      <c r="S76" s="7">
        <v>1.3833381105024785E-2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>
      <c r="B77" s="1"/>
    </row>
    <row r="78" spans="1:36">
      <c r="A78" s="26"/>
      <c r="B78" s="27" t="s">
        <v>85</v>
      </c>
      <c r="C78" s="40">
        <v>2019</v>
      </c>
      <c r="D78" s="40">
        <v>2020</v>
      </c>
      <c r="E78" s="40">
        <v>2021</v>
      </c>
      <c r="F78" s="40">
        <v>2022</v>
      </c>
      <c r="G78" s="40">
        <v>2023</v>
      </c>
      <c r="H78" s="40">
        <v>2024</v>
      </c>
      <c r="I78" s="40">
        <v>2025</v>
      </c>
      <c r="J78" s="40">
        <v>2026</v>
      </c>
      <c r="K78" s="40">
        <v>2027</v>
      </c>
      <c r="L78" s="40">
        <v>2028</v>
      </c>
      <c r="M78" s="40">
        <v>2029</v>
      </c>
      <c r="N78" s="40">
        <v>2030</v>
      </c>
      <c r="O78" s="40">
        <v>2031</v>
      </c>
      <c r="P78" s="40">
        <v>2032</v>
      </c>
      <c r="Q78" s="40">
        <v>2033</v>
      </c>
      <c r="R78" s="40">
        <v>2034</v>
      </c>
      <c r="S78" s="40">
        <v>2035</v>
      </c>
      <c r="T78" s="40">
        <v>2036</v>
      </c>
      <c r="U78" s="40">
        <v>2037</v>
      </c>
      <c r="V78" s="40">
        <v>2038</v>
      </c>
      <c r="W78" s="40">
        <v>2039</v>
      </c>
      <c r="X78" s="40">
        <v>2040</v>
      </c>
      <c r="Y78" s="40">
        <v>2041</v>
      </c>
      <c r="Z78" s="40">
        <v>2042</v>
      </c>
      <c r="AA78" s="40">
        <v>2043</v>
      </c>
      <c r="AB78" s="40">
        <v>2044</v>
      </c>
      <c r="AC78" s="40">
        <v>2045</v>
      </c>
      <c r="AD78" s="40">
        <v>2046</v>
      </c>
      <c r="AE78" s="40">
        <v>2047</v>
      </c>
      <c r="AF78" s="40">
        <v>2048</v>
      </c>
      <c r="AG78" s="40">
        <v>2049</v>
      </c>
      <c r="AH78" s="40">
        <v>2050</v>
      </c>
      <c r="AI78" s="40">
        <v>2051</v>
      </c>
      <c r="AJ78" s="40">
        <v>2052</v>
      </c>
    </row>
    <row r="79" spans="1:36">
      <c r="A79" s="26"/>
      <c r="B79" s="28" t="s">
        <v>75</v>
      </c>
      <c r="C79" s="29">
        <v>0</v>
      </c>
      <c r="D79" s="29">
        <v>6.2778114063416606</v>
      </c>
      <c r="E79" s="29">
        <v>8.8910755055738253</v>
      </c>
      <c r="F79" s="29">
        <v>10.30761369106458</v>
      </c>
      <c r="G79" s="29">
        <v>11.253257798036701</v>
      </c>
      <c r="H79" s="29">
        <v>11.550892251425644</v>
      </c>
      <c r="I79" s="29">
        <v>10.579304086939773</v>
      </c>
      <c r="J79" s="29">
        <v>9.954130040277402</v>
      </c>
      <c r="K79" s="29">
        <v>9.6861815194495247</v>
      </c>
      <c r="L79" s="29">
        <v>10.061011182939833</v>
      </c>
      <c r="M79" s="29">
        <v>10.398188870630866</v>
      </c>
      <c r="N79" s="29">
        <v>10.588194505449462</v>
      </c>
      <c r="O79" s="29">
        <v>10.716355929352179</v>
      </c>
      <c r="P79" s="29">
        <v>10.85959141455348</v>
      </c>
      <c r="Q79" s="29">
        <v>11.002321818451238</v>
      </c>
      <c r="R79" s="29">
        <v>11.081649868658973</v>
      </c>
      <c r="S79" s="29">
        <v>11.149831682781528</v>
      </c>
      <c r="T79" s="29">
        <v>11.112294708624693</v>
      </c>
      <c r="U79" s="29">
        <v>11.104955763028336</v>
      </c>
      <c r="V79" s="29">
        <v>11.239166496112036</v>
      </c>
      <c r="W79" s="29">
        <v>11.451669709076327</v>
      </c>
      <c r="X79" s="29">
        <v>11.545832583470929</v>
      </c>
      <c r="Y79" s="29">
        <v>11.491446230240834</v>
      </c>
      <c r="Z79" s="29">
        <v>11.431497681052592</v>
      </c>
      <c r="AA79" s="29">
        <v>11.432546330121433</v>
      </c>
      <c r="AB79" s="29">
        <v>11.478583996647052</v>
      </c>
      <c r="AC79" s="29">
        <v>11.523293002349515</v>
      </c>
      <c r="AD79" s="29">
        <v>11.522589664841991</v>
      </c>
      <c r="AE79" s="29">
        <v>11.602340706292535</v>
      </c>
      <c r="AF79" s="29">
        <v>11.890875946520172</v>
      </c>
      <c r="AG79" s="29">
        <v>12.229349152811992</v>
      </c>
      <c r="AH79" s="29">
        <v>12.412719576895132</v>
      </c>
      <c r="AI79" s="29">
        <v>12.485753822411919</v>
      </c>
      <c r="AJ79" s="29">
        <v>12.62083756586728</v>
      </c>
    </row>
    <row r="80" spans="1:36">
      <c r="A80" s="26"/>
      <c r="B80" s="28" t="s">
        <v>76</v>
      </c>
      <c r="C80" s="29">
        <v>0</v>
      </c>
      <c r="D80" s="29">
        <v>7.6226869090839475</v>
      </c>
      <c r="E80" s="29">
        <v>10.172669195130675</v>
      </c>
      <c r="F80" s="29">
        <v>11.033891354637269</v>
      </c>
      <c r="G80" s="29">
        <v>11.200381174585292</v>
      </c>
      <c r="H80" s="29">
        <v>11.257352562740643</v>
      </c>
      <c r="I80" s="29">
        <v>10.60079475480299</v>
      </c>
      <c r="J80" s="29">
        <v>10.182777038411219</v>
      </c>
      <c r="K80" s="29">
        <v>9.9394466681343729</v>
      </c>
      <c r="L80" s="29">
        <v>10.03569434915272</v>
      </c>
      <c r="M80" s="29">
        <v>10.059904470773303</v>
      </c>
      <c r="N80" s="29">
        <v>10.044489463173347</v>
      </c>
      <c r="O80" s="29">
        <v>10.065217666895315</v>
      </c>
      <c r="P80" s="29">
        <v>10.065979474247539</v>
      </c>
      <c r="Q80" s="29">
        <v>10.025303803996719</v>
      </c>
      <c r="R80" s="29">
        <v>10.019236013948666</v>
      </c>
      <c r="S80" s="29">
        <v>10.11313311755837</v>
      </c>
      <c r="T80" s="29">
        <v>10.201502131488272</v>
      </c>
      <c r="U80" s="29">
        <v>10.302562944021822</v>
      </c>
      <c r="V80" s="29">
        <v>10.487502718019789</v>
      </c>
      <c r="W80" s="29">
        <v>10.670972886781966</v>
      </c>
      <c r="X80" s="29">
        <v>10.693365899602764</v>
      </c>
      <c r="Y80" s="29">
        <v>10.545764417450325</v>
      </c>
      <c r="Z80" s="29">
        <v>10.403580235843153</v>
      </c>
      <c r="AA80" s="29">
        <v>10.449095741919765</v>
      </c>
      <c r="AB80" s="29">
        <v>10.618666644523623</v>
      </c>
      <c r="AC80" s="29">
        <v>10.738718731445372</v>
      </c>
      <c r="AD80" s="29">
        <v>10.724945909124491</v>
      </c>
      <c r="AE80" s="29">
        <v>10.689360411832228</v>
      </c>
      <c r="AF80" s="29">
        <v>10.76725466548676</v>
      </c>
      <c r="AG80" s="29">
        <v>10.875569342206695</v>
      </c>
      <c r="AH80" s="29">
        <v>10.800216894181194</v>
      </c>
      <c r="AI80" s="29">
        <v>10.581848328826819</v>
      </c>
      <c r="AJ80" s="29">
        <v>10.506383750680367</v>
      </c>
    </row>
    <row r="81" spans="1:72">
      <c r="A81" s="26"/>
      <c r="B81" s="28" t="s">
        <v>77</v>
      </c>
      <c r="C81" s="29">
        <v>0</v>
      </c>
      <c r="D81" s="29">
        <v>7.6386618521591121</v>
      </c>
      <c r="E81" s="29">
        <v>10.165692103232693</v>
      </c>
      <c r="F81" s="29">
        <v>10.645744553471378</v>
      </c>
      <c r="G81" s="29">
        <v>10.096474921890945</v>
      </c>
      <c r="H81" s="29">
        <v>9.7763117969916244</v>
      </c>
      <c r="I81" s="29">
        <v>9.4096446937933198</v>
      </c>
      <c r="J81" s="29">
        <v>9.3992655269943199</v>
      </c>
      <c r="K81" s="29">
        <v>9.3267836161640645</v>
      </c>
      <c r="L81" s="29">
        <v>9.3746433726182659</v>
      </c>
      <c r="M81" s="29">
        <v>9.4741117285396523</v>
      </c>
      <c r="N81" s="29">
        <v>9.5889921327865206</v>
      </c>
      <c r="O81" s="29">
        <v>9.6806643555716363</v>
      </c>
      <c r="P81" s="29">
        <v>9.7453463211147771</v>
      </c>
      <c r="Q81" s="29">
        <v>9.7720923617543551</v>
      </c>
      <c r="R81" s="29">
        <v>9.780385231320933</v>
      </c>
      <c r="S81" s="29">
        <v>9.8324092037540183</v>
      </c>
      <c r="T81" s="29">
        <v>9.8790654528777662</v>
      </c>
      <c r="U81" s="29">
        <v>9.9134605270741432</v>
      </c>
      <c r="V81" s="29">
        <v>9.9608708148933047</v>
      </c>
      <c r="W81" s="29">
        <v>10.019056682720446</v>
      </c>
      <c r="X81" s="29">
        <v>10.040733568140281</v>
      </c>
      <c r="Y81" s="29">
        <v>10.008231974946478</v>
      </c>
      <c r="Z81" s="29">
        <v>9.9809512207794882</v>
      </c>
      <c r="AA81" s="29">
        <v>10.019413338820101</v>
      </c>
      <c r="AB81" s="29">
        <v>10.114181249327423</v>
      </c>
      <c r="AC81" s="29">
        <v>10.194141370033467</v>
      </c>
      <c r="AD81" s="29">
        <v>10.189826404677667</v>
      </c>
      <c r="AE81" s="29">
        <v>10.168526228816765</v>
      </c>
      <c r="AF81" s="29">
        <v>10.277900875411708</v>
      </c>
      <c r="AG81" s="29">
        <v>10.52703666290774</v>
      </c>
      <c r="AH81" s="29">
        <v>10.670211573760213</v>
      </c>
      <c r="AI81" s="29">
        <v>10.674951166252834</v>
      </c>
      <c r="AJ81" s="29">
        <v>10.863955756147867</v>
      </c>
      <c r="AM81" s="43">
        <v>2019</v>
      </c>
      <c r="AN81" s="43">
        <v>2020</v>
      </c>
      <c r="AO81" s="43">
        <v>2021</v>
      </c>
      <c r="AP81" s="43">
        <v>2022</v>
      </c>
      <c r="AQ81" s="43">
        <v>2023</v>
      </c>
      <c r="AR81" s="43">
        <v>2024</v>
      </c>
      <c r="AS81" s="43">
        <v>2025</v>
      </c>
      <c r="AT81" s="43">
        <v>2026</v>
      </c>
      <c r="AU81" s="43">
        <v>2027</v>
      </c>
      <c r="AV81" s="43">
        <v>2028</v>
      </c>
      <c r="AW81" s="43">
        <v>2029</v>
      </c>
      <c r="AX81" s="43">
        <v>2030</v>
      </c>
      <c r="AY81" s="43">
        <v>2031</v>
      </c>
      <c r="AZ81" s="43">
        <v>2032</v>
      </c>
      <c r="BA81" s="43">
        <v>2033</v>
      </c>
      <c r="BB81" s="43">
        <v>2034</v>
      </c>
      <c r="BC81" s="43">
        <v>2035</v>
      </c>
      <c r="BD81" s="43">
        <v>2036</v>
      </c>
      <c r="BE81" s="43">
        <v>2037</v>
      </c>
      <c r="BF81" s="43">
        <v>2038</v>
      </c>
      <c r="BG81" s="43">
        <v>2039</v>
      </c>
      <c r="BH81" s="43">
        <v>2040</v>
      </c>
      <c r="BI81" s="43">
        <v>2041</v>
      </c>
      <c r="BJ81" s="43">
        <v>2042</v>
      </c>
      <c r="BK81" s="43">
        <v>2043</v>
      </c>
      <c r="BL81" s="43">
        <v>2044</v>
      </c>
      <c r="BM81" s="43">
        <v>2045</v>
      </c>
      <c r="BN81" s="43">
        <v>2046</v>
      </c>
      <c r="BO81" s="43">
        <v>2047</v>
      </c>
      <c r="BP81" s="43">
        <v>2048</v>
      </c>
      <c r="BQ81" s="43">
        <v>2049</v>
      </c>
      <c r="BR81" s="43">
        <v>2050</v>
      </c>
      <c r="BS81" s="43">
        <v>2051</v>
      </c>
      <c r="BT81" s="43">
        <v>2052</v>
      </c>
    </row>
    <row r="82" spans="1:72">
      <c r="A82" s="26"/>
      <c r="B82" s="28" t="s">
        <v>78</v>
      </c>
      <c r="C82" s="29">
        <v>0</v>
      </c>
      <c r="D82" s="29">
        <v>7.8076730588875822</v>
      </c>
      <c r="E82" s="29">
        <v>9.5902490093261203</v>
      </c>
      <c r="F82" s="29">
        <v>10.183028773736222</v>
      </c>
      <c r="G82" s="29">
        <v>10.121702633973939</v>
      </c>
      <c r="H82" s="29">
        <v>9.7897860658205449</v>
      </c>
      <c r="I82" s="29">
        <v>9.1571285199141013</v>
      </c>
      <c r="J82" s="29">
        <v>8.7456374065901556</v>
      </c>
      <c r="K82" s="29">
        <v>8.5277815748295094</v>
      </c>
      <c r="L82" s="29">
        <v>8.6411821270406666</v>
      </c>
      <c r="M82" s="29">
        <v>8.8175812989779292</v>
      </c>
      <c r="N82" s="29">
        <v>8.9085821651957158</v>
      </c>
      <c r="O82" s="29">
        <v>8.9438642510990363</v>
      </c>
      <c r="P82" s="29">
        <v>8.9903892317643788</v>
      </c>
      <c r="Q82" s="29">
        <v>9.0078634712929286</v>
      </c>
      <c r="R82" s="29">
        <v>9.0320793351954478</v>
      </c>
      <c r="S82" s="29">
        <v>9.0843296706663512</v>
      </c>
      <c r="T82" s="29">
        <v>9.1129381784526835</v>
      </c>
      <c r="U82" s="29">
        <v>9.0532488660622299</v>
      </c>
      <c r="V82" s="29">
        <v>8.9398431961356355</v>
      </c>
      <c r="W82" s="29">
        <v>8.9031630373369062</v>
      </c>
      <c r="X82" s="29">
        <v>8.9928650465329802</v>
      </c>
      <c r="Y82" s="29">
        <v>9.1781073774643254</v>
      </c>
      <c r="Z82" s="29">
        <v>9.3348828093007992</v>
      </c>
      <c r="AA82" s="29">
        <v>9.386174186457346</v>
      </c>
      <c r="AB82" s="29">
        <v>9.2973135642223568</v>
      </c>
      <c r="AC82" s="29">
        <v>9.0951650874650163</v>
      </c>
      <c r="AD82" s="29">
        <v>8.9769673333207507</v>
      </c>
      <c r="AE82" s="29">
        <v>9.0157956734220921</v>
      </c>
      <c r="AF82" s="29">
        <v>9.1542973858904091</v>
      </c>
      <c r="AG82" s="29">
        <v>9.303937859532768</v>
      </c>
      <c r="AH82" s="29">
        <v>9.3444808971864166</v>
      </c>
      <c r="AI82" s="29">
        <v>9.3287159387670151</v>
      </c>
      <c r="AJ82" s="29">
        <v>9.4528690187041935</v>
      </c>
      <c r="AL82" t="s">
        <v>98</v>
      </c>
      <c r="AM82" s="45">
        <v>0</v>
      </c>
      <c r="AN82" s="45">
        <v>6.2778114063416606</v>
      </c>
      <c r="AO82" s="45">
        <v>8.8910755055738253</v>
      </c>
      <c r="AP82" s="45">
        <v>10.30761369106458</v>
      </c>
      <c r="AQ82" s="45">
        <v>11.253257798036701</v>
      </c>
      <c r="AR82" s="45">
        <v>11.550892251425644</v>
      </c>
      <c r="AS82" s="45">
        <v>10.579304086939773</v>
      </c>
      <c r="AT82" s="45">
        <v>9.954130040277402</v>
      </c>
      <c r="AU82" s="45">
        <v>9.6861815194495247</v>
      </c>
      <c r="AV82" s="45">
        <v>10.061011182939833</v>
      </c>
      <c r="AW82" s="45">
        <v>10.398188870630866</v>
      </c>
      <c r="AX82" s="45">
        <v>10.588194505449462</v>
      </c>
      <c r="AY82" s="45">
        <v>10.716355929352179</v>
      </c>
      <c r="AZ82" s="45">
        <v>10.85959141455348</v>
      </c>
      <c r="BA82" s="45">
        <v>11.002321818451238</v>
      </c>
      <c r="BB82" s="45">
        <v>11.081649868658973</v>
      </c>
      <c r="BC82" s="45">
        <v>11.149831682781528</v>
      </c>
      <c r="BD82" s="45">
        <v>11.112294708624693</v>
      </c>
      <c r="BE82" s="45">
        <v>11.104955763028336</v>
      </c>
      <c r="BF82" s="45">
        <v>11.239166496112036</v>
      </c>
      <c r="BG82" s="45">
        <v>11.451669709076327</v>
      </c>
      <c r="BH82" s="45">
        <v>11.545832583470929</v>
      </c>
      <c r="BI82" s="45">
        <v>11.491446230240834</v>
      </c>
      <c r="BJ82" s="45">
        <v>11.431497681052592</v>
      </c>
      <c r="BK82" s="45">
        <v>11.432546330121433</v>
      </c>
      <c r="BL82" s="45">
        <v>11.478583996647052</v>
      </c>
      <c r="BM82" s="45">
        <v>11.523293002349515</v>
      </c>
      <c r="BN82" s="45">
        <v>11.522589664841991</v>
      </c>
      <c r="BO82" s="45">
        <v>11.602340706292535</v>
      </c>
      <c r="BP82" s="45">
        <v>11.890875946520172</v>
      </c>
      <c r="BQ82" s="45">
        <v>12.229349152811992</v>
      </c>
      <c r="BR82" s="45">
        <v>12.412719576895132</v>
      </c>
      <c r="BS82" s="45">
        <v>12.485753822411919</v>
      </c>
      <c r="BT82" s="45">
        <v>12.62083756586728</v>
      </c>
    </row>
    <row r="83" spans="1:72">
      <c r="A83" s="26"/>
      <c r="B83" s="28" t="s">
        <v>79</v>
      </c>
      <c r="C83" s="29">
        <v>0</v>
      </c>
      <c r="D83" s="29">
        <v>7.6226869090839475</v>
      </c>
      <c r="E83" s="29">
        <v>10.172669195130675</v>
      </c>
      <c r="F83" s="29">
        <v>11.033891354637269</v>
      </c>
      <c r="G83" s="29">
        <v>11.200381174585292</v>
      </c>
      <c r="H83" s="29">
        <v>11.257352562740643</v>
      </c>
      <c r="I83" s="29">
        <v>10.60079475480299</v>
      </c>
      <c r="J83" s="29">
        <v>10.182777038411219</v>
      </c>
      <c r="K83" s="29">
        <v>9.9394466681343729</v>
      </c>
      <c r="L83" s="29">
        <v>10.03569434915272</v>
      </c>
      <c r="M83" s="29">
        <v>10.059904470773303</v>
      </c>
      <c r="N83" s="29">
        <v>10.044489463173347</v>
      </c>
      <c r="O83" s="29">
        <v>10.065217666895315</v>
      </c>
      <c r="P83" s="29">
        <v>10.065979474247539</v>
      </c>
      <c r="Q83" s="29">
        <v>10.025303803996719</v>
      </c>
      <c r="R83" s="29">
        <v>10.019236013948666</v>
      </c>
      <c r="S83" s="29">
        <v>10.11313311755837</v>
      </c>
      <c r="T83" s="29">
        <v>10.201502131488272</v>
      </c>
      <c r="U83" s="29">
        <v>10.302562944021822</v>
      </c>
      <c r="V83" s="29">
        <v>10.487502718019789</v>
      </c>
      <c r="W83" s="29">
        <v>10.670972886781966</v>
      </c>
      <c r="X83" s="29">
        <v>10.693365899602764</v>
      </c>
      <c r="Y83" s="29">
        <v>10.545764417450325</v>
      </c>
      <c r="Z83" s="29">
        <v>10.403580235843153</v>
      </c>
      <c r="AA83" s="29">
        <v>10.449095741919765</v>
      </c>
      <c r="AB83" s="29">
        <v>10.618666644523623</v>
      </c>
      <c r="AC83" s="29">
        <v>10.738718731445372</v>
      </c>
      <c r="AD83" s="29">
        <v>10.724945909124491</v>
      </c>
      <c r="AE83" s="29">
        <v>10.689360411832228</v>
      </c>
      <c r="AF83" s="29">
        <v>10.76725466548676</v>
      </c>
      <c r="AG83" s="29">
        <v>10.875569342206695</v>
      </c>
      <c r="AH83" s="29">
        <v>10.800216894181194</v>
      </c>
      <c r="AI83" s="29">
        <v>10.581848328826819</v>
      </c>
      <c r="AJ83" s="29">
        <v>10.506383750680367</v>
      </c>
      <c r="AL83" s="44" t="s">
        <v>99</v>
      </c>
      <c r="AM83" s="45">
        <v>0</v>
      </c>
      <c r="AN83" s="45">
        <v>7.5582919550737158</v>
      </c>
      <c r="AO83" s="45">
        <v>10.176458896868324</v>
      </c>
      <c r="AP83" s="45">
        <v>11.611526679914137</v>
      </c>
      <c r="AQ83" s="45">
        <v>12.564943956770783</v>
      </c>
      <c r="AR83" s="45">
        <v>12.881251672419619</v>
      </c>
      <c r="AS83" s="45">
        <v>11.981738185529483</v>
      </c>
      <c r="AT83" s="45">
        <v>11.448358789722937</v>
      </c>
      <c r="AU83" s="45">
        <v>11.251640325776265</v>
      </c>
      <c r="AV83" s="45">
        <v>11.673501259942849</v>
      </c>
      <c r="AW83" s="45">
        <v>12.035132686030741</v>
      </c>
      <c r="AX83" s="45">
        <v>12.249331309504058</v>
      </c>
      <c r="AY83" s="45">
        <v>12.393906081024515</v>
      </c>
      <c r="AZ83" s="45">
        <v>12.559420160310191</v>
      </c>
      <c r="BA83" s="45">
        <v>12.736859713281847</v>
      </c>
      <c r="BB83" s="45">
        <v>12.818892276646611</v>
      </c>
      <c r="BC83" s="45">
        <v>12.892627713679664</v>
      </c>
      <c r="BD83" s="45">
        <v>12.919713102045526</v>
      </c>
      <c r="BE83" s="45">
        <v>13.008297519770149</v>
      </c>
      <c r="BF83" s="45">
        <v>13.221866023963392</v>
      </c>
      <c r="BG83" s="45">
        <v>13.476285419465162</v>
      </c>
      <c r="BH83" s="45">
        <v>13.585609382673583</v>
      </c>
      <c r="BI83" s="45">
        <v>13.537629208450282</v>
      </c>
      <c r="BJ83" s="45">
        <v>13.479370461420615</v>
      </c>
      <c r="BK83" s="45">
        <v>13.505431412481377</v>
      </c>
      <c r="BL83" s="45">
        <v>13.600237762057748</v>
      </c>
      <c r="BM83" s="45">
        <v>13.677439830002577</v>
      </c>
      <c r="BN83" s="45">
        <v>13.685972846669838</v>
      </c>
      <c r="BO83" s="45">
        <v>13.796851034092066</v>
      </c>
      <c r="BP83" s="45">
        <v>14.218606109789453</v>
      </c>
      <c r="BQ83" s="45">
        <v>14.757160899304177</v>
      </c>
      <c r="BR83" s="45">
        <v>15.054484619499924</v>
      </c>
      <c r="BS83" s="45">
        <v>15.043470035350214</v>
      </c>
      <c r="BT83" s="45">
        <v>15.19997759452035</v>
      </c>
    </row>
    <row r="84" spans="1:72">
      <c r="A84" s="26"/>
      <c r="B84" s="28" t="s">
        <v>80</v>
      </c>
      <c r="C84" s="29">
        <v>0</v>
      </c>
      <c r="D84" s="29">
        <v>8.1475441272800175</v>
      </c>
      <c r="E84" s="29">
        <v>10.760828446750295</v>
      </c>
      <c r="F84" s="29">
        <v>12.216377638695596</v>
      </c>
      <c r="G84" s="29">
        <v>13.169841624785713</v>
      </c>
      <c r="H84" s="29">
        <v>13.473390103244995</v>
      </c>
      <c r="I84" s="29">
        <v>12.522399813117783</v>
      </c>
      <c r="J84" s="29">
        <v>11.916499524257112</v>
      </c>
      <c r="K84" s="29">
        <v>11.65559525147896</v>
      </c>
      <c r="L84" s="29">
        <v>12.01567022147646</v>
      </c>
      <c r="M84" s="29">
        <v>12.3022455137839</v>
      </c>
      <c r="N84" s="29">
        <v>12.456723249757443</v>
      </c>
      <c r="O84" s="29">
        <v>12.584862150927954</v>
      </c>
      <c r="P84" s="29">
        <v>12.72809201512985</v>
      </c>
      <c r="Q84" s="29">
        <v>12.870816730337646</v>
      </c>
      <c r="R84" s="29">
        <v>12.950144998275519</v>
      </c>
      <c r="S84" s="29">
        <v>13.018209871915895</v>
      </c>
      <c r="T84" s="29">
        <v>12.980647649801163</v>
      </c>
      <c r="U84" s="29">
        <v>12.973308704204806</v>
      </c>
      <c r="V84" s="29">
        <v>13.107519437288506</v>
      </c>
      <c r="W84" s="29">
        <v>13.320022650252797</v>
      </c>
      <c r="X84" s="29">
        <v>13.414185524647399</v>
      </c>
      <c r="Y84" s="29">
        <v>13.359799171417304</v>
      </c>
      <c r="Z84" s="29">
        <v>13.299850622229062</v>
      </c>
      <c r="AA84" s="29">
        <v>13.300899271297903</v>
      </c>
      <c r="AB84" s="29">
        <v>13.346936937823521</v>
      </c>
      <c r="AC84" s="29">
        <v>13.391645943525985</v>
      </c>
      <c r="AD84" s="29">
        <v>13.390942606018461</v>
      </c>
      <c r="AE84" s="29">
        <v>13.486083568268953</v>
      </c>
      <c r="AF84" s="29">
        <v>14.109388735208853</v>
      </c>
      <c r="AG84" s="29">
        <v>14.863405785268123</v>
      </c>
      <c r="AH84" s="29">
        <v>15.356996098121034</v>
      </c>
      <c r="AI84" s="29">
        <v>15.430030343637821</v>
      </c>
      <c r="AJ84" s="29">
        <v>15.565114087093182</v>
      </c>
      <c r="AL84" s="44" t="s">
        <v>100</v>
      </c>
      <c r="AM84" s="45">
        <v>0</v>
      </c>
      <c r="AN84" s="45">
        <v>7.0582919550737158</v>
      </c>
      <c r="AO84" s="45">
        <v>9.6764588968683238</v>
      </c>
      <c r="AP84" s="45">
        <v>11.111526679914137</v>
      </c>
      <c r="AQ84" s="45">
        <v>12.064943956770783</v>
      </c>
      <c r="AR84" s="45">
        <v>12.381251672419619</v>
      </c>
      <c r="AS84" s="45">
        <v>11.481738185529483</v>
      </c>
      <c r="AT84" s="45">
        <v>10.948358789722937</v>
      </c>
      <c r="AU84" s="45">
        <v>10.751640325776265</v>
      </c>
      <c r="AV84" s="45">
        <v>11.173501259942849</v>
      </c>
      <c r="AW84" s="45">
        <v>11.535132686030741</v>
      </c>
      <c r="AX84" s="45">
        <v>11.749331309504058</v>
      </c>
      <c r="AY84" s="45">
        <v>11.893906081024515</v>
      </c>
      <c r="AZ84" s="45">
        <v>12.059420160310191</v>
      </c>
      <c r="BA84" s="45">
        <v>12.236859713281847</v>
      </c>
      <c r="BB84" s="45">
        <v>12.318892276646611</v>
      </c>
      <c r="BC84" s="45">
        <v>12.392627713679664</v>
      </c>
      <c r="BD84" s="45">
        <v>12.419713102045526</v>
      </c>
      <c r="BE84" s="45">
        <v>12.508297519770149</v>
      </c>
      <c r="BF84" s="45">
        <v>12.721866023963392</v>
      </c>
      <c r="BG84" s="45">
        <v>12.976285419465162</v>
      </c>
      <c r="BH84" s="45">
        <v>13.085609382673583</v>
      </c>
      <c r="BI84" s="45">
        <v>13.037629208450282</v>
      </c>
      <c r="BJ84" s="45">
        <v>12.979370461420615</v>
      </c>
      <c r="BK84" s="45">
        <v>13.005431412481377</v>
      </c>
      <c r="BL84" s="45">
        <v>13.100237762057748</v>
      </c>
      <c r="BM84" s="45">
        <v>13.177439830002577</v>
      </c>
      <c r="BN84" s="45">
        <v>13.185972846669838</v>
      </c>
      <c r="BO84" s="45">
        <v>13.296851034092066</v>
      </c>
      <c r="BP84" s="45">
        <v>13.718606109789453</v>
      </c>
      <c r="BQ84" s="45">
        <v>14.257160899304177</v>
      </c>
      <c r="BR84" s="45">
        <v>14.554484619499924</v>
      </c>
      <c r="BS84" s="45">
        <v>14.543470035350214</v>
      </c>
      <c r="BT84" s="45">
        <v>14.69997759452035</v>
      </c>
    </row>
    <row r="85" spans="1:72">
      <c r="A85" s="26"/>
      <c r="B85" s="28" t="s">
        <v>81</v>
      </c>
      <c r="C85" s="29">
        <v>0</v>
      </c>
      <c r="D85" s="29">
        <v>7.8076730588875822</v>
      </c>
      <c r="E85" s="29">
        <v>9.5902490093261203</v>
      </c>
      <c r="F85" s="29">
        <v>10.183028773736222</v>
      </c>
      <c r="G85" s="29">
        <v>10.121702633973939</v>
      </c>
      <c r="H85" s="29">
        <v>9.7897860658205449</v>
      </c>
      <c r="I85" s="29">
        <v>9.1571285199141013</v>
      </c>
      <c r="J85" s="29">
        <v>8.7456374065901556</v>
      </c>
      <c r="K85" s="29">
        <v>8.5277815748295094</v>
      </c>
      <c r="L85" s="29">
        <v>8.6411821270406666</v>
      </c>
      <c r="M85" s="29">
        <v>8.8175812989779292</v>
      </c>
      <c r="N85" s="29">
        <v>8.9085821651957158</v>
      </c>
      <c r="O85" s="29">
        <v>8.9438642510990363</v>
      </c>
      <c r="P85" s="29">
        <v>8.9903892317643788</v>
      </c>
      <c r="Q85" s="29">
        <v>9.0078634712929286</v>
      </c>
      <c r="R85" s="29">
        <v>9.0320793351954478</v>
      </c>
      <c r="S85" s="29">
        <v>9.0843296706663512</v>
      </c>
      <c r="T85" s="29">
        <v>9.1129381784526835</v>
      </c>
      <c r="U85" s="29">
        <v>9.0532488660622299</v>
      </c>
      <c r="V85" s="29">
        <v>8.9398431961356355</v>
      </c>
      <c r="W85" s="29">
        <v>8.9031630373369062</v>
      </c>
      <c r="X85" s="29">
        <v>8.9928650465329802</v>
      </c>
      <c r="Y85" s="29">
        <v>9.1781073774643254</v>
      </c>
      <c r="Z85" s="29">
        <v>9.3348828093007992</v>
      </c>
      <c r="AA85" s="29">
        <v>9.386174186457346</v>
      </c>
      <c r="AB85" s="29">
        <v>9.2973135642223568</v>
      </c>
      <c r="AC85" s="29">
        <v>9.0951650874650163</v>
      </c>
      <c r="AD85" s="29">
        <v>8.9769673333207507</v>
      </c>
      <c r="AE85" s="29">
        <v>9.0157956734220921</v>
      </c>
      <c r="AF85" s="29">
        <v>9.1542973858904091</v>
      </c>
      <c r="AG85" s="29">
        <v>9.303937859532768</v>
      </c>
      <c r="AH85" s="29">
        <v>9.3444808971864166</v>
      </c>
      <c r="AI85" s="29">
        <v>9.3287159387670151</v>
      </c>
      <c r="AJ85" s="29">
        <v>9.4528690187041935</v>
      </c>
      <c r="AL85" s="44" t="s">
        <v>101</v>
      </c>
      <c r="AM85" s="45">
        <v>0</v>
      </c>
      <c r="AN85" s="45">
        <v>6.5582919550737158</v>
      </c>
      <c r="AO85" s="45">
        <v>9.1764588968683238</v>
      </c>
      <c r="AP85" s="45">
        <v>10.611526679914137</v>
      </c>
      <c r="AQ85" s="45">
        <v>11.564943956770783</v>
      </c>
      <c r="AR85" s="45">
        <v>11.881251672419619</v>
      </c>
      <c r="AS85" s="45">
        <v>10.981738185529483</v>
      </c>
      <c r="AT85" s="45">
        <v>10.448358789722937</v>
      </c>
      <c r="AU85" s="45">
        <v>10.251640325776265</v>
      </c>
      <c r="AV85" s="45">
        <v>10.673501259942849</v>
      </c>
      <c r="AW85" s="45">
        <v>11.035132686030741</v>
      </c>
      <c r="AX85" s="45">
        <v>11.249331309504058</v>
      </c>
      <c r="AY85" s="45">
        <v>11.393906081024515</v>
      </c>
      <c r="AZ85" s="45">
        <v>11.559420160310191</v>
      </c>
      <c r="BA85" s="45">
        <v>11.736859713281847</v>
      </c>
      <c r="BB85" s="45">
        <v>11.818892276646611</v>
      </c>
      <c r="BC85" s="45">
        <v>11.892627713679664</v>
      </c>
      <c r="BD85" s="45">
        <v>11.919713102045526</v>
      </c>
      <c r="BE85" s="45">
        <v>12.008297519770149</v>
      </c>
      <c r="BF85" s="45">
        <v>12.221866023963392</v>
      </c>
      <c r="BG85" s="45">
        <v>12.476285419465162</v>
      </c>
      <c r="BH85" s="45">
        <v>12.585609382673583</v>
      </c>
      <c r="BI85" s="45">
        <v>12.537629208450282</v>
      </c>
      <c r="BJ85" s="45">
        <v>12.479370461420615</v>
      </c>
      <c r="BK85" s="45">
        <v>12.505431412481377</v>
      </c>
      <c r="BL85" s="45">
        <v>12.600237762057748</v>
      </c>
      <c r="BM85" s="45">
        <v>12.677439830002577</v>
      </c>
      <c r="BN85" s="45">
        <v>12.685972846669838</v>
      </c>
      <c r="BO85" s="45">
        <v>12.796851034092066</v>
      </c>
      <c r="BP85" s="45">
        <v>13.218606109789453</v>
      </c>
      <c r="BQ85" s="45">
        <v>13.757160899304177</v>
      </c>
      <c r="BR85" s="45">
        <v>14.054484619499924</v>
      </c>
      <c r="BS85" s="45">
        <v>14.043470035350214</v>
      </c>
      <c r="BT85" s="45">
        <v>14.19997759452035</v>
      </c>
    </row>
    <row r="86" spans="1:72">
      <c r="A86" s="21"/>
      <c r="B86" s="2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L86" s="44" t="s">
        <v>102</v>
      </c>
      <c r="AM86" s="45">
        <v>0</v>
      </c>
      <c r="AN86" s="45">
        <v>6.5582919550737158</v>
      </c>
      <c r="AO86" s="45">
        <v>9.1764588968683238</v>
      </c>
      <c r="AP86" s="45">
        <v>10.611526679914137</v>
      </c>
      <c r="AQ86" s="45">
        <v>11.564943956770783</v>
      </c>
      <c r="AR86" s="45">
        <v>11.881251672419619</v>
      </c>
      <c r="AS86" s="45">
        <v>10.981738185529483</v>
      </c>
      <c r="AT86" s="45">
        <v>10.448358789722937</v>
      </c>
      <c r="AU86" s="45">
        <v>10.251640325776265</v>
      </c>
      <c r="AV86" s="45">
        <v>10.673501259942849</v>
      </c>
      <c r="AW86" s="45">
        <v>11.035132686030741</v>
      </c>
      <c r="AX86" s="45">
        <v>11.249331309504058</v>
      </c>
      <c r="AY86" s="45">
        <v>11.393906081024515</v>
      </c>
      <c r="AZ86" s="45">
        <v>11.559420160310191</v>
      </c>
      <c r="BA86" s="45">
        <v>11.736859713281847</v>
      </c>
      <c r="BB86" s="45">
        <v>11.818892276646611</v>
      </c>
      <c r="BC86" s="45">
        <v>11.892627713679664</v>
      </c>
      <c r="BD86" s="45">
        <v>11.919713102045526</v>
      </c>
      <c r="BE86" s="45">
        <v>12.008297519770149</v>
      </c>
      <c r="BF86" s="45">
        <v>12.221866023963392</v>
      </c>
      <c r="BG86" s="45">
        <v>12.476285419465162</v>
      </c>
      <c r="BH86" s="45">
        <v>12.585609382673583</v>
      </c>
      <c r="BI86" s="45">
        <v>12.537629208450282</v>
      </c>
      <c r="BJ86" s="45">
        <v>12.479370461420615</v>
      </c>
      <c r="BK86" s="45">
        <v>12.505431412481377</v>
      </c>
      <c r="BL86" s="45">
        <v>12.600237762057748</v>
      </c>
      <c r="BM86" s="45">
        <v>12.677439830002577</v>
      </c>
      <c r="BN86" s="45">
        <v>12.685972846669838</v>
      </c>
      <c r="BO86" s="45">
        <v>12.796851034092066</v>
      </c>
      <c r="BP86" s="45">
        <v>13.218606109789453</v>
      </c>
      <c r="BQ86" s="45">
        <v>13.757160899304177</v>
      </c>
      <c r="BR86" s="45">
        <v>14.054484619499924</v>
      </c>
      <c r="BS86" s="45">
        <v>14.043470035350214</v>
      </c>
      <c r="BT86" s="45">
        <v>14.19997759452035</v>
      </c>
    </row>
    <row r="87" spans="1:72">
      <c r="A87" s="21" t="s">
        <v>103</v>
      </c>
      <c r="B87" s="23" t="s">
        <v>86</v>
      </c>
      <c r="C87" s="24">
        <v>2019</v>
      </c>
      <c r="D87" s="24">
        <v>2020</v>
      </c>
      <c r="E87" s="24">
        <v>2021</v>
      </c>
      <c r="F87" s="24">
        <v>2022</v>
      </c>
      <c r="G87" s="24">
        <v>2023</v>
      </c>
      <c r="H87" s="24">
        <v>2024</v>
      </c>
      <c r="I87" s="24">
        <v>2025</v>
      </c>
      <c r="J87" s="24">
        <v>2026</v>
      </c>
      <c r="K87" s="24">
        <v>2027</v>
      </c>
      <c r="L87" s="24">
        <v>2028</v>
      </c>
      <c r="M87" s="24">
        <v>2029</v>
      </c>
      <c r="N87" s="24">
        <v>2030</v>
      </c>
      <c r="O87" s="24">
        <v>2031</v>
      </c>
      <c r="P87" s="24">
        <v>2032</v>
      </c>
      <c r="Q87" s="24">
        <v>2033</v>
      </c>
      <c r="R87" s="24">
        <v>2034</v>
      </c>
      <c r="S87" s="24">
        <v>2035</v>
      </c>
      <c r="T87" s="24">
        <v>2036</v>
      </c>
      <c r="U87" s="24">
        <v>2037</v>
      </c>
      <c r="V87" s="24">
        <v>2038</v>
      </c>
      <c r="W87" s="24">
        <v>2039</v>
      </c>
      <c r="X87" s="24">
        <v>2040</v>
      </c>
      <c r="Y87" s="24">
        <v>2041</v>
      </c>
      <c r="Z87" s="24">
        <v>2042</v>
      </c>
      <c r="AA87" s="24">
        <v>2043</v>
      </c>
      <c r="AB87" s="24">
        <v>2044</v>
      </c>
      <c r="AC87" s="24">
        <v>2045</v>
      </c>
      <c r="AD87" s="24">
        <v>2046</v>
      </c>
      <c r="AE87" s="24">
        <v>2047</v>
      </c>
      <c r="AF87" s="24">
        <v>2048</v>
      </c>
      <c r="AG87" s="24">
        <v>2049</v>
      </c>
      <c r="AH87" s="24">
        <v>2050</v>
      </c>
      <c r="AI87" s="24">
        <v>2051</v>
      </c>
      <c r="AJ87" s="24">
        <v>2052</v>
      </c>
      <c r="AL87" s="44" t="s">
        <v>104</v>
      </c>
      <c r="AM87" s="45">
        <v>0</v>
      </c>
      <c r="AN87" s="45">
        <v>6.5582919550737158</v>
      </c>
      <c r="AO87" s="45">
        <v>9.1764588968683238</v>
      </c>
      <c r="AP87" s="45">
        <v>10.611526679914137</v>
      </c>
      <c r="AQ87" s="45">
        <v>11.564943956770783</v>
      </c>
      <c r="AR87" s="45">
        <v>11.881251672419619</v>
      </c>
      <c r="AS87" s="45">
        <v>10.981738185529483</v>
      </c>
      <c r="AT87" s="45">
        <v>10.448358789722937</v>
      </c>
      <c r="AU87" s="45">
        <v>10.251640325776265</v>
      </c>
      <c r="AV87" s="45">
        <v>10.673501259942849</v>
      </c>
      <c r="AW87" s="45">
        <v>11.035132686030741</v>
      </c>
      <c r="AX87" s="45">
        <v>11.249331309504058</v>
      </c>
      <c r="AY87" s="45">
        <v>11.393906081024515</v>
      </c>
      <c r="AZ87" s="45">
        <v>11.559420160310191</v>
      </c>
      <c r="BA87" s="45">
        <v>11.736859713281847</v>
      </c>
      <c r="BB87" s="45">
        <v>11.818892276646611</v>
      </c>
      <c r="BC87" s="45">
        <v>11.892627713679664</v>
      </c>
      <c r="BD87" s="45">
        <v>11.919713102045526</v>
      </c>
      <c r="BE87" s="45">
        <v>12.008297519770149</v>
      </c>
      <c r="BF87" s="45">
        <v>12.221866023963392</v>
      </c>
      <c r="BG87" s="45">
        <v>12.476285419465162</v>
      </c>
      <c r="BH87" s="45">
        <v>12.585609382673583</v>
      </c>
      <c r="BI87" s="45">
        <v>12.537629208450282</v>
      </c>
      <c r="BJ87" s="45">
        <v>12.479370461420615</v>
      </c>
      <c r="BK87" s="45">
        <v>12.505431412481377</v>
      </c>
      <c r="BL87" s="45">
        <v>12.600237762057748</v>
      </c>
      <c r="BM87" s="45">
        <v>12.677439830002577</v>
      </c>
      <c r="BN87" s="45">
        <v>12.685972846669838</v>
      </c>
      <c r="BO87" s="45">
        <v>12.796851034092066</v>
      </c>
      <c r="BP87" s="45">
        <v>13.218606109789453</v>
      </c>
      <c r="BQ87" s="45">
        <v>13.757160899304177</v>
      </c>
      <c r="BR87" s="45">
        <v>14.054484619499924</v>
      </c>
      <c r="BS87" s="45">
        <v>14.043470035350214</v>
      </c>
      <c r="BT87" s="45">
        <v>14.19997759452035</v>
      </c>
    </row>
    <row r="88" spans="1:72">
      <c r="A88" s="25">
        <v>0.53992821814133407</v>
      </c>
      <c r="B88" s="22" t="s">
        <v>75</v>
      </c>
      <c r="C88" s="25">
        <v>0.53992821814133407</v>
      </c>
      <c r="D88" s="25">
        <v>7.355815673081775</v>
      </c>
      <c r="E88" s="25">
        <v>9.976819889099108</v>
      </c>
      <c r="F88" s="25">
        <v>11.42261074734688</v>
      </c>
      <c r="G88" s="25">
        <v>12.380526356397827</v>
      </c>
      <c r="H88" s="25">
        <v>12.707640285990802</v>
      </c>
      <c r="I88" s="25">
        <v>11.849836403732896</v>
      </c>
      <c r="J88" s="25">
        <v>11.369578557994537</v>
      </c>
      <c r="K88" s="25">
        <v>11.214080916804932</v>
      </c>
      <c r="L88" s="25">
        <v>11.663158839943179</v>
      </c>
      <c r="M88" s="25">
        <v>12.038941640610002</v>
      </c>
      <c r="N88" s="25">
        <v>12.267140742827332</v>
      </c>
      <c r="O88" s="25">
        <v>12.421213916042584</v>
      </c>
      <c r="P88" s="25">
        <v>12.599620614234352</v>
      </c>
      <c r="Q88" s="25">
        <v>12.797146346336964</v>
      </c>
      <c r="R88" s="25">
        <v>12.880744011041966</v>
      </c>
      <c r="S88" s="25">
        <v>12.957693328783199</v>
      </c>
      <c r="T88" s="25">
        <v>13.022175668216128</v>
      </c>
      <c r="U88" s="25">
        <v>13.166270921265655</v>
      </c>
      <c r="V88" s="25">
        <v>13.42576375516648</v>
      </c>
      <c r="W88" s="25">
        <v>13.704440038935402</v>
      </c>
      <c r="X88" s="25">
        <v>13.822537721864991</v>
      </c>
      <c r="Y88" s="25">
        <v>13.778264802429225</v>
      </c>
      <c r="Z88" s="25">
        <v>13.72098394364397</v>
      </c>
      <c r="AA88" s="25">
        <v>13.761519509948615</v>
      </c>
      <c r="AB88" s="25">
        <v>13.884548288765545</v>
      </c>
      <c r="AC88" s="25">
        <v>13.980554086739124</v>
      </c>
      <c r="AD88" s="25">
        <v>13.994432180120212</v>
      </c>
      <c r="AE88" s="25">
        <v>14.12332364203936</v>
      </c>
      <c r="AF88" s="25">
        <v>14.622173015650654</v>
      </c>
      <c r="AG88" s="25">
        <v>15.276514986028362</v>
      </c>
      <c r="AH88" s="25">
        <v>15.639783460830659</v>
      </c>
      <c r="AI88" s="25">
        <v>15.580129832121433</v>
      </c>
      <c r="AJ88" s="25">
        <v>15.749035350089096</v>
      </c>
      <c r="AL88" s="44" t="s">
        <v>105</v>
      </c>
      <c r="AM88" s="45">
        <v>0</v>
      </c>
      <c r="AN88" s="45">
        <v>6.5582919550737158</v>
      </c>
      <c r="AO88" s="45">
        <v>9.1764588968683238</v>
      </c>
      <c r="AP88" s="45">
        <v>10.611526679914137</v>
      </c>
      <c r="AQ88" s="45">
        <v>11.564943956770783</v>
      </c>
      <c r="AR88" s="45">
        <v>11.881251672419619</v>
      </c>
      <c r="AS88" s="45">
        <v>10.981738185529483</v>
      </c>
      <c r="AT88" s="45">
        <v>10.448358789722937</v>
      </c>
      <c r="AU88" s="45">
        <v>10.251640325776265</v>
      </c>
      <c r="AV88" s="45">
        <v>10.673501259942849</v>
      </c>
      <c r="AW88" s="45">
        <v>11.035132686030741</v>
      </c>
      <c r="AX88" s="45">
        <v>11.249331309504058</v>
      </c>
      <c r="AY88" s="45">
        <v>11.393906081024515</v>
      </c>
      <c r="AZ88" s="45">
        <v>11.559420160310191</v>
      </c>
      <c r="BA88" s="45">
        <v>11.736859713281847</v>
      </c>
      <c r="BB88" s="45">
        <v>11.818892276646611</v>
      </c>
      <c r="BC88" s="45">
        <v>11.892627713679664</v>
      </c>
      <c r="BD88" s="45">
        <v>11.919713102045526</v>
      </c>
      <c r="BE88" s="45">
        <v>12.008297519770149</v>
      </c>
      <c r="BF88" s="45">
        <v>12.221866023963392</v>
      </c>
      <c r="BG88" s="45">
        <v>12.476285419465162</v>
      </c>
      <c r="BH88" s="45">
        <v>12.585609382673583</v>
      </c>
      <c r="BI88" s="45">
        <v>12.537629208450282</v>
      </c>
      <c r="BJ88" s="45">
        <v>12.479370461420615</v>
      </c>
      <c r="BK88" s="45">
        <v>12.505431412481377</v>
      </c>
      <c r="BL88" s="45">
        <v>12.600237762057748</v>
      </c>
      <c r="BM88" s="45">
        <v>12.677439830002577</v>
      </c>
      <c r="BN88" s="45">
        <v>12.685972846669838</v>
      </c>
      <c r="BO88" s="45">
        <v>12.796851034092066</v>
      </c>
      <c r="BP88" s="45">
        <v>13.218606109789453</v>
      </c>
      <c r="BQ88" s="45">
        <v>13.757160899304177</v>
      </c>
      <c r="BR88" s="45">
        <v>14.054484619499924</v>
      </c>
      <c r="BS88" s="45">
        <v>14.043470035350214</v>
      </c>
      <c r="BT88" s="45">
        <v>14.19997759452035</v>
      </c>
    </row>
    <row r="89" spans="1:72">
      <c r="A89" s="25">
        <v>0.38131132045900773</v>
      </c>
      <c r="B89" s="22" t="s">
        <v>76</v>
      </c>
      <c r="C89" s="25">
        <v>0.38131132045900773</v>
      </c>
      <c r="D89" s="25">
        <v>8.8677416191832474</v>
      </c>
      <c r="E89" s="25">
        <v>11.434793378975366</v>
      </c>
      <c r="F89" s="25">
        <v>12.346972736068331</v>
      </c>
      <c r="G89" s="25">
        <v>12.573174200846855</v>
      </c>
      <c r="H89" s="25">
        <v>12.670478796701357</v>
      </c>
      <c r="I89" s="25">
        <v>12.023765121218151</v>
      </c>
      <c r="J89" s="25">
        <v>11.597857794665858</v>
      </c>
      <c r="K89" s="25">
        <v>11.368012577348416</v>
      </c>
      <c r="L89" s="25">
        <v>11.483688727429787</v>
      </c>
      <c r="M89" s="25">
        <v>11.509712922460748</v>
      </c>
      <c r="N89" s="25">
        <v>11.498197050263519</v>
      </c>
      <c r="O89" s="25">
        <v>11.521705403898691</v>
      </c>
      <c r="P89" s="25">
        <v>11.524964288845611</v>
      </c>
      <c r="Q89" s="25">
        <v>11.492923695375584</v>
      </c>
      <c r="R89" s="25">
        <v>11.487150245572986</v>
      </c>
      <c r="S89" s="25">
        <v>11.576492307023953</v>
      </c>
      <c r="T89" s="25">
        <v>11.666020320473946</v>
      </c>
      <c r="U89" s="25">
        <v>11.76640501485605</v>
      </c>
      <c r="V89" s="25">
        <v>11.942284792649811</v>
      </c>
      <c r="W89" s="25">
        <v>12.124397822357244</v>
      </c>
      <c r="X89" s="25">
        <v>12.15955368436536</v>
      </c>
      <c r="Y89" s="25">
        <v>12.014869842322385</v>
      </c>
      <c r="Z89" s="25">
        <v>11.859270780417097</v>
      </c>
      <c r="AA89" s="25">
        <v>11.893241210615376</v>
      </c>
      <c r="AB89" s="25">
        <v>12.057552392937994</v>
      </c>
      <c r="AC89" s="25">
        <v>12.17719937623095</v>
      </c>
      <c r="AD89" s="25">
        <v>12.17005410024289</v>
      </c>
      <c r="AE89" s="25">
        <v>12.150824713111664</v>
      </c>
      <c r="AF89" s="25">
        <v>12.271377677029774</v>
      </c>
      <c r="AG89" s="25">
        <v>12.441451287280326</v>
      </c>
      <c r="AH89" s="25">
        <v>12.403757694303149</v>
      </c>
      <c r="AI89" s="25">
        <v>12.172695987842369</v>
      </c>
      <c r="AJ89" s="25">
        <v>12.108882838848944</v>
      </c>
      <c r="AL89" s="44" t="s">
        <v>62</v>
      </c>
      <c r="AM89" s="45">
        <v>0</v>
      </c>
      <c r="AN89" s="45">
        <v>6.2582919550737159</v>
      </c>
      <c r="AO89" s="45">
        <v>8.8764588968683249</v>
      </c>
      <c r="AP89" s="45">
        <v>10.311526679914138</v>
      </c>
      <c r="AQ89" s="45">
        <v>11.264943956770782</v>
      </c>
      <c r="AR89" s="45">
        <v>11.581251672419619</v>
      </c>
      <c r="AS89" s="45">
        <v>10.681738185529483</v>
      </c>
      <c r="AT89" s="45">
        <v>10.148358789722938</v>
      </c>
      <c r="AU89" s="45">
        <v>9.951640325776264</v>
      </c>
      <c r="AV89" s="45">
        <v>10.373501259942849</v>
      </c>
      <c r="AW89" s="45">
        <v>10.735132686030742</v>
      </c>
      <c r="AX89" s="45">
        <v>10.949331309504057</v>
      </c>
      <c r="AY89" s="45">
        <v>11.093906081024514</v>
      </c>
      <c r="AZ89" s="45">
        <v>11.259420160310192</v>
      </c>
      <c r="BA89" s="45">
        <v>11.436859713281848</v>
      </c>
      <c r="BB89" s="45">
        <v>11.518892276646611</v>
      </c>
      <c r="BC89" s="45">
        <v>11.592627713679665</v>
      </c>
      <c r="BD89" s="45">
        <v>11.619713102045527</v>
      </c>
      <c r="BE89" s="45">
        <v>11.708297519770149</v>
      </c>
      <c r="BF89" s="45">
        <v>11.921866023963393</v>
      </c>
      <c r="BG89" s="45">
        <v>12.176285419465163</v>
      </c>
      <c r="BH89" s="45">
        <v>12.285609382673584</v>
      </c>
      <c r="BI89" s="45">
        <v>12.237629208450283</v>
      </c>
      <c r="BJ89" s="45">
        <v>12.179370461420614</v>
      </c>
      <c r="BK89" s="45">
        <v>12.205431412481378</v>
      </c>
      <c r="BL89" s="45">
        <v>12.300237762057748</v>
      </c>
      <c r="BM89" s="45">
        <v>12.377439830002576</v>
      </c>
      <c r="BN89" s="45">
        <v>12.385972846669837</v>
      </c>
      <c r="BO89" s="45">
        <v>12.496851034092067</v>
      </c>
      <c r="BP89" s="45">
        <v>12.918606109789454</v>
      </c>
      <c r="BQ89" s="45">
        <v>13.457160899304178</v>
      </c>
      <c r="BR89" s="45">
        <v>13.754484619499923</v>
      </c>
      <c r="BS89" s="45">
        <v>13.743470035350214</v>
      </c>
      <c r="BT89" s="45">
        <v>13.899977594520351</v>
      </c>
    </row>
    <row r="90" spans="1:72">
      <c r="A90" s="25">
        <v>0.79897563951553174</v>
      </c>
      <c r="B90" s="22" t="s">
        <v>77</v>
      </c>
      <c r="C90" s="25">
        <v>0.79897563951553174</v>
      </c>
      <c r="D90" s="25">
        <v>10.245309802264476</v>
      </c>
      <c r="E90" s="25">
        <v>12.836068871029036</v>
      </c>
      <c r="F90" s="25">
        <v>13.420967512129945</v>
      </c>
      <c r="G90" s="25">
        <v>12.913470872139076</v>
      </c>
      <c r="H90" s="25">
        <v>12.592880531423434</v>
      </c>
      <c r="I90" s="25">
        <v>12.245983961971021</v>
      </c>
      <c r="J90" s="25">
        <v>12.225305568911336</v>
      </c>
      <c r="K90" s="25">
        <v>12.12007955161738</v>
      </c>
      <c r="L90" s="25">
        <v>12.114420174027234</v>
      </c>
      <c r="M90" s="25">
        <v>12.144515351126298</v>
      </c>
      <c r="N90" s="25">
        <v>12.248603658964054</v>
      </c>
      <c r="O90" s="25">
        <v>12.335837513412006</v>
      </c>
      <c r="P90" s="25">
        <v>12.375344697127703</v>
      </c>
      <c r="Q90" s="25">
        <v>12.4197457535426</v>
      </c>
      <c r="R90" s="25">
        <v>12.444399668270055</v>
      </c>
      <c r="S90" s="25">
        <v>12.483896413235325</v>
      </c>
      <c r="T90" s="25">
        <v>12.548175514337331</v>
      </c>
      <c r="U90" s="25">
        <v>12.614469952907212</v>
      </c>
      <c r="V90" s="25">
        <v>12.636727963324386</v>
      </c>
      <c r="W90" s="25">
        <v>12.663630439798615</v>
      </c>
      <c r="X90" s="25">
        <v>12.723740299871629</v>
      </c>
      <c r="Y90" s="25">
        <v>12.705909847440605</v>
      </c>
      <c r="Z90" s="25">
        <v>12.60608017480919</v>
      </c>
      <c r="AA90" s="25">
        <v>12.5809516692334</v>
      </c>
      <c r="AB90" s="25">
        <v>12.663760264698251</v>
      </c>
      <c r="AC90" s="25">
        <v>12.755301208567476</v>
      </c>
      <c r="AD90" s="25">
        <v>12.783220870533636</v>
      </c>
      <c r="AE90" s="25">
        <v>12.787626326711655</v>
      </c>
      <c r="AF90" s="25">
        <v>12.99739739405706</v>
      </c>
      <c r="AG90" s="25">
        <v>13.488862060135455</v>
      </c>
      <c r="AH90" s="25">
        <v>13.811782921572807</v>
      </c>
      <c r="AI90" s="25">
        <v>13.73813813099521</v>
      </c>
      <c r="AJ90" s="25">
        <v>14.163670599261412</v>
      </c>
      <c r="AL90" s="44" t="s">
        <v>106</v>
      </c>
      <c r="AM90" s="45">
        <v>0</v>
      </c>
      <c r="AN90" s="45">
        <v>6.5582919550737158</v>
      </c>
      <c r="AO90" s="45">
        <v>9.1764588968683238</v>
      </c>
      <c r="AP90" s="45">
        <v>10.611526679914137</v>
      </c>
      <c r="AQ90" s="45">
        <v>11.564943956770783</v>
      </c>
      <c r="AR90" s="45">
        <v>11.881251672419619</v>
      </c>
      <c r="AS90" s="45">
        <v>10.981738185529483</v>
      </c>
      <c r="AT90" s="45">
        <v>10.448358789722937</v>
      </c>
      <c r="AU90" s="45">
        <v>10.251640325776265</v>
      </c>
      <c r="AV90" s="45">
        <v>10.673501259942849</v>
      </c>
      <c r="AW90" s="45">
        <v>11.035132686030741</v>
      </c>
      <c r="AX90" s="45">
        <v>11.249331309504058</v>
      </c>
      <c r="AY90" s="45">
        <v>11.393906081024515</v>
      </c>
      <c r="AZ90" s="45">
        <v>11.559420160310191</v>
      </c>
      <c r="BA90" s="45">
        <v>11.736859713281847</v>
      </c>
      <c r="BB90" s="45">
        <v>11.818892276646611</v>
      </c>
      <c r="BC90" s="45">
        <v>11.892627713679664</v>
      </c>
      <c r="BD90" s="45">
        <v>11.919713102045526</v>
      </c>
      <c r="BE90" s="45">
        <v>12.008297519770149</v>
      </c>
      <c r="BF90" s="45">
        <v>12.221866023963392</v>
      </c>
      <c r="BG90" s="45">
        <v>12.476285419465162</v>
      </c>
      <c r="BH90" s="45">
        <v>12.585609382673583</v>
      </c>
      <c r="BI90" s="45">
        <v>12.537629208450282</v>
      </c>
      <c r="BJ90" s="45">
        <v>12.479370461420615</v>
      </c>
      <c r="BK90" s="45">
        <v>12.505431412481377</v>
      </c>
      <c r="BL90" s="45">
        <v>12.600237762057748</v>
      </c>
      <c r="BM90" s="45">
        <v>12.677439830002577</v>
      </c>
      <c r="BN90" s="45">
        <v>12.685972846669838</v>
      </c>
      <c r="BO90" s="45">
        <v>12.796851034092066</v>
      </c>
      <c r="BP90" s="45">
        <v>13.218606109789453</v>
      </c>
      <c r="BQ90" s="45">
        <v>13.757160899304177</v>
      </c>
      <c r="BR90" s="45">
        <v>14.054484619499924</v>
      </c>
      <c r="BS90" s="45">
        <v>14.043470035350214</v>
      </c>
      <c r="BT90" s="45">
        <v>14.19997759452035</v>
      </c>
    </row>
    <row r="91" spans="1:72">
      <c r="A91" s="25">
        <v>0.47772236545601227</v>
      </c>
      <c r="B91" s="22" t="s">
        <v>78</v>
      </c>
      <c r="C91" s="25">
        <v>0.47772236545601227</v>
      </c>
      <c r="D91" s="25">
        <v>8.2600267179334708</v>
      </c>
      <c r="E91" s="25">
        <v>11.021757292812991</v>
      </c>
      <c r="F91" s="25">
        <v>11.506644783806852</v>
      </c>
      <c r="G91" s="25">
        <v>11.322871053762592</v>
      </c>
      <c r="H91" s="25">
        <v>10.885008868921036</v>
      </c>
      <c r="I91" s="25">
        <v>10.207942797653164</v>
      </c>
      <c r="J91" s="25">
        <v>9.8059552310777587</v>
      </c>
      <c r="K91" s="25">
        <v>9.5953555165128321</v>
      </c>
      <c r="L91" s="25">
        <v>9.7055812405029371</v>
      </c>
      <c r="M91" s="25">
        <v>9.8719198874888026</v>
      </c>
      <c r="N91" s="25">
        <v>9.9538992758715175</v>
      </c>
      <c r="O91" s="25">
        <v>9.9892179156460532</v>
      </c>
      <c r="P91" s="25">
        <v>10.039863323663704</v>
      </c>
      <c r="Q91" s="25">
        <v>10.054848207468616</v>
      </c>
      <c r="R91" s="25">
        <v>10.075646886754978</v>
      </c>
      <c r="S91" s="25">
        <v>10.131939176376656</v>
      </c>
      <c r="T91" s="25">
        <v>10.166157474727513</v>
      </c>
      <c r="U91" s="25">
        <v>10.103916902532221</v>
      </c>
      <c r="V91" s="25">
        <v>9.9785851502102485</v>
      </c>
      <c r="W91" s="25">
        <v>9.9352352873757734</v>
      </c>
      <c r="X91" s="25">
        <v>10.032986324972503</v>
      </c>
      <c r="Y91" s="25">
        <v>10.230466834200548</v>
      </c>
      <c r="Z91" s="25">
        <v>10.394457766606362</v>
      </c>
      <c r="AA91" s="25">
        <v>10.449397765103559</v>
      </c>
      <c r="AB91" s="25">
        <v>10.35816136736455</v>
      </c>
      <c r="AC91" s="25">
        <v>10.144198279660452</v>
      </c>
      <c r="AD91" s="25">
        <v>10.019110718822109</v>
      </c>
      <c r="AE91" s="25">
        <v>10.08109596046245</v>
      </c>
      <c r="AF91" s="25">
        <v>10.290636247815419</v>
      </c>
      <c r="AG91" s="25">
        <v>10.536931388321992</v>
      </c>
      <c r="AH91" s="25">
        <v>10.638593314327613</v>
      </c>
      <c r="AI91" s="25">
        <v>10.730399664240455</v>
      </c>
      <c r="AJ91" s="25">
        <v>10.940285246969125</v>
      </c>
      <c r="AL91" s="44" t="s">
        <v>107</v>
      </c>
      <c r="AM91" s="45">
        <v>0</v>
      </c>
      <c r="AN91" s="45">
        <v>6.5582919550737158</v>
      </c>
      <c r="AO91" s="45">
        <v>9.1764588968683238</v>
      </c>
      <c r="AP91" s="45">
        <v>10.611526679914137</v>
      </c>
      <c r="AQ91" s="45">
        <v>11.564943956770783</v>
      </c>
      <c r="AR91" s="45">
        <v>11.881251672419619</v>
      </c>
      <c r="AS91" s="45">
        <v>10.981738185529483</v>
      </c>
      <c r="AT91" s="45">
        <v>10.448358789722937</v>
      </c>
      <c r="AU91" s="45">
        <v>10.251640325776265</v>
      </c>
      <c r="AV91" s="45">
        <v>10.673501259942849</v>
      </c>
      <c r="AW91" s="45">
        <v>11.035132686030741</v>
      </c>
      <c r="AX91" s="45">
        <v>11.249331309504058</v>
      </c>
      <c r="AY91" s="45">
        <v>11.393906081024515</v>
      </c>
      <c r="AZ91" s="45">
        <v>11.559420160310191</v>
      </c>
      <c r="BA91" s="45">
        <v>11.736859713281847</v>
      </c>
      <c r="BB91" s="45">
        <v>11.818892276646611</v>
      </c>
      <c r="BC91" s="45">
        <v>11.892627713679664</v>
      </c>
      <c r="BD91" s="45">
        <v>11.919713102045526</v>
      </c>
      <c r="BE91" s="45">
        <v>12.008297519770149</v>
      </c>
      <c r="BF91" s="45">
        <v>12.221866023963392</v>
      </c>
      <c r="BG91" s="45">
        <v>12.476285419465162</v>
      </c>
      <c r="BH91" s="45">
        <v>12.585609382673583</v>
      </c>
      <c r="BI91" s="45">
        <v>12.537629208450282</v>
      </c>
      <c r="BJ91" s="45">
        <v>12.479370461420615</v>
      </c>
      <c r="BK91" s="45">
        <v>12.505431412481377</v>
      </c>
      <c r="BL91" s="45">
        <v>12.600237762057748</v>
      </c>
      <c r="BM91" s="45">
        <v>12.677439830002577</v>
      </c>
      <c r="BN91" s="45">
        <v>12.685972846669838</v>
      </c>
      <c r="BO91" s="45">
        <v>12.796851034092066</v>
      </c>
      <c r="BP91" s="45">
        <v>13.218606109789453</v>
      </c>
      <c r="BQ91" s="45">
        <v>13.757160899304177</v>
      </c>
      <c r="BR91" s="45">
        <v>14.054484619499924</v>
      </c>
      <c r="BS91" s="45">
        <v>14.043470035350214</v>
      </c>
      <c r="BT91" s="45">
        <v>14.19997759452035</v>
      </c>
    </row>
    <row r="92" spans="1:72">
      <c r="A92" s="25">
        <v>0.38131132045900773</v>
      </c>
      <c r="B92" s="22" t="s">
        <v>79</v>
      </c>
      <c r="C92" s="25">
        <v>0.38131132045900773</v>
      </c>
      <c r="D92" s="25">
        <v>8.8677416191832474</v>
      </c>
      <c r="E92" s="25">
        <v>11.434793378975366</v>
      </c>
      <c r="F92" s="25">
        <v>12.346972736068331</v>
      </c>
      <c r="G92" s="25">
        <v>12.573174200846855</v>
      </c>
      <c r="H92" s="25">
        <v>12.670478796701357</v>
      </c>
      <c r="I92" s="25">
        <v>12.023765121218151</v>
      </c>
      <c r="J92" s="25">
        <v>11.597857794665858</v>
      </c>
      <c r="K92" s="25">
        <v>11.368012577348416</v>
      </c>
      <c r="L92" s="25">
        <v>11.483688727429787</v>
      </c>
      <c r="M92" s="25">
        <v>11.509712922460748</v>
      </c>
      <c r="N92" s="25">
        <v>11.498197050263519</v>
      </c>
      <c r="O92" s="25">
        <v>11.521705403898691</v>
      </c>
      <c r="P92" s="25">
        <v>11.524964288845611</v>
      </c>
      <c r="Q92" s="25">
        <v>11.492923695375584</v>
      </c>
      <c r="R92" s="25">
        <v>11.487150245572986</v>
      </c>
      <c r="S92" s="25">
        <v>11.576492307023953</v>
      </c>
      <c r="T92" s="25">
        <v>11.666020320473946</v>
      </c>
      <c r="U92" s="25">
        <v>11.76640501485605</v>
      </c>
      <c r="V92" s="25">
        <v>11.942284792649811</v>
      </c>
      <c r="W92" s="25">
        <v>12.124397822357244</v>
      </c>
      <c r="X92" s="25">
        <v>12.15955368436536</v>
      </c>
      <c r="Y92" s="25">
        <v>12.014869842322385</v>
      </c>
      <c r="Z92" s="25">
        <v>11.859270780417097</v>
      </c>
      <c r="AA92" s="25">
        <v>11.893241210615376</v>
      </c>
      <c r="AB92" s="25">
        <v>12.057552392937994</v>
      </c>
      <c r="AC92" s="25">
        <v>12.17719937623095</v>
      </c>
      <c r="AD92" s="25">
        <v>12.17005410024289</v>
      </c>
      <c r="AE92" s="25">
        <v>12.150824713111664</v>
      </c>
      <c r="AF92" s="25">
        <v>12.271377677029774</v>
      </c>
      <c r="AG92" s="25">
        <v>12.441451287280326</v>
      </c>
      <c r="AH92" s="25">
        <v>12.403757694303149</v>
      </c>
      <c r="AI92" s="25">
        <v>12.172695987842369</v>
      </c>
      <c r="AJ92" s="25">
        <v>12.108882838848944</v>
      </c>
      <c r="AL92" s="44" t="s">
        <v>108</v>
      </c>
      <c r="AM92" s="45">
        <v>0</v>
      </c>
      <c r="AN92" s="45">
        <v>6.5582919550737158</v>
      </c>
      <c r="AO92" s="45">
        <v>9.1764588968683238</v>
      </c>
      <c r="AP92" s="45">
        <v>10.611526679914137</v>
      </c>
      <c r="AQ92" s="45">
        <v>11.564943956770783</v>
      </c>
      <c r="AR92" s="45">
        <v>11.881251672419619</v>
      </c>
      <c r="AS92" s="45">
        <v>10.981738185529483</v>
      </c>
      <c r="AT92" s="45">
        <v>10.448358789722937</v>
      </c>
      <c r="AU92" s="45">
        <v>10.251640325776265</v>
      </c>
      <c r="AV92" s="45">
        <v>10.673501259942849</v>
      </c>
      <c r="AW92" s="45">
        <v>11.035132686030741</v>
      </c>
      <c r="AX92" s="45">
        <v>11.249331309504058</v>
      </c>
      <c r="AY92" s="45">
        <v>11.393906081024515</v>
      </c>
      <c r="AZ92" s="45">
        <v>11.559420160310191</v>
      </c>
      <c r="BA92" s="45">
        <v>11.736859713281847</v>
      </c>
      <c r="BB92" s="45">
        <v>11.818892276646611</v>
      </c>
      <c r="BC92" s="45">
        <v>11.892627713679664</v>
      </c>
      <c r="BD92" s="45">
        <v>11.919713102045526</v>
      </c>
      <c r="BE92" s="45">
        <v>12.008297519770149</v>
      </c>
      <c r="BF92" s="45">
        <v>12.221866023963392</v>
      </c>
      <c r="BG92" s="45">
        <v>12.476285419465162</v>
      </c>
      <c r="BH92" s="45">
        <v>12.585609382673583</v>
      </c>
      <c r="BI92" s="45">
        <v>12.537629208450282</v>
      </c>
      <c r="BJ92" s="45">
        <v>12.479370461420615</v>
      </c>
      <c r="BK92" s="45">
        <v>12.505431412481377</v>
      </c>
      <c r="BL92" s="45">
        <v>12.600237762057748</v>
      </c>
      <c r="BM92" s="45">
        <v>12.677439830002577</v>
      </c>
      <c r="BN92" s="45">
        <v>12.685972846669838</v>
      </c>
      <c r="BO92" s="45">
        <v>12.796851034092066</v>
      </c>
      <c r="BP92" s="45">
        <v>13.218606109789453</v>
      </c>
      <c r="BQ92" s="45">
        <v>13.757160899304177</v>
      </c>
      <c r="BR92" s="45">
        <v>14.054484619499924</v>
      </c>
      <c r="BS92" s="45">
        <v>14.043470035350214</v>
      </c>
      <c r="BT92" s="45">
        <v>14.19997759452035</v>
      </c>
    </row>
    <row r="93" spans="1:72">
      <c r="A93" s="25">
        <v>0.70506855021891823</v>
      </c>
      <c r="B93" s="22" t="s">
        <v>80</v>
      </c>
      <c r="C93" s="25">
        <v>0.70506855021891823</v>
      </c>
      <c r="D93" s="25">
        <v>10.135771907477652</v>
      </c>
      <c r="E93" s="25">
        <v>12.752967155141608</v>
      </c>
      <c r="F93" s="25">
        <v>14.242760844634587</v>
      </c>
      <c r="G93" s="25">
        <v>15.206424322179483</v>
      </c>
      <c r="H93" s="25">
        <v>15.527987123307138</v>
      </c>
      <c r="I93" s="25">
        <v>14.644826080439788</v>
      </c>
      <c r="J93" s="25">
        <v>14.122031226915254</v>
      </c>
      <c r="K93" s="25">
        <v>13.921496374417595</v>
      </c>
      <c r="L93" s="25">
        <v>14.311776878503826</v>
      </c>
      <c r="M93" s="25">
        <v>14.592596617060201</v>
      </c>
      <c r="N93" s="25">
        <v>14.748595142952762</v>
      </c>
      <c r="O93" s="25">
        <v>14.889826739459355</v>
      </c>
      <c r="P93" s="25">
        <v>15.050827923178524</v>
      </c>
      <c r="Q93" s="25">
        <v>15.221239635870489</v>
      </c>
      <c r="R93" s="25">
        <v>15.302725255716215</v>
      </c>
      <c r="S93" s="25">
        <v>15.375220175832917</v>
      </c>
      <c r="T93" s="25">
        <v>15.389206298645268</v>
      </c>
      <c r="U93" s="25">
        <v>15.458384063766498</v>
      </c>
      <c r="V93" s="25">
        <v>15.655897368871804</v>
      </c>
      <c r="W93" s="25">
        <v>15.90183652801819</v>
      </c>
      <c r="X93" s="25">
        <v>16.00809318860593</v>
      </c>
      <c r="Y93" s="25">
        <v>15.958816953796388</v>
      </c>
      <c r="Z93" s="25">
        <v>15.90021633589893</v>
      </c>
      <c r="AA93" s="25">
        <v>15.921216944632619</v>
      </c>
      <c r="AB93" s="25">
        <v>16.006156700116328</v>
      </c>
      <c r="AC93" s="25">
        <v>16.076784962169384</v>
      </c>
      <c r="AD93" s="25">
        <v>16.083449333799752</v>
      </c>
      <c r="AE93" s="25">
        <v>16.211121724246517</v>
      </c>
      <c r="AF93" s="25">
        <v>17.108226993095847</v>
      </c>
      <c r="AG93" s="25">
        <v>18.229801377845135</v>
      </c>
      <c r="AH93" s="25">
        <v>18.969537306465504</v>
      </c>
      <c r="AI93" s="25">
        <v>18.975526988873899</v>
      </c>
      <c r="AJ93" s="25">
        <v>19.127700207226308</v>
      </c>
    </row>
    <row r="94" spans="1:72">
      <c r="A94" s="25">
        <v>0</v>
      </c>
      <c r="B94" s="22" t="s">
        <v>81</v>
      </c>
      <c r="C94" s="25">
        <v>0</v>
      </c>
      <c r="D94" s="25">
        <v>7.0234073927050886</v>
      </c>
      <c r="E94" s="25">
        <v>9.6760294145065657</v>
      </c>
      <c r="F94" s="25">
        <v>10.183028773736222</v>
      </c>
      <c r="G94" s="25">
        <v>10.121702633973939</v>
      </c>
      <c r="H94" s="25">
        <v>9.7897860658205449</v>
      </c>
      <c r="I94" s="25">
        <v>9.1571285199141013</v>
      </c>
      <c r="J94" s="25">
        <v>8.7456374065901556</v>
      </c>
      <c r="K94" s="25">
        <v>8.5277815748295094</v>
      </c>
      <c r="L94" s="25">
        <v>8.6411821270406666</v>
      </c>
      <c r="M94" s="25">
        <v>8.8175812989779292</v>
      </c>
      <c r="N94" s="25">
        <v>8.9085821651957158</v>
      </c>
      <c r="O94" s="25">
        <v>8.9438642510990363</v>
      </c>
      <c r="P94" s="25">
        <v>8.9903892317643788</v>
      </c>
      <c r="Q94" s="25">
        <v>9.0078634712929286</v>
      </c>
      <c r="R94" s="25">
        <v>9.0320793351954478</v>
      </c>
      <c r="S94" s="25">
        <v>9.0843296706663512</v>
      </c>
      <c r="T94" s="25">
        <v>9.1129381784526835</v>
      </c>
      <c r="U94" s="25">
        <v>9.0532488660622299</v>
      </c>
      <c r="V94" s="25">
        <v>8.9398431961356355</v>
      </c>
      <c r="W94" s="25">
        <v>8.9031630373369062</v>
      </c>
      <c r="X94" s="25">
        <v>8.9928650465329802</v>
      </c>
      <c r="Y94" s="25">
        <v>9.1781073774643254</v>
      </c>
      <c r="Z94" s="25">
        <v>9.3348828093007992</v>
      </c>
      <c r="AA94" s="25">
        <v>9.386174186457346</v>
      </c>
      <c r="AB94" s="25">
        <v>9.2973135642223568</v>
      </c>
      <c r="AC94" s="25">
        <v>9.0951650874650163</v>
      </c>
      <c r="AD94" s="25">
        <v>8.9769673333207507</v>
      </c>
      <c r="AE94" s="25">
        <v>9.0157956734220921</v>
      </c>
      <c r="AF94" s="25">
        <v>9.1542973858904091</v>
      </c>
      <c r="AG94" s="25">
        <v>9.303937859532768</v>
      </c>
      <c r="AH94" s="25">
        <v>9.3444808971864166</v>
      </c>
      <c r="AI94" s="25">
        <v>9.3287159387670151</v>
      </c>
      <c r="AJ94" s="25">
        <v>9.4528690187041935</v>
      </c>
    </row>
    <row r="95" spans="1:72"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72">
      <c r="A96" s="41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>
      <c r="A97" s="41"/>
      <c r="B97" s="42" t="s">
        <v>109</v>
      </c>
      <c r="C97" s="43">
        <v>2019</v>
      </c>
      <c r="D97" s="43">
        <v>2020</v>
      </c>
      <c r="E97" s="43">
        <v>2021</v>
      </c>
      <c r="F97" s="43">
        <v>2022</v>
      </c>
      <c r="G97" s="43">
        <v>2023</v>
      </c>
      <c r="H97" s="43">
        <v>2024</v>
      </c>
      <c r="I97" s="43">
        <v>2025</v>
      </c>
      <c r="J97" s="43">
        <v>2026</v>
      </c>
      <c r="K97" s="43">
        <v>2027</v>
      </c>
      <c r="L97" s="43">
        <v>2028</v>
      </c>
      <c r="M97" s="43">
        <v>2029</v>
      </c>
      <c r="N97" s="43">
        <v>2030</v>
      </c>
      <c r="O97" s="43">
        <v>2031</v>
      </c>
      <c r="P97" s="43">
        <v>2032</v>
      </c>
      <c r="Q97" s="43">
        <v>2033</v>
      </c>
      <c r="R97" s="43">
        <v>2034</v>
      </c>
      <c r="S97" s="43">
        <v>2035</v>
      </c>
      <c r="T97" s="43">
        <v>2036</v>
      </c>
      <c r="U97" s="43">
        <v>2037</v>
      </c>
      <c r="V97" s="43">
        <v>2038</v>
      </c>
      <c r="W97" s="43">
        <v>2039</v>
      </c>
      <c r="X97" s="43">
        <v>2040</v>
      </c>
      <c r="Y97" s="43">
        <v>2041</v>
      </c>
      <c r="Z97" s="43">
        <v>2042</v>
      </c>
      <c r="AA97" s="43">
        <v>2043</v>
      </c>
      <c r="AB97" s="43">
        <v>2044</v>
      </c>
      <c r="AC97" s="43">
        <v>2045</v>
      </c>
      <c r="AD97" s="43">
        <v>2046</v>
      </c>
      <c r="AE97" s="43">
        <v>2047</v>
      </c>
      <c r="AF97" s="43">
        <v>2048</v>
      </c>
      <c r="AG97" s="43">
        <v>2049</v>
      </c>
      <c r="AH97" s="43">
        <v>2050</v>
      </c>
      <c r="AI97" s="43">
        <v>2051</v>
      </c>
      <c r="AJ97" s="43">
        <v>2052</v>
      </c>
    </row>
    <row r="98" spans="1:36">
      <c r="A98" s="45">
        <v>-0.53992821814133407</v>
      </c>
      <c r="B98" s="44" t="s">
        <v>75</v>
      </c>
      <c r="C98" s="45">
        <v>0</v>
      </c>
      <c r="D98" s="45">
        <v>6.5582919550737158</v>
      </c>
      <c r="E98" s="45">
        <v>9.1764588968683238</v>
      </c>
      <c r="F98" s="45">
        <v>10.611526679914137</v>
      </c>
      <c r="G98" s="45">
        <v>11.564943956770783</v>
      </c>
      <c r="H98" s="45">
        <v>11.881251672419619</v>
      </c>
      <c r="I98" s="45">
        <v>10.981738185529483</v>
      </c>
      <c r="J98" s="45">
        <v>10.448358789722937</v>
      </c>
      <c r="K98" s="45">
        <v>10.251640325776265</v>
      </c>
      <c r="L98" s="45">
        <v>10.673501259942849</v>
      </c>
      <c r="M98" s="45">
        <v>11.035132686030741</v>
      </c>
      <c r="N98" s="45">
        <v>11.249331309504058</v>
      </c>
      <c r="O98" s="45">
        <v>11.393906081024515</v>
      </c>
      <c r="P98" s="45">
        <v>11.559420160310191</v>
      </c>
      <c r="Q98" s="45">
        <v>11.736859713281847</v>
      </c>
      <c r="R98" s="45">
        <v>11.818892276646611</v>
      </c>
      <c r="S98" s="45">
        <v>11.892627713679664</v>
      </c>
      <c r="T98" s="45">
        <v>11.919713102045526</v>
      </c>
      <c r="U98" s="45">
        <v>12.008297519770149</v>
      </c>
      <c r="V98" s="45">
        <v>12.221866023963392</v>
      </c>
      <c r="W98" s="45">
        <v>12.476285419465162</v>
      </c>
      <c r="X98" s="45">
        <v>12.585609382673583</v>
      </c>
      <c r="Y98" s="45">
        <v>12.537629208450282</v>
      </c>
      <c r="Z98" s="45">
        <v>12.479370461420615</v>
      </c>
      <c r="AA98" s="45">
        <v>12.505431412481377</v>
      </c>
      <c r="AB98" s="45">
        <v>12.600237762057748</v>
      </c>
      <c r="AC98" s="45">
        <v>12.677439830002577</v>
      </c>
      <c r="AD98" s="45">
        <v>12.685972846669838</v>
      </c>
      <c r="AE98" s="45">
        <v>12.796851034092066</v>
      </c>
      <c r="AF98" s="45">
        <v>13.218606109789453</v>
      </c>
      <c r="AG98" s="45">
        <v>13.757160899304177</v>
      </c>
      <c r="AH98" s="45">
        <v>14.054484619499924</v>
      </c>
      <c r="AI98" s="45">
        <v>14.043470035350214</v>
      </c>
      <c r="AJ98" s="45">
        <v>14.19997759452035</v>
      </c>
    </row>
    <row r="99" spans="1:36">
      <c r="A99" s="45">
        <v>-0.38131132045900773</v>
      </c>
      <c r="B99" s="44" t="s">
        <v>76</v>
      </c>
      <c r="C99" s="45">
        <v>0</v>
      </c>
      <c r="D99" s="45">
        <v>10.11312965061807</v>
      </c>
      <c r="E99" s="45">
        <v>12.716486760579762</v>
      </c>
      <c r="F99" s="45">
        <v>13.737047836384667</v>
      </c>
      <c r="G99" s="45">
        <v>14.090251000636108</v>
      </c>
      <c r="H99" s="45">
        <v>14.27334097281925</v>
      </c>
      <c r="I99" s="45">
        <v>13.647564947857987</v>
      </c>
      <c r="J99" s="45">
        <v>13.204877077051561</v>
      </c>
      <c r="K99" s="45">
        <v>13.003713657871801</v>
      </c>
      <c r="L99" s="45">
        <v>13.160712544852554</v>
      </c>
      <c r="M99" s="45">
        <v>13.190595123063897</v>
      </c>
      <c r="N99" s="45">
        <v>13.187372387390155</v>
      </c>
      <c r="O99" s="45">
        <v>13.216793888532296</v>
      </c>
      <c r="P99" s="45">
        <v>13.225363849721417</v>
      </c>
      <c r="Q99" s="45">
        <v>13.211689345970631</v>
      </c>
      <c r="R99" s="45">
        <v>13.206541933375711</v>
      </c>
      <c r="S99" s="45">
        <v>13.286195799216383</v>
      </c>
      <c r="T99" s="45">
        <v>13.37818890819603</v>
      </c>
      <c r="U99" s="45">
        <v>13.477135555535185</v>
      </c>
      <c r="V99" s="45">
        <v>13.633745475357046</v>
      </c>
      <c r="W99" s="45">
        <v>13.812971983233385</v>
      </c>
      <c r="X99" s="45">
        <v>13.875273363364593</v>
      </c>
      <c r="Y99" s="45">
        <v>13.736795099034374</v>
      </c>
      <c r="Z99" s="45">
        <v>13.552663703094034</v>
      </c>
      <c r="AA99" s="45">
        <v>13.562078717656814</v>
      </c>
      <c r="AB99" s="45">
        <v>13.715202912644454</v>
      </c>
      <c r="AC99" s="45">
        <v>13.833988274230869</v>
      </c>
      <c r="AD99" s="45">
        <v>13.840939237761797</v>
      </c>
      <c r="AE99" s="45">
        <v>13.856497935820901</v>
      </c>
      <c r="AF99" s="45">
        <v>14.067782426498589</v>
      </c>
      <c r="AG99" s="45">
        <v>14.369212148916013</v>
      </c>
      <c r="AH99" s="45">
        <v>14.411615806733352</v>
      </c>
      <c r="AI99" s="45">
        <v>14.153556845436613</v>
      </c>
      <c r="AJ99" s="45">
        <v>14.114525316643453</v>
      </c>
    </row>
    <row r="100" spans="1:36">
      <c r="A100" s="45">
        <v>-0.79897563951553174</v>
      </c>
      <c r="B100" s="44" t="s">
        <v>77</v>
      </c>
      <c r="C100" s="45">
        <v>0</v>
      </c>
      <c r="D100" s="45">
        <v>8.9254637803159795</v>
      </c>
      <c r="E100" s="45">
        <v>11.501697557146466</v>
      </c>
      <c r="F100" s="45">
        <v>12.062699292802904</v>
      </c>
      <c r="G100" s="45">
        <v>11.545681608490447</v>
      </c>
      <c r="H100" s="45">
        <v>11.225188640277166</v>
      </c>
      <c r="I100" s="45">
        <v>10.87378590258319</v>
      </c>
      <c r="J100" s="45">
        <v>10.855454944695719</v>
      </c>
      <c r="K100" s="45">
        <v>10.757692077084091</v>
      </c>
      <c r="L100" s="45">
        <v>10.764230965117239</v>
      </c>
      <c r="M100" s="45">
        <v>10.810137916407298</v>
      </c>
      <c r="N100" s="45">
        <v>10.91668599608145</v>
      </c>
      <c r="O100" s="45">
        <v>11.004931458749105</v>
      </c>
      <c r="P100" s="45">
        <v>11.050176565568812</v>
      </c>
      <c r="Q100" s="45">
        <v>11.090553629894591</v>
      </c>
      <c r="R100" s="45">
        <v>11.111478478778386</v>
      </c>
      <c r="S100" s="45">
        <v>11.153830472635562</v>
      </c>
      <c r="T100" s="45">
        <v>11.214092912532013</v>
      </c>
      <c r="U100" s="45">
        <v>11.27311673795035</v>
      </c>
      <c r="V100" s="45">
        <v>11.301107542185262</v>
      </c>
      <c r="W100" s="45">
        <v>11.335140237115642</v>
      </c>
      <c r="X100" s="45">
        <v>11.386490321047207</v>
      </c>
      <c r="Y100" s="45">
        <v>11.365315971611556</v>
      </c>
      <c r="Z100" s="45">
        <v>11.282021898703753</v>
      </c>
      <c r="AA100" s="45">
        <v>11.271387187391916</v>
      </c>
      <c r="AB100" s="45">
        <v>11.356921591189909</v>
      </c>
      <c r="AC100" s="45">
        <v>11.44582299390057</v>
      </c>
      <c r="AD100" s="45">
        <v>11.466395628427623</v>
      </c>
      <c r="AE100" s="45">
        <v>11.464942168290486</v>
      </c>
      <c r="AF100" s="45">
        <v>11.651830537142914</v>
      </c>
      <c r="AG100" s="45">
        <v>12.088062769402541</v>
      </c>
      <c r="AH100" s="45">
        <v>12.370015313823986</v>
      </c>
      <c r="AI100" s="45">
        <v>12.314236162189953</v>
      </c>
      <c r="AJ100" s="45">
        <v>12.685858380613649</v>
      </c>
    </row>
    <row r="101" spans="1:36">
      <c r="A101" s="45">
        <v>-0.47772236545601227</v>
      </c>
      <c r="B101" s="44" t="s">
        <v>78</v>
      </c>
      <c r="C101" s="45">
        <v>0</v>
      </c>
      <c r="D101" s="45">
        <v>8.6494660318517678</v>
      </c>
      <c r="E101" s="45">
        <v>10.568193426955945</v>
      </c>
      <c r="F101" s="45">
        <v>11.133380828351147</v>
      </c>
      <c r="G101" s="45">
        <v>10.919258085184243</v>
      </c>
      <c r="H101" s="45">
        <v>10.455136952300089</v>
      </c>
      <c r="I101" s="45">
        <v>9.7670640909774029</v>
      </c>
      <c r="J101" s="45">
        <v>9.3674320077914164</v>
      </c>
      <c r="K101" s="45">
        <v>9.1586307442657073</v>
      </c>
      <c r="L101" s="45">
        <v>9.2680695772837538</v>
      </c>
      <c r="M101" s="45">
        <v>9.4319146921138017</v>
      </c>
      <c r="N101" s="45">
        <v>9.5116580793749623</v>
      </c>
      <c r="O101" s="45">
        <v>9.5469857791392858</v>
      </c>
      <c r="P101" s="45">
        <v>9.5986524477917783</v>
      </c>
      <c r="Q101" s="45">
        <v>9.6130203370984724</v>
      </c>
      <c r="R101" s="45">
        <v>9.6329720566323438</v>
      </c>
      <c r="S101" s="45">
        <v>9.6902661570636948</v>
      </c>
      <c r="T101" s="45">
        <v>9.72587485931769</v>
      </c>
      <c r="U101" s="45">
        <v>9.6630019495066239</v>
      </c>
      <c r="V101" s="45">
        <v>9.534714280859264</v>
      </c>
      <c r="W101" s="45">
        <v>9.4897113112969294</v>
      </c>
      <c r="X101" s="45">
        <v>9.5894573254219342</v>
      </c>
      <c r="Y101" s="45">
        <v>9.7899711049076323</v>
      </c>
      <c r="Z101" s="45">
        <v>9.9557504213964734</v>
      </c>
      <c r="AA101" s="45">
        <v>10.011594741952536</v>
      </c>
      <c r="AB101" s="45">
        <v>9.91976950092325</v>
      </c>
      <c r="AC101" s="45">
        <v>9.7028781254363032</v>
      </c>
      <c r="AD101" s="45">
        <v>9.576082904747004</v>
      </c>
      <c r="AE101" s="45">
        <v>9.6438076558956034</v>
      </c>
      <c r="AF101" s="45">
        <v>9.8709550732576137</v>
      </c>
      <c r="AG101" s="45">
        <v>10.1412063712212</v>
      </c>
      <c r="AH101" s="45">
        <v>10.258016802316744</v>
      </c>
      <c r="AI101" s="45">
        <v>10.37648503296303</v>
      </c>
      <c r="AJ101" s="45">
        <v>10.60761968107767</v>
      </c>
    </row>
    <row r="102" spans="1:36">
      <c r="A102" s="45">
        <v>-0.38131132045900773</v>
      </c>
      <c r="B102" s="44" t="s">
        <v>79</v>
      </c>
      <c r="C102" s="45">
        <v>0</v>
      </c>
      <c r="D102" s="45">
        <v>10.11312965061807</v>
      </c>
      <c r="E102" s="45">
        <v>12.716486760579762</v>
      </c>
      <c r="F102" s="45">
        <v>13.737047836384667</v>
      </c>
      <c r="G102" s="45">
        <v>14.090251000636108</v>
      </c>
      <c r="H102" s="45">
        <v>14.27334097281925</v>
      </c>
      <c r="I102" s="45">
        <v>13.647564947857987</v>
      </c>
      <c r="J102" s="45">
        <v>13.204877077051561</v>
      </c>
      <c r="K102" s="45">
        <v>13.003713657871801</v>
      </c>
      <c r="L102" s="45">
        <v>13.160712544852554</v>
      </c>
      <c r="M102" s="45">
        <v>13.190595123063897</v>
      </c>
      <c r="N102" s="45">
        <v>13.187372387390155</v>
      </c>
      <c r="O102" s="45">
        <v>13.216793888532296</v>
      </c>
      <c r="P102" s="45">
        <v>13.225363849721417</v>
      </c>
      <c r="Q102" s="45">
        <v>13.211689345970631</v>
      </c>
      <c r="R102" s="45">
        <v>13.206541933375711</v>
      </c>
      <c r="S102" s="45">
        <v>13.286195799216383</v>
      </c>
      <c r="T102" s="45">
        <v>13.37818890819603</v>
      </c>
      <c r="U102" s="45">
        <v>13.477135555535185</v>
      </c>
      <c r="V102" s="45">
        <v>13.633745475357046</v>
      </c>
      <c r="W102" s="45">
        <v>13.812971983233385</v>
      </c>
      <c r="X102" s="45">
        <v>13.875273363364593</v>
      </c>
      <c r="Y102" s="45">
        <v>13.736795099034374</v>
      </c>
      <c r="Z102" s="45">
        <v>13.552663703094034</v>
      </c>
      <c r="AA102" s="45">
        <v>13.562078717656814</v>
      </c>
      <c r="AB102" s="45">
        <v>13.715202912644454</v>
      </c>
      <c r="AC102" s="45">
        <v>13.833988274230869</v>
      </c>
      <c r="AD102" s="45">
        <v>13.840939237761797</v>
      </c>
      <c r="AE102" s="45">
        <v>13.856497935820901</v>
      </c>
      <c r="AF102" s="45">
        <v>14.067782426498589</v>
      </c>
      <c r="AG102" s="45">
        <v>14.369212148916013</v>
      </c>
      <c r="AH102" s="45">
        <v>14.411615806733352</v>
      </c>
      <c r="AI102" s="45">
        <v>14.153556845436613</v>
      </c>
      <c r="AJ102" s="45">
        <v>14.114525316643453</v>
      </c>
    </row>
    <row r="103" spans="1:36">
      <c r="A103" s="45">
        <v>-0.70506855021891823</v>
      </c>
      <c r="B103" s="44" t="s">
        <v>80</v>
      </c>
      <c r="C103" s="45">
        <v>0</v>
      </c>
      <c r="D103" s="45">
        <v>11.4582166077811</v>
      </c>
      <c r="E103" s="45">
        <v>14.082675007804738</v>
      </c>
      <c r="F103" s="45">
        <v>15.63606562131484</v>
      </c>
      <c r="G103" s="45">
        <v>16.618671011561467</v>
      </c>
      <c r="H103" s="45">
        <v>16.973688983358961</v>
      </c>
      <c r="I103" s="45">
        <v>16.216496542545642</v>
      </c>
      <c r="J103" s="45">
        <v>15.848040354645365</v>
      </c>
      <c r="K103" s="45">
        <v>15.759620139811474</v>
      </c>
      <c r="L103" s="45">
        <v>16.205996635776774</v>
      </c>
      <c r="M103" s="45">
        <v>16.476127488795456</v>
      </c>
      <c r="N103" s="45">
        <v>16.634950338823348</v>
      </c>
      <c r="O103" s="45">
        <v>16.800496940954087</v>
      </c>
      <c r="P103" s="45">
        <v>16.994502003776763</v>
      </c>
      <c r="Q103" s="45">
        <v>17.216332426082186</v>
      </c>
      <c r="R103" s="45">
        <v>17.30182455661393</v>
      </c>
      <c r="S103" s="45">
        <v>17.382546705900939</v>
      </c>
      <c r="T103" s="45">
        <v>17.492265469292164</v>
      </c>
      <c r="U103" s="45">
        <v>17.703545697174622</v>
      </c>
      <c r="V103" s="45">
        <v>18.018620921748628</v>
      </c>
      <c r="W103" s="45">
        <v>18.326655409518903</v>
      </c>
      <c r="X103" s="45">
        <v>18.455371958751041</v>
      </c>
      <c r="Y103" s="45">
        <v>18.415585943865384</v>
      </c>
      <c r="Z103" s="45">
        <v>18.359488626936525</v>
      </c>
      <c r="AA103" s="45">
        <v>18.417542875047786</v>
      </c>
      <c r="AB103" s="45">
        <v>18.574729367167954</v>
      </c>
      <c r="AC103" s="45">
        <v>18.693493391014965</v>
      </c>
      <c r="AD103" s="45">
        <v>18.713840651044269</v>
      </c>
      <c r="AE103" s="45">
        <v>18.901928550998406</v>
      </c>
      <c r="AF103" s="45">
        <v>20.307519723393817</v>
      </c>
      <c r="AG103" s="45">
        <v>22.111700586853139</v>
      </c>
      <c r="AH103" s="45">
        <v>23.308564087613078</v>
      </c>
      <c r="AI103" s="45">
        <v>23.190042438534448</v>
      </c>
      <c r="AJ103" s="45">
        <v>23.373953253124231</v>
      </c>
    </row>
    <row r="104" spans="1:36">
      <c r="A104" s="45">
        <v>0</v>
      </c>
      <c r="B104" s="44" t="s">
        <v>81</v>
      </c>
      <c r="C104" s="45">
        <v>0</v>
      </c>
      <c r="D104" s="45">
        <v>7.8076730588875822</v>
      </c>
      <c r="E104" s="45">
        <v>9.5902490093261203</v>
      </c>
      <c r="F104" s="45">
        <v>10.183028773736222</v>
      </c>
      <c r="G104" s="45">
        <v>10.121702633973939</v>
      </c>
      <c r="H104" s="45">
        <v>9.7897860658205449</v>
      </c>
      <c r="I104" s="45">
        <v>9.1571285199141013</v>
      </c>
      <c r="J104" s="45">
        <v>8.7456374065901556</v>
      </c>
      <c r="K104" s="45">
        <v>8.5277815748295094</v>
      </c>
      <c r="L104" s="45">
        <v>8.6411821270406666</v>
      </c>
      <c r="M104" s="45">
        <v>8.8175812989779292</v>
      </c>
      <c r="N104" s="45">
        <v>8.9085821651957158</v>
      </c>
      <c r="O104" s="45">
        <v>8.9438642510990363</v>
      </c>
      <c r="P104" s="45">
        <v>8.9903892317643788</v>
      </c>
      <c r="Q104" s="45">
        <v>9.0078634712929286</v>
      </c>
      <c r="R104" s="45">
        <v>9.0320793351954478</v>
      </c>
      <c r="S104" s="45">
        <v>9.0843296706663512</v>
      </c>
      <c r="T104" s="45">
        <v>9.1129381784526835</v>
      </c>
      <c r="U104" s="45">
        <v>9.0532488660622299</v>
      </c>
      <c r="V104" s="45">
        <v>8.9398431961356355</v>
      </c>
      <c r="W104" s="45">
        <v>8.9031630373369062</v>
      </c>
      <c r="X104" s="45">
        <v>8.9928650465329802</v>
      </c>
      <c r="Y104" s="45">
        <v>9.1781073774643254</v>
      </c>
      <c r="Z104" s="45">
        <v>9.3348828093007992</v>
      </c>
      <c r="AA104" s="45">
        <v>9.386174186457346</v>
      </c>
      <c r="AB104" s="45">
        <v>9.2973135642223568</v>
      </c>
      <c r="AC104" s="45">
        <v>9.0951650874650163</v>
      </c>
      <c r="AD104" s="45">
        <v>8.9769673333207507</v>
      </c>
      <c r="AE104" s="45">
        <v>9.0157956734220921</v>
      </c>
      <c r="AF104" s="45">
        <v>9.1542973858904091</v>
      </c>
      <c r="AG104" s="45">
        <v>9.303937859532768</v>
      </c>
      <c r="AH104" s="45">
        <v>9.3444808971864166</v>
      </c>
      <c r="AI104" s="45">
        <v>9.3287159387670151</v>
      </c>
      <c r="AJ104" s="45">
        <v>9.4528690187041935</v>
      </c>
    </row>
    <row r="105" spans="1:36">
      <c r="A105" s="41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>
      <c r="A106" s="41"/>
      <c r="B106" s="42" t="s">
        <v>61</v>
      </c>
      <c r="C106" s="43">
        <v>2019</v>
      </c>
      <c r="D106" s="43">
        <v>2020</v>
      </c>
      <c r="E106" s="43">
        <v>2021</v>
      </c>
      <c r="F106" s="43">
        <v>2022</v>
      </c>
      <c r="G106" s="43">
        <v>2023</v>
      </c>
      <c r="H106" s="43">
        <v>2024</v>
      </c>
      <c r="I106" s="43">
        <v>2025</v>
      </c>
      <c r="J106" s="43">
        <v>2026</v>
      </c>
      <c r="K106" s="43">
        <v>2027</v>
      </c>
      <c r="L106" s="43">
        <v>2028</v>
      </c>
      <c r="M106" s="43">
        <v>2029</v>
      </c>
      <c r="N106" s="43">
        <v>2030</v>
      </c>
      <c r="O106" s="43">
        <v>2031</v>
      </c>
      <c r="P106" s="43">
        <v>2032</v>
      </c>
      <c r="Q106" s="43">
        <v>2033</v>
      </c>
      <c r="R106" s="43">
        <v>2034</v>
      </c>
      <c r="S106" s="43">
        <v>2035</v>
      </c>
      <c r="T106" s="43">
        <v>2036</v>
      </c>
      <c r="U106" s="43">
        <v>2037</v>
      </c>
      <c r="V106" s="43">
        <v>2038</v>
      </c>
      <c r="W106" s="43">
        <v>2039</v>
      </c>
      <c r="X106" s="43">
        <v>2040</v>
      </c>
      <c r="Y106" s="43">
        <v>2041</v>
      </c>
      <c r="Z106" s="43">
        <v>2042</v>
      </c>
      <c r="AA106" s="43">
        <v>2043</v>
      </c>
      <c r="AB106" s="43">
        <v>2044</v>
      </c>
      <c r="AC106" s="43">
        <v>2045</v>
      </c>
      <c r="AD106" s="43">
        <v>2046</v>
      </c>
      <c r="AE106" s="43">
        <v>2047</v>
      </c>
      <c r="AF106" s="43">
        <v>2048</v>
      </c>
      <c r="AG106" s="43">
        <v>2049</v>
      </c>
      <c r="AH106" s="43">
        <v>2050</v>
      </c>
      <c r="AI106" s="43">
        <v>2051</v>
      </c>
      <c r="AJ106" s="43">
        <v>2052</v>
      </c>
    </row>
    <row r="107" spans="1:36">
      <c r="A107" s="41"/>
      <c r="B107" s="42" t="s">
        <v>110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1:36">
      <c r="A108" s="41"/>
      <c r="B108" s="44" t="s">
        <v>99</v>
      </c>
      <c r="C108" s="45">
        <v>0</v>
      </c>
      <c r="D108" s="45">
        <v>7.5582919550737158</v>
      </c>
      <c r="E108" s="45">
        <v>10.176458896868324</v>
      </c>
      <c r="F108" s="45">
        <v>11.611526679914137</v>
      </c>
      <c r="G108" s="45">
        <v>12.564943956770783</v>
      </c>
      <c r="H108" s="45">
        <v>12.881251672419619</v>
      </c>
      <c r="I108" s="45">
        <v>11.981738185529483</v>
      </c>
      <c r="J108" s="45">
        <v>11.448358789722937</v>
      </c>
      <c r="K108" s="45">
        <v>11.251640325776265</v>
      </c>
      <c r="L108" s="45">
        <v>11.673501259942849</v>
      </c>
      <c r="M108" s="45">
        <v>12.035132686030741</v>
      </c>
      <c r="N108" s="45">
        <v>12.249331309504058</v>
      </c>
      <c r="O108" s="45">
        <v>12.393906081024515</v>
      </c>
      <c r="P108" s="45">
        <v>12.559420160310191</v>
      </c>
      <c r="Q108" s="45">
        <v>12.736859713281847</v>
      </c>
      <c r="R108" s="45">
        <v>12.818892276646611</v>
      </c>
      <c r="S108" s="45">
        <v>12.892627713679664</v>
      </c>
      <c r="T108" s="45">
        <v>12.919713102045526</v>
      </c>
      <c r="U108" s="45">
        <v>13.008297519770149</v>
      </c>
      <c r="V108" s="45">
        <v>13.221866023963392</v>
      </c>
      <c r="W108" s="45">
        <v>13.476285419465162</v>
      </c>
      <c r="X108" s="45">
        <v>13.585609382673583</v>
      </c>
      <c r="Y108" s="45">
        <v>13.537629208450282</v>
      </c>
      <c r="Z108" s="45">
        <v>13.479370461420615</v>
      </c>
      <c r="AA108" s="45">
        <v>13.505431412481377</v>
      </c>
      <c r="AB108" s="45">
        <v>13.600237762057748</v>
      </c>
      <c r="AC108" s="45">
        <v>13.677439830002577</v>
      </c>
      <c r="AD108" s="45">
        <v>13.685972846669838</v>
      </c>
      <c r="AE108" s="45">
        <v>13.796851034092066</v>
      </c>
      <c r="AF108" s="45">
        <v>14.218606109789453</v>
      </c>
      <c r="AG108" s="45">
        <v>14.757160899304177</v>
      </c>
      <c r="AH108" s="45">
        <v>15.054484619499924</v>
      </c>
      <c r="AI108" s="45">
        <v>15.043470035350214</v>
      </c>
      <c r="AJ108" s="45">
        <v>15.19997759452035</v>
      </c>
    </row>
    <row r="109" spans="1:36">
      <c r="A109" s="41"/>
      <c r="B109" s="44" t="s">
        <v>100</v>
      </c>
      <c r="C109" s="45">
        <v>0</v>
      </c>
      <c r="D109" s="45">
        <v>7.0582919550737158</v>
      </c>
      <c r="E109" s="45">
        <v>9.6764588968683238</v>
      </c>
      <c r="F109" s="45">
        <v>11.111526679914137</v>
      </c>
      <c r="G109" s="45">
        <v>12.064943956770783</v>
      </c>
      <c r="H109" s="45">
        <v>12.381251672419619</v>
      </c>
      <c r="I109" s="45">
        <v>11.481738185529483</v>
      </c>
      <c r="J109" s="45">
        <v>10.948358789722937</v>
      </c>
      <c r="K109" s="45">
        <v>10.751640325776265</v>
      </c>
      <c r="L109" s="45">
        <v>11.173501259942849</v>
      </c>
      <c r="M109" s="45">
        <v>11.535132686030741</v>
      </c>
      <c r="N109" s="45">
        <v>11.749331309504058</v>
      </c>
      <c r="O109" s="45">
        <v>11.893906081024515</v>
      </c>
      <c r="P109" s="45">
        <v>12.059420160310191</v>
      </c>
      <c r="Q109" s="45">
        <v>12.236859713281847</v>
      </c>
      <c r="R109" s="45">
        <v>12.318892276646611</v>
      </c>
      <c r="S109" s="45">
        <v>12.392627713679664</v>
      </c>
      <c r="T109" s="45">
        <v>12.419713102045526</v>
      </c>
      <c r="U109" s="45">
        <v>12.508297519770149</v>
      </c>
      <c r="V109" s="45">
        <v>12.721866023963392</v>
      </c>
      <c r="W109" s="45">
        <v>12.976285419465162</v>
      </c>
      <c r="X109" s="45">
        <v>13.085609382673583</v>
      </c>
      <c r="Y109" s="45">
        <v>13.037629208450282</v>
      </c>
      <c r="Z109" s="45">
        <v>12.979370461420615</v>
      </c>
      <c r="AA109" s="45">
        <v>13.005431412481377</v>
      </c>
      <c r="AB109" s="45">
        <v>13.100237762057748</v>
      </c>
      <c r="AC109" s="45">
        <v>13.177439830002577</v>
      </c>
      <c r="AD109" s="45">
        <v>13.185972846669838</v>
      </c>
      <c r="AE109" s="45">
        <v>13.296851034092066</v>
      </c>
      <c r="AF109" s="45">
        <v>13.718606109789453</v>
      </c>
      <c r="AG109" s="45">
        <v>14.257160899304177</v>
      </c>
      <c r="AH109" s="45">
        <v>14.554484619499924</v>
      </c>
      <c r="AI109" s="45">
        <v>14.543470035350214</v>
      </c>
      <c r="AJ109" s="45">
        <v>14.69997759452035</v>
      </c>
    </row>
    <row r="110" spans="1:36">
      <c r="A110" s="41"/>
      <c r="B110" s="44" t="s">
        <v>101</v>
      </c>
      <c r="C110" s="45">
        <v>0</v>
      </c>
      <c r="D110" s="45">
        <v>6.5582919550737158</v>
      </c>
      <c r="E110" s="45">
        <v>9.1764588968683238</v>
      </c>
      <c r="F110" s="45">
        <v>10.611526679914137</v>
      </c>
      <c r="G110" s="45">
        <v>11.564943956770783</v>
      </c>
      <c r="H110" s="45">
        <v>11.881251672419619</v>
      </c>
      <c r="I110" s="45">
        <v>10.981738185529483</v>
      </c>
      <c r="J110" s="45">
        <v>10.448358789722937</v>
      </c>
      <c r="K110" s="45">
        <v>10.251640325776265</v>
      </c>
      <c r="L110" s="45">
        <v>10.673501259942849</v>
      </c>
      <c r="M110" s="45">
        <v>11.035132686030741</v>
      </c>
      <c r="N110" s="45">
        <v>11.249331309504058</v>
      </c>
      <c r="O110" s="45">
        <v>11.393906081024515</v>
      </c>
      <c r="P110" s="45">
        <v>11.559420160310191</v>
      </c>
      <c r="Q110" s="45">
        <v>11.736859713281847</v>
      </c>
      <c r="R110" s="45">
        <v>11.818892276646611</v>
      </c>
      <c r="S110" s="45">
        <v>11.892627713679664</v>
      </c>
      <c r="T110" s="45">
        <v>11.919713102045526</v>
      </c>
      <c r="U110" s="45">
        <v>12.008297519770149</v>
      </c>
      <c r="V110" s="45">
        <v>12.221866023963392</v>
      </c>
      <c r="W110" s="45">
        <v>12.476285419465162</v>
      </c>
      <c r="X110" s="45">
        <v>12.585609382673583</v>
      </c>
      <c r="Y110" s="45">
        <v>12.537629208450282</v>
      </c>
      <c r="Z110" s="45">
        <v>12.479370461420615</v>
      </c>
      <c r="AA110" s="45">
        <v>12.505431412481377</v>
      </c>
      <c r="AB110" s="45">
        <v>12.600237762057748</v>
      </c>
      <c r="AC110" s="45">
        <v>12.677439830002577</v>
      </c>
      <c r="AD110" s="45">
        <v>12.685972846669838</v>
      </c>
      <c r="AE110" s="45">
        <v>12.796851034092066</v>
      </c>
      <c r="AF110" s="45">
        <v>13.218606109789453</v>
      </c>
      <c r="AG110" s="45">
        <v>13.757160899304177</v>
      </c>
      <c r="AH110" s="45">
        <v>14.054484619499924</v>
      </c>
      <c r="AI110" s="45">
        <v>14.043470035350214</v>
      </c>
      <c r="AJ110" s="45">
        <v>14.19997759452035</v>
      </c>
    </row>
    <row r="111" spans="1:36">
      <c r="A111" s="41"/>
      <c r="B111" s="44" t="s">
        <v>102</v>
      </c>
      <c r="C111" s="45">
        <v>0</v>
      </c>
      <c r="D111" s="45">
        <v>6.5582919550737158</v>
      </c>
      <c r="E111" s="45">
        <v>9.1764588968683238</v>
      </c>
      <c r="F111" s="45">
        <v>10.611526679914137</v>
      </c>
      <c r="G111" s="45">
        <v>11.564943956770783</v>
      </c>
      <c r="H111" s="45">
        <v>11.881251672419619</v>
      </c>
      <c r="I111" s="45">
        <v>10.981738185529483</v>
      </c>
      <c r="J111" s="45">
        <v>10.448358789722937</v>
      </c>
      <c r="K111" s="45">
        <v>10.251640325776265</v>
      </c>
      <c r="L111" s="45">
        <v>10.673501259942849</v>
      </c>
      <c r="M111" s="45">
        <v>11.035132686030741</v>
      </c>
      <c r="N111" s="45">
        <v>11.249331309504058</v>
      </c>
      <c r="O111" s="45">
        <v>11.393906081024515</v>
      </c>
      <c r="P111" s="45">
        <v>11.559420160310191</v>
      </c>
      <c r="Q111" s="45">
        <v>11.736859713281847</v>
      </c>
      <c r="R111" s="45">
        <v>11.818892276646611</v>
      </c>
      <c r="S111" s="45">
        <v>11.892627713679664</v>
      </c>
      <c r="T111" s="45">
        <v>11.919713102045526</v>
      </c>
      <c r="U111" s="45">
        <v>12.008297519770149</v>
      </c>
      <c r="V111" s="45">
        <v>12.221866023963392</v>
      </c>
      <c r="W111" s="45">
        <v>12.476285419465162</v>
      </c>
      <c r="X111" s="45">
        <v>12.585609382673583</v>
      </c>
      <c r="Y111" s="45">
        <v>12.537629208450282</v>
      </c>
      <c r="Z111" s="45">
        <v>12.479370461420615</v>
      </c>
      <c r="AA111" s="45">
        <v>12.505431412481377</v>
      </c>
      <c r="AB111" s="45">
        <v>12.600237762057748</v>
      </c>
      <c r="AC111" s="45">
        <v>12.677439830002577</v>
      </c>
      <c r="AD111" s="45">
        <v>12.685972846669838</v>
      </c>
      <c r="AE111" s="45">
        <v>12.796851034092066</v>
      </c>
      <c r="AF111" s="45">
        <v>13.218606109789453</v>
      </c>
      <c r="AG111" s="45">
        <v>13.757160899304177</v>
      </c>
      <c r="AH111" s="45">
        <v>14.054484619499924</v>
      </c>
      <c r="AI111" s="45">
        <v>14.043470035350214</v>
      </c>
      <c r="AJ111" s="45">
        <v>14.19997759452035</v>
      </c>
    </row>
    <row r="112" spans="1:36">
      <c r="A112" s="41"/>
      <c r="B112" s="44" t="s">
        <v>104</v>
      </c>
      <c r="C112" s="45">
        <v>0</v>
      </c>
      <c r="D112" s="45">
        <v>6.5582919550737158</v>
      </c>
      <c r="E112" s="45">
        <v>9.1764588968683238</v>
      </c>
      <c r="F112" s="45">
        <v>10.611526679914137</v>
      </c>
      <c r="G112" s="45">
        <v>11.564943956770783</v>
      </c>
      <c r="H112" s="45">
        <v>11.881251672419619</v>
      </c>
      <c r="I112" s="45">
        <v>10.981738185529483</v>
      </c>
      <c r="J112" s="45">
        <v>10.448358789722937</v>
      </c>
      <c r="K112" s="45">
        <v>10.251640325776265</v>
      </c>
      <c r="L112" s="45">
        <v>10.673501259942849</v>
      </c>
      <c r="M112" s="45">
        <v>11.035132686030741</v>
      </c>
      <c r="N112" s="45">
        <v>11.249331309504058</v>
      </c>
      <c r="O112" s="45">
        <v>11.393906081024515</v>
      </c>
      <c r="P112" s="45">
        <v>11.559420160310191</v>
      </c>
      <c r="Q112" s="45">
        <v>11.736859713281847</v>
      </c>
      <c r="R112" s="45">
        <v>11.818892276646611</v>
      </c>
      <c r="S112" s="45">
        <v>11.892627713679664</v>
      </c>
      <c r="T112" s="45">
        <v>11.919713102045526</v>
      </c>
      <c r="U112" s="45">
        <v>12.008297519770149</v>
      </c>
      <c r="V112" s="45">
        <v>12.221866023963392</v>
      </c>
      <c r="W112" s="45">
        <v>12.476285419465162</v>
      </c>
      <c r="X112" s="45">
        <v>12.585609382673583</v>
      </c>
      <c r="Y112" s="45">
        <v>12.537629208450282</v>
      </c>
      <c r="Z112" s="45">
        <v>12.479370461420615</v>
      </c>
      <c r="AA112" s="45">
        <v>12.505431412481377</v>
      </c>
      <c r="AB112" s="45">
        <v>12.600237762057748</v>
      </c>
      <c r="AC112" s="45">
        <v>12.677439830002577</v>
      </c>
      <c r="AD112" s="45">
        <v>12.685972846669838</v>
      </c>
      <c r="AE112" s="45">
        <v>12.796851034092066</v>
      </c>
      <c r="AF112" s="45">
        <v>13.218606109789453</v>
      </c>
      <c r="AG112" s="45">
        <v>13.757160899304177</v>
      </c>
      <c r="AH112" s="45">
        <v>14.054484619499924</v>
      </c>
      <c r="AI112" s="45">
        <v>14.043470035350214</v>
      </c>
      <c r="AJ112" s="45">
        <v>14.19997759452035</v>
      </c>
    </row>
    <row r="113" spans="1:72">
      <c r="A113" s="41"/>
      <c r="B113" s="44" t="s">
        <v>105</v>
      </c>
      <c r="C113" s="45">
        <v>0</v>
      </c>
      <c r="D113" s="45">
        <v>6.5582919550737158</v>
      </c>
      <c r="E113" s="45">
        <v>9.1764588968683238</v>
      </c>
      <c r="F113" s="45">
        <v>10.611526679914137</v>
      </c>
      <c r="G113" s="45">
        <v>11.564943956770783</v>
      </c>
      <c r="H113" s="45">
        <v>11.881251672419619</v>
      </c>
      <c r="I113" s="45">
        <v>10.981738185529483</v>
      </c>
      <c r="J113" s="45">
        <v>10.448358789722937</v>
      </c>
      <c r="K113" s="45">
        <v>10.251640325776265</v>
      </c>
      <c r="L113" s="45">
        <v>10.673501259942849</v>
      </c>
      <c r="M113" s="45">
        <v>11.035132686030741</v>
      </c>
      <c r="N113" s="45">
        <v>11.249331309504058</v>
      </c>
      <c r="O113" s="45">
        <v>11.393906081024515</v>
      </c>
      <c r="P113" s="45">
        <v>11.559420160310191</v>
      </c>
      <c r="Q113" s="45">
        <v>11.736859713281847</v>
      </c>
      <c r="R113" s="45">
        <v>11.818892276646611</v>
      </c>
      <c r="S113" s="45">
        <v>11.892627713679664</v>
      </c>
      <c r="T113" s="45">
        <v>11.919713102045526</v>
      </c>
      <c r="U113" s="45">
        <v>12.008297519770149</v>
      </c>
      <c r="V113" s="45">
        <v>12.221866023963392</v>
      </c>
      <c r="W113" s="45">
        <v>12.476285419465162</v>
      </c>
      <c r="X113" s="45">
        <v>12.585609382673583</v>
      </c>
      <c r="Y113" s="45">
        <v>12.537629208450282</v>
      </c>
      <c r="Z113" s="45">
        <v>12.479370461420615</v>
      </c>
      <c r="AA113" s="45">
        <v>12.505431412481377</v>
      </c>
      <c r="AB113" s="45">
        <v>12.600237762057748</v>
      </c>
      <c r="AC113" s="45">
        <v>12.677439830002577</v>
      </c>
      <c r="AD113" s="45">
        <v>12.685972846669838</v>
      </c>
      <c r="AE113" s="45">
        <v>12.796851034092066</v>
      </c>
      <c r="AF113" s="45">
        <v>13.218606109789453</v>
      </c>
      <c r="AG113" s="45">
        <v>13.757160899304177</v>
      </c>
      <c r="AH113" s="45">
        <v>14.054484619499924</v>
      </c>
      <c r="AI113" s="45">
        <v>14.043470035350214</v>
      </c>
      <c r="AJ113" s="45">
        <v>14.19997759452035</v>
      </c>
    </row>
    <row r="114" spans="1:72">
      <c r="A114" s="41"/>
      <c r="B114" s="44" t="s">
        <v>62</v>
      </c>
      <c r="C114" s="45">
        <v>0</v>
      </c>
      <c r="D114" s="45">
        <v>6.2582919550737159</v>
      </c>
      <c r="E114" s="45">
        <v>8.8764588968683249</v>
      </c>
      <c r="F114" s="45">
        <v>10.311526679914138</v>
      </c>
      <c r="G114" s="45">
        <v>11.264943956770782</v>
      </c>
      <c r="H114" s="45">
        <v>11.581251672419619</v>
      </c>
      <c r="I114" s="45">
        <v>10.681738185529483</v>
      </c>
      <c r="J114" s="45">
        <v>10.148358789722938</v>
      </c>
      <c r="K114" s="45">
        <v>9.951640325776264</v>
      </c>
      <c r="L114" s="45">
        <v>10.373501259942849</v>
      </c>
      <c r="M114" s="45">
        <v>10.735132686030742</v>
      </c>
      <c r="N114" s="45">
        <v>10.949331309504057</v>
      </c>
      <c r="O114" s="45">
        <v>11.093906081024514</v>
      </c>
      <c r="P114" s="45">
        <v>11.259420160310192</v>
      </c>
      <c r="Q114" s="45">
        <v>11.436859713281848</v>
      </c>
      <c r="R114" s="45">
        <v>11.518892276646611</v>
      </c>
      <c r="S114" s="45">
        <v>11.592627713679665</v>
      </c>
      <c r="T114" s="45">
        <v>11.619713102045527</v>
      </c>
      <c r="U114" s="45">
        <v>11.708297519770149</v>
      </c>
      <c r="V114" s="45">
        <v>11.921866023963393</v>
      </c>
      <c r="W114" s="45">
        <v>12.176285419465163</v>
      </c>
      <c r="X114" s="45">
        <v>12.285609382673584</v>
      </c>
      <c r="Y114" s="45">
        <v>12.237629208450283</v>
      </c>
      <c r="Z114" s="45">
        <v>12.179370461420614</v>
      </c>
      <c r="AA114" s="45">
        <v>12.205431412481378</v>
      </c>
      <c r="AB114" s="45">
        <v>12.300237762057748</v>
      </c>
      <c r="AC114" s="45">
        <v>12.377439830002576</v>
      </c>
      <c r="AD114" s="45">
        <v>12.385972846669837</v>
      </c>
      <c r="AE114" s="45">
        <v>12.496851034092067</v>
      </c>
      <c r="AF114" s="45">
        <v>12.918606109789454</v>
      </c>
      <c r="AG114" s="45">
        <v>13.457160899304178</v>
      </c>
      <c r="AH114" s="45">
        <v>13.754484619499923</v>
      </c>
      <c r="AI114" s="45">
        <v>13.743470035350214</v>
      </c>
      <c r="AJ114" s="45">
        <v>13.899977594520351</v>
      </c>
    </row>
    <row r="115" spans="1:72">
      <c r="A115" s="41"/>
      <c r="B115" s="44" t="s">
        <v>106</v>
      </c>
      <c r="C115" s="45">
        <v>0</v>
      </c>
      <c r="D115" s="45">
        <v>6.5582919550737158</v>
      </c>
      <c r="E115" s="45">
        <v>9.1764588968683238</v>
      </c>
      <c r="F115" s="45">
        <v>10.611526679914137</v>
      </c>
      <c r="G115" s="45">
        <v>11.564943956770783</v>
      </c>
      <c r="H115" s="45">
        <v>11.881251672419619</v>
      </c>
      <c r="I115" s="45">
        <v>10.981738185529483</v>
      </c>
      <c r="J115" s="45">
        <v>10.448358789722937</v>
      </c>
      <c r="K115" s="45">
        <v>10.251640325776265</v>
      </c>
      <c r="L115" s="45">
        <v>10.673501259942849</v>
      </c>
      <c r="M115" s="45">
        <v>11.035132686030741</v>
      </c>
      <c r="N115" s="45">
        <v>11.249331309504058</v>
      </c>
      <c r="O115" s="45">
        <v>11.393906081024515</v>
      </c>
      <c r="P115" s="45">
        <v>11.559420160310191</v>
      </c>
      <c r="Q115" s="45">
        <v>11.736859713281847</v>
      </c>
      <c r="R115" s="45">
        <v>11.818892276646611</v>
      </c>
      <c r="S115" s="45">
        <v>11.892627713679664</v>
      </c>
      <c r="T115" s="45">
        <v>11.919713102045526</v>
      </c>
      <c r="U115" s="45">
        <v>12.008297519770149</v>
      </c>
      <c r="V115" s="45">
        <v>12.221866023963392</v>
      </c>
      <c r="W115" s="45">
        <v>12.476285419465162</v>
      </c>
      <c r="X115" s="45">
        <v>12.585609382673583</v>
      </c>
      <c r="Y115" s="45">
        <v>12.537629208450282</v>
      </c>
      <c r="Z115" s="45">
        <v>12.479370461420615</v>
      </c>
      <c r="AA115" s="45">
        <v>12.505431412481377</v>
      </c>
      <c r="AB115" s="45">
        <v>12.600237762057748</v>
      </c>
      <c r="AC115" s="45">
        <v>12.677439830002577</v>
      </c>
      <c r="AD115" s="45">
        <v>12.685972846669838</v>
      </c>
      <c r="AE115" s="45">
        <v>12.796851034092066</v>
      </c>
      <c r="AF115" s="45">
        <v>13.218606109789453</v>
      </c>
      <c r="AG115" s="45">
        <v>13.757160899304177</v>
      </c>
      <c r="AH115" s="45">
        <v>14.054484619499924</v>
      </c>
      <c r="AI115" s="45">
        <v>14.043470035350214</v>
      </c>
      <c r="AJ115" s="45">
        <v>14.19997759452035</v>
      </c>
      <c r="AM115" s="43">
        <v>2019</v>
      </c>
      <c r="AN115" s="43">
        <v>2020</v>
      </c>
      <c r="AO115" s="43">
        <v>2021</v>
      </c>
      <c r="AP115" s="43">
        <v>2022</v>
      </c>
      <c r="AQ115" s="43">
        <v>2023</v>
      </c>
      <c r="AR115" s="43">
        <v>2024</v>
      </c>
      <c r="AS115" s="43">
        <v>2025</v>
      </c>
      <c r="AT115" s="43">
        <v>2026</v>
      </c>
      <c r="AU115" s="43">
        <v>2027</v>
      </c>
      <c r="AV115" s="43">
        <v>2028</v>
      </c>
      <c r="AW115" s="43">
        <v>2029</v>
      </c>
      <c r="AX115" s="43">
        <v>2030</v>
      </c>
      <c r="AY115" s="43">
        <v>2031</v>
      </c>
      <c r="AZ115" s="43">
        <v>2032</v>
      </c>
      <c r="BA115" s="43">
        <v>2033</v>
      </c>
      <c r="BB115" s="43">
        <v>2034</v>
      </c>
      <c r="BC115" s="43">
        <v>2035</v>
      </c>
      <c r="BD115" s="43">
        <v>2036</v>
      </c>
      <c r="BE115" s="43">
        <v>2037</v>
      </c>
      <c r="BF115" s="43">
        <v>2038</v>
      </c>
      <c r="BG115" s="43">
        <v>2039</v>
      </c>
      <c r="BH115" s="43">
        <v>2040</v>
      </c>
      <c r="BI115" s="43">
        <v>2041</v>
      </c>
      <c r="BJ115" s="43">
        <v>2042</v>
      </c>
      <c r="BK115" s="43">
        <v>2043</v>
      </c>
      <c r="BL115" s="43">
        <v>2044</v>
      </c>
      <c r="BM115" s="43">
        <v>2045</v>
      </c>
      <c r="BN115" s="43">
        <v>2046</v>
      </c>
      <c r="BO115" s="43">
        <v>2047</v>
      </c>
      <c r="BP115" s="43">
        <v>2048</v>
      </c>
      <c r="BQ115" s="43">
        <v>2049</v>
      </c>
      <c r="BR115" s="43">
        <v>2050</v>
      </c>
      <c r="BS115" s="43">
        <v>2051</v>
      </c>
      <c r="BT115" s="43">
        <v>2052</v>
      </c>
    </row>
    <row r="116" spans="1:72">
      <c r="A116" s="41"/>
      <c r="B116" s="44" t="s">
        <v>107</v>
      </c>
      <c r="C116" s="45">
        <v>0</v>
      </c>
      <c r="D116" s="45">
        <v>6.5582919550737158</v>
      </c>
      <c r="E116" s="45">
        <v>9.1764588968683238</v>
      </c>
      <c r="F116" s="45">
        <v>10.611526679914137</v>
      </c>
      <c r="G116" s="45">
        <v>11.564943956770783</v>
      </c>
      <c r="H116" s="45">
        <v>11.881251672419619</v>
      </c>
      <c r="I116" s="45">
        <v>10.981738185529483</v>
      </c>
      <c r="J116" s="45">
        <v>10.448358789722937</v>
      </c>
      <c r="K116" s="45">
        <v>10.251640325776265</v>
      </c>
      <c r="L116" s="45">
        <v>10.673501259942849</v>
      </c>
      <c r="M116" s="45">
        <v>11.035132686030741</v>
      </c>
      <c r="N116" s="45">
        <v>11.249331309504058</v>
      </c>
      <c r="O116" s="45">
        <v>11.393906081024515</v>
      </c>
      <c r="P116" s="45">
        <v>11.559420160310191</v>
      </c>
      <c r="Q116" s="45">
        <v>11.736859713281847</v>
      </c>
      <c r="R116" s="45">
        <v>11.818892276646611</v>
      </c>
      <c r="S116" s="45">
        <v>11.892627713679664</v>
      </c>
      <c r="T116" s="45">
        <v>11.919713102045526</v>
      </c>
      <c r="U116" s="45">
        <v>12.008297519770149</v>
      </c>
      <c r="V116" s="45">
        <v>12.221866023963392</v>
      </c>
      <c r="W116" s="45">
        <v>12.476285419465162</v>
      </c>
      <c r="X116" s="45">
        <v>12.585609382673583</v>
      </c>
      <c r="Y116" s="45">
        <v>12.537629208450282</v>
      </c>
      <c r="Z116" s="45">
        <v>12.479370461420615</v>
      </c>
      <c r="AA116" s="45">
        <v>12.505431412481377</v>
      </c>
      <c r="AB116" s="45">
        <v>12.600237762057748</v>
      </c>
      <c r="AC116" s="45">
        <v>12.677439830002577</v>
      </c>
      <c r="AD116" s="45">
        <v>12.685972846669838</v>
      </c>
      <c r="AE116" s="45">
        <v>12.796851034092066</v>
      </c>
      <c r="AF116" s="45">
        <v>13.218606109789453</v>
      </c>
      <c r="AG116" s="45">
        <v>13.757160899304177</v>
      </c>
      <c r="AH116" s="45">
        <v>14.054484619499924</v>
      </c>
      <c r="AI116" s="45">
        <v>14.043470035350214</v>
      </c>
      <c r="AJ116" s="45">
        <v>14.19997759452035</v>
      </c>
      <c r="AL116" t="s">
        <v>98</v>
      </c>
      <c r="AM116" s="45">
        <v>0</v>
      </c>
      <c r="AN116" s="45">
        <v>7.6226869090839475</v>
      </c>
      <c r="AO116" s="45">
        <v>10.172669195130675</v>
      </c>
      <c r="AP116" s="45">
        <v>11.033891354637269</v>
      </c>
      <c r="AQ116" s="45">
        <v>11.200381174585292</v>
      </c>
      <c r="AR116" s="45">
        <v>11.257352562740643</v>
      </c>
      <c r="AS116" s="45">
        <v>10.60079475480299</v>
      </c>
      <c r="AT116" s="45">
        <v>10.182777038411219</v>
      </c>
      <c r="AU116" s="45">
        <v>9.9394466681343729</v>
      </c>
      <c r="AV116" s="45">
        <v>10.03569434915272</v>
      </c>
      <c r="AW116" s="45">
        <v>10.059904470773303</v>
      </c>
      <c r="AX116" s="45">
        <v>10.044489463173347</v>
      </c>
      <c r="AY116" s="45">
        <v>10.065217666895315</v>
      </c>
      <c r="AZ116" s="45">
        <v>10.065979474247539</v>
      </c>
      <c r="BA116" s="45">
        <v>10.025303803996719</v>
      </c>
      <c r="BB116" s="45">
        <v>10.019236013948666</v>
      </c>
      <c r="BC116" s="45">
        <v>10.11313311755837</v>
      </c>
      <c r="BD116" s="45">
        <v>10.201502131488272</v>
      </c>
      <c r="BE116" s="45">
        <v>10.302562944021822</v>
      </c>
      <c r="BF116" s="45">
        <v>10.487502718019789</v>
      </c>
      <c r="BG116" s="45">
        <v>10.670972886781966</v>
      </c>
      <c r="BH116" s="45">
        <v>10.693365899602764</v>
      </c>
      <c r="BI116" s="45">
        <v>10.545764417450325</v>
      </c>
      <c r="BJ116" s="45">
        <v>10.403580235843153</v>
      </c>
      <c r="BK116" s="45">
        <v>10.449095741919765</v>
      </c>
      <c r="BL116" s="45">
        <v>10.618666644523623</v>
      </c>
      <c r="BM116" s="45">
        <v>10.738718731445372</v>
      </c>
      <c r="BN116" s="45">
        <v>10.724945909124491</v>
      </c>
      <c r="BO116" s="45">
        <v>10.689360411832228</v>
      </c>
      <c r="BP116" s="45">
        <v>10.76725466548676</v>
      </c>
      <c r="BQ116" s="45">
        <v>10.875569342206695</v>
      </c>
      <c r="BR116" s="45">
        <v>10.800216894181194</v>
      </c>
      <c r="BS116" s="45">
        <v>10.581848328826819</v>
      </c>
      <c r="BT116" s="45">
        <v>10.506383750680367</v>
      </c>
    </row>
    <row r="117" spans="1:72">
      <c r="A117" s="41"/>
      <c r="B117" s="44" t="s">
        <v>108</v>
      </c>
      <c r="C117" s="45">
        <v>0</v>
      </c>
      <c r="D117" s="45">
        <v>6.5582919550737158</v>
      </c>
      <c r="E117" s="45">
        <v>9.1764588968683238</v>
      </c>
      <c r="F117" s="45">
        <v>10.611526679914137</v>
      </c>
      <c r="G117" s="45">
        <v>11.564943956770783</v>
      </c>
      <c r="H117" s="45">
        <v>11.881251672419619</v>
      </c>
      <c r="I117" s="45">
        <v>10.981738185529483</v>
      </c>
      <c r="J117" s="45">
        <v>10.448358789722937</v>
      </c>
      <c r="K117" s="45">
        <v>10.251640325776265</v>
      </c>
      <c r="L117" s="45">
        <v>10.673501259942849</v>
      </c>
      <c r="M117" s="45">
        <v>11.035132686030741</v>
      </c>
      <c r="N117" s="45">
        <v>11.249331309504058</v>
      </c>
      <c r="O117" s="45">
        <v>11.393906081024515</v>
      </c>
      <c r="P117" s="45">
        <v>11.559420160310191</v>
      </c>
      <c r="Q117" s="45">
        <v>11.736859713281847</v>
      </c>
      <c r="R117" s="45">
        <v>11.818892276646611</v>
      </c>
      <c r="S117" s="45">
        <v>11.892627713679664</v>
      </c>
      <c r="T117" s="45">
        <v>11.919713102045526</v>
      </c>
      <c r="U117" s="45">
        <v>12.008297519770149</v>
      </c>
      <c r="V117" s="45">
        <v>12.221866023963392</v>
      </c>
      <c r="W117" s="45">
        <v>12.476285419465162</v>
      </c>
      <c r="X117" s="45">
        <v>12.585609382673583</v>
      </c>
      <c r="Y117" s="45">
        <v>12.537629208450282</v>
      </c>
      <c r="Z117" s="45">
        <v>12.479370461420615</v>
      </c>
      <c r="AA117" s="45">
        <v>12.505431412481377</v>
      </c>
      <c r="AB117" s="45">
        <v>12.600237762057748</v>
      </c>
      <c r="AC117" s="45">
        <v>12.677439830002577</v>
      </c>
      <c r="AD117" s="45">
        <v>12.685972846669838</v>
      </c>
      <c r="AE117" s="45">
        <v>12.796851034092066</v>
      </c>
      <c r="AF117" s="45">
        <v>13.218606109789453</v>
      </c>
      <c r="AG117" s="45">
        <v>13.757160899304177</v>
      </c>
      <c r="AH117" s="45">
        <v>14.054484619499924</v>
      </c>
      <c r="AI117" s="45">
        <v>14.043470035350214</v>
      </c>
      <c r="AJ117" s="45">
        <v>14.19997759452035</v>
      </c>
      <c r="AL117" s="44" t="s">
        <v>99</v>
      </c>
      <c r="AM117" s="45">
        <v>0</v>
      </c>
      <c r="AN117" s="45">
        <v>11.11312965061807</v>
      </c>
      <c r="AO117" s="45">
        <v>13.716486760579762</v>
      </c>
      <c r="AP117" s="45">
        <v>14.737047836384667</v>
      </c>
      <c r="AQ117" s="45">
        <v>15.090251000636108</v>
      </c>
      <c r="AR117" s="45">
        <v>15.27334097281925</v>
      </c>
      <c r="AS117" s="45">
        <v>14.647564947857987</v>
      </c>
      <c r="AT117" s="45">
        <v>14.204877077051561</v>
      </c>
      <c r="AU117" s="45">
        <v>14.003713657871801</v>
      </c>
      <c r="AV117" s="45">
        <v>14.160712544852554</v>
      </c>
      <c r="AW117" s="45">
        <v>14.190595123063897</v>
      </c>
      <c r="AX117" s="45">
        <v>14.187372387390155</v>
      </c>
      <c r="AY117" s="45">
        <v>14.216793888532296</v>
      </c>
      <c r="AZ117" s="45">
        <v>14.225363849721417</v>
      </c>
      <c r="BA117" s="45">
        <v>14.211689345970631</v>
      </c>
      <c r="BB117" s="45">
        <v>14.206541933375711</v>
      </c>
      <c r="BC117" s="45">
        <v>14.286195799216383</v>
      </c>
      <c r="BD117" s="45">
        <v>14.37818890819603</v>
      </c>
      <c r="BE117" s="45">
        <v>14.477135555535185</v>
      </c>
      <c r="BF117" s="45">
        <v>14.633745475357046</v>
      </c>
      <c r="BG117" s="45">
        <v>14.812971983233385</v>
      </c>
      <c r="BH117" s="45">
        <v>14.875273363364593</v>
      </c>
      <c r="BI117" s="45">
        <v>14.736795099034374</v>
      </c>
      <c r="BJ117" s="45">
        <v>14.552663703094034</v>
      </c>
      <c r="BK117" s="45">
        <v>14.562078717656814</v>
      </c>
      <c r="BL117" s="45">
        <v>14.715202912644454</v>
      </c>
      <c r="BM117" s="45">
        <v>14.833988274230869</v>
      </c>
      <c r="BN117" s="45">
        <v>14.840939237761797</v>
      </c>
      <c r="BO117" s="45">
        <v>14.856497935820901</v>
      </c>
      <c r="BP117" s="45">
        <v>15.067782426498589</v>
      </c>
      <c r="BQ117" s="45">
        <v>15.369212148916013</v>
      </c>
      <c r="BR117" s="45">
        <v>15.411615806733352</v>
      </c>
      <c r="BS117" s="45">
        <v>15.153556845436613</v>
      </c>
      <c r="BT117" s="45">
        <v>15.114525316643453</v>
      </c>
    </row>
    <row r="118" spans="1:72">
      <c r="A118" s="41"/>
      <c r="B118" s="42" t="s">
        <v>111</v>
      </c>
      <c r="C118" s="45" t="s">
        <v>112</v>
      </c>
      <c r="D118" s="45" t="s">
        <v>112</v>
      </c>
      <c r="E118" s="45" t="s">
        <v>112</v>
      </c>
      <c r="F118" s="45" t="s">
        <v>112</v>
      </c>
      <c r="G118" s="45" t="s">
        <v>112</v>
      </c>
      <c r="H118" s="45" t="s">
        <v>112</v>
      </c>
      <c r="I118" s="45" t="s">
        <v>112</v>
      </c>
      <c r="J118" s="45" t="s">
        <v>112</v>
      </c>
      <c r="K118" s="45" t="s">
        <v>112</v>
      </c>
      <c r="L118" s="45" t="s">
        <v>112</v>
      </c>
      <c r="M118" s="45" t="s">
        <v>112</v>
      </c>
      <c r="N118" s="45" t="s">
        <v>112</v>
      </c>
      <c r="O118" s="45" t="s">
        <v>112</v>
      </c>
      <c r="P118" s="45" t="s">
        <v>112</v>
      </c>
      <c r="Q118" s="45" t="s">
        <v>112</v>
      </c>
      <c r="R118" s="45" t="s">
        <v>112</v>
      </c>
      <c r="S118" s="45" t="s">
        <v>112</v>
      </c>
      <c r="T118" s="45" t="s">
        <v>112</v>
      </c>
      <c r="U118" s="45" t="s">
        <v>112</v>
      </c>
      <c r="V118" s="45" t="s">
        <v>112</v>
      </c>
      <c r="W118" s="45" t="s">
        <v>112</v>
      </c>
      <c r="X118" s="45" t="s">
        <v>112</v>
      </c>
      <c r="Y118" s="45" t="s">
        <v>112</v>
      </c>
      <c r="Z118" s="45" t="s">
        <v>112</v>
      </c>
      <c r="AA118" s="45" t="s">
        <v>112</v>
      </c>
      <c r="AB118" s="45" t="s">
        <v>112</v>
      </c>
      <c r="AC118" s="45" t="s">
        <v>112</v>
      </c>
      <c r="AD118" s="45" t="s">
        <v>112</v>
      </c>
      <c r="AE118" s="45" t="s">
        <v>112</v>
      </c>
      <c r="AF118" s="45" t="s">
        <v>112</v>
      </c>
      <c r="AG118" s="45" t="s">
        <v>112</v>
      </c>
      <c r="AH118" s="45" t="s">
        <v>112</v>
      </c>
      <c r="AI118" s="45" t="s">
        <v>112</v>
      </c>
      <c r="AJ118" s="45" t="s">
        <v>112</v>
      </c>
      <c r="AL118" s="44" t="s">
        <v>100</v>
      </c>
      <c r="AM118" s="45">
        <v>0</v>
      </c>
      <c r="AN118" s="45">
        <v>10.61312965061807</v>
      </c>
      <c r="AO118" s="45">
        <v>13.216486760579762</v>
      </c>
      <c r="AP118" s="45">
        <v>14.237047836384667</v>
      </c>
      <c r="AQ118" s="45">
        <v>14.590251000636108</v>
      </c>
      <c r="AR118" s="45">
        <v>14.77334097281925</v>
      </c>
      <c r="AS118" s="45">
        <v>14.147564947857987</v>
      </c>
      <c r="AT118" s="45">
        <v>13.704877077051561</v>
      </c>
      <c r="AU118" s="45">
        <v>13.503713657871801</v>
      </c>
      <c r="AV118" s="45">
        <v>13.660712544852554</v>
      </c>
      <c r="AW118" s="45">
        <v>13.690595123063897</v>
      </c>
      <c r="AX118" s="45">
        <v>13.687372387390155</v>
      </c>
      <c r="AY118" s="45">
        <v>13.716793888532296</v>
      </c>
      <c r="AZ118" s="45">
        <v>13.725363849721417</v>
      </c>
      <c r="BA118" s="45">
        <v>13.711689345970631</v>
      </c>
      <c r="BB118" s="45">
        <v>13.706541933375711</v>
      </c>
      <c r="BC118" s="45">
        <v>13.786195799216383</v>
      </c>
      <c r="BD118" s="45">
        <v>13.87818890819603</v>
      </c>
      <c r="BE118" s="45">
        <v>13.977135555535185</v>
      </c>
      <c r="BF118" s="45">
        <v>14.133745475357046</v>
      </c>
      <c r="BG118" s="45">
        <v>14.312971983233385</v>
      </c>
      <c r="BH118" s="45">
        <v>14.375273363364593</v>
      </c>
      <c r="BI118" s="45">
        <v>14.236795099034374</v>
      </c>
      <c r="BJ118" s="45">
        <v>14.052663703094034</v>
      </c>
      <c r="BK118" s="45">
        <v>14.062078717656814</v>
      </c>
      <c r="BL118" s="45">
        <v>14.215202912644454</v>
      </c>
      <c r="BM118" s="45">
        <v>14.333988274230869</v>
      </c>
      <c r="BN118" s="45">
        <v>14.340939237761797</v>
      </c>
      <c r="BO118" s="45">
        <v>14.356497935820901</v>
      </c>
      <c r="BP118" s="45">
        <v>14.567782426498589</v>
      </c>
      <c r="BQ118" s="45">
        <v>14.869212148916013</v>
      </c>
      <c r="BR118" s="45">
        <v>14.911615806733352</v>
      </c>
      <c r="BS118" s="45">
        <v>14.653556845436613</v>
      </c>
      <c r="BT118" s="45">
        <v>14.614525316643453</v>
      </c>
    </row>
    <row r="119" spans="1:72">
      <c r="A119" s="41"/>
      <c r="B119" s="44" t="s">
        <v>99</v>
      </c>
      <c r="C119" s="45">
        <v>0</v>
      </c>
      <c r="D119" s="45">
        <v>11.11312965061807</v>
      </c>
      <c r="E119" s="45">
        <v>13.716486760579762</v>
      </c>
      <c r="F119" s="45">
        <v>14.737047836384667</v>
      </c>
      <c r="G119" s="45">
        <v>15.090251000636108</v>
      </c>
      <c r="H119" s="45">
        <v>15.27334097281925</v>
      </c>
      <c r="I119" s="45">
        <v>14.647564947857987</v>
      </c>
      <c r="J119" s="45">
        <v>14.204877077051561</v>
      </c>
      <c r="K119" s="45">
        <v>14.003713657871801</v>
      </c>
      <c r="L119" s="45">
        <v>14.160712544852554</v>
      </c>
      <c r="M119" s="45">
        <v>14.190595123063897</v>
      </c>
      <c r="N119" s="45">
        <v>14.187372387390155</v>
      </c>
      <c r="O119" s="45">
        <v>14.216793888532296</v>
      </c>
      <c r="P119" s="45">
        <v>14.225363849721417</v>
      </c>
      <c r="Q119" s="45">
        <v>14.211689345970631</v>
      </c>
      <c r="R119" s="45">
        <v>14.206541933375711</v>
      </c>
      <c r="S119" s="45">
        <v>14.286195799216383</v>
      </c>
      <c r="T119" s="45">
        <v>14.37818890819603</v>
      </c>
      <c r="U119" s="45">
        <v>14.477135555535185</v>
      </c>
      <c r="V119" s="45">
        <v>14.633745475357046</v>
      </c>
      <c r="W119" s="45">
        <v>14.812971983233385</v>
      </c>
      <c r="X119" s="45">
        <v>14.875273363364593</v>
      </c>
      <c r="Y119" s="45">
        <v>14.736795099034374</v>
      </c>
      <c r="Z119" s="45">
        <v>14.552663703094034</v>
      </c>
      <c r="AA119" s="45">
        <v>14.562078717656814</v>
      </c>
      <c r="AB119" s="45">
        <v>14.715202912644454</v>
      </c>
      <c r="AC119" s="45">
        <v>14.833988274230869</v>
      </c>
      <c r="AD119" s="45">
        <v>14.840939237761797</v>
      </c>
      <c r="AE119" s="45">
        <v>14.856497935820901</v>
      </c>
      <c r="AF119" s="45">
        <v>15.067782426498589</v>
      </c>
      <c r="AG119" s="45">
        <v>15.369212148916013</v>
      </c>
      <c r="AH119" s="45">
        <v>15.411615806733352</v>
      </c>
      <c r="AI119" s="45">
        <v>15.153556845436613</v>
      </c>
      <c r="AJ119" s="45">
        <v>15.114525316643453</v>
      </c>
      <c r="AL119" s="44" t="s">
        <v>113</v>
      </c>
      <c r="AM119" s="45">
        <v>0</v>
      </c>
      <c r="AN119" s="45">
        <v>10.36312965061807</v>
      </c>
      <c r="AO119" s="45">
        <v>12.966486760579762</v>
      </c>
      <c r="AP119" s="45">
        <v>13.987047836384667</v>
      </c>
      <c r="AQ119" s="45">
        <v>14.340251000636108</v>
      </c>
      <c r="AR119" s="45">
        <v>14.52334097281925</v>
      </c>
      <c r="AS119" s="45">
        <v>13.897564947857987</v>
      </c>
      <c r="AT119" s="45">
        <v>13.454877077051561</v>
      </c>
      <c r="AU119" s="45">
        <v>13.253713657871801</v>
      </c>
      <c r="AV119" s="45">
        <v>13.410712544852554</v>
      </c>
      <c r="AW119" s="45">
        <v>13.440595123063897</v>
      </c>
      <c r="AX119" s="45">
        <v>13.437372387390155</v>
      </c>
      <c r="AY119" s="45">
        <v>13.466793888532296</v>
      </c>
      <c r="AZ119" s="45">
        <v>13.475363849721417</v>
      </c>
      <c r="BA119" s="45">
        <v>13.461689345970631</v>
      </c>
      <c r="BB119" s="45">
        <v>13.456541933375711</v>
      </c>
      <c r="BC119" s="45">
        <v>13.536195799216383</v>
      </c>
      <c r="BD119" s="45">
        <v>13.62818890819603</v>
      </c>
      <c r="BE119" s="45">
        <v>13.727135555535185</v>
      </c>
      <c r="BF119" s="45">
        <v>13.883745475357046</v>
      </c>
      <c r="BG119" s="45">
        <v>14.062971983233385</v>
      </c>
      <c r="BH119" s="45">
        <v>14.125273363364593</v>
      </c>
      <c r="BI119" s="45">
        <v>13.986795099034374</v>
      </c>
      <c r="BJ119" s="45">
        <v>13.802663703094034</v>
      </c>
      <c r="BK119" s="45">
        <v>13.812078717656814</v>
      </c>
      <c r="BL119" s="45">
        <v>13.965202912644454</v>
      </c>
      <c r="BM119" s="45">
        <v>14.083988274230869</v>
      </c>
      <c r="BN119" s="45">
        <v>14.090939237761797</v>
      </c>
      <c r="BO119" s="45">
        <v>14.106497935820901</v>
      </c>
      <c r="BP119" s="45">
        <v>14.317782426498589</v>
      </c>
      <c r="BQ119" s="45">
        <v>14.619212148916013</v>
      </c>
      <c r="BR119" s="45">
        <v>14.661615806733352</v>
      </c>
      <c r="BS119" s="45">
        <v>14.403556845436613</v>
      </c>
      <c r="BT119" s="45">
        <v>14.364525316643453</v>
      </c>
    </row>
    <row r="120" spans="1:72">
      <c r="A120" s="41"/>
      <c r="B120" s="44" t="s">
        <v>100</v>
      </c>
      <c r="C120" s="45">
        <v>0</v>
      </c>
      <c r="D120" s="45">
        <v>10.61312965061807</v>
      </c>
      <c r="E120" s="45">
        <v>13.216486760579762</v>
      </c>
      <c r="F120" s="45">
        <v>14.237047836384667</v>
      </c>
      <c r="G120" s="45">
        <v>14.590251000636108</v>
      </c>
      <c r="H120" s="45">
        <v>14.77334097281925</v>
      </c>
      <c r="I120" s="45">
        <v>14.147564947857987</v>
      </c>
      <c r="J120" s="45">
        <v>13.704877077051561</v>
      </c>
      <c r="K120" s="45">
        <v>13.503713657871801</v>
      </c>
      <c r="L120" s="45">
        <v>13.660712544852554</v>
      </c>
      <c r="M120" s="45">
        <v>13.690595123063897</v>
      </c>
      <c r="N120" s="45">
        <v>13.687372387390155</v>
      </c>
      <c r="O120" s="45">
        <v>13.716793888532296</v>
      </c>
      <c r="P120" s="45">
        <v>13.725363849721417</v>
      </c>
      <c r="Q120" s="45">
        <v>13.711689345970631</v>
      </c>
      <c r="R120" s="45">
        <v>13.706541933375711</v>
      </c>
      <c r="S120" s="45">
        <v>13.786195799216383</v>
      </c>
      <c r="T120" s="45">
        <v>13.87818890819603</v>
      </c>
      <c r="U120" s="45">
        <v>13.977135555535185</v>
      </c>
      <c r="V120" s="45">
        <v>14.133745475357046</v>
      </c>
      <c r="W120" s="45">
        <v>14.312971983233385</v>
      </c>
      <c r="X120" s="45">
        <v>14.375273363364593</v>
      </c>
      <c r="Y120" s="45">
        <v>14.236795099034374</v>
      </c>
      <c r="Z120" s="45">
        <v>14.052663703094034</v>
      </c>
      <c r="AA120" s="45">
        <v>14.062078717656814</v>
      </c>
      <c r="AB120" s="45">
        <v>14.215202912644454</v>
      </c>
      <c r="AC120" s="45">
        <v>14.333988274230869</v>
      </c>
      <c r="AD120" s="45">
        <v>14.340939237761797</v>
      </c>
      <c r="AE120" s="45">
        <v>14.356497935820901</v>
      </c>
      <c r="AF120" s="45">
        <v>14.567782426498589</v>
      </c>
      <c r="AG120" s="45">
        <v>14.869212148916013</v>
      </c>
      <c r="AH120" s="45">
        <v>14.911615806733352</v>
      </c>
      <c r="AI120" s="45">
        <v>14.653556845436613</v>
      </c>
      <c r="AJ120" s="45">
        <v>14.614525316643453</v>
      </c>
      <c r="AL120" s="44" t="s">
        <v>114</v>
      </c>
      <c r="AM120" s="45">
        <v>0</v>
      </c>
      <c r="AN120" s="45">
        <v>10.36312965061807</v>
      </c>
      <c r="AO120" s="45">
        <v>12.966486760579762</v>
      </c>
      <c r="AP120" s="45">
        <v>13.987047836384667</v>
      </c>
      <c r="AQ120" s="45">
        <v>14.340251000636108</v>
      </c>
      <c r="AR120" s="45">
        <v>14.52334097281925</v>
      </c>
      <c r="AS120" s="45">
        <v>13.897564947857987</v>
      </c>
      <c r="AT120" s="45">
        <v>13.454877077051561</v>
      </c>
      <c r="AU120" s="45">
        <v>13.253713657871801</v>
      </c>
      <c r="AV120" s="45">
        <v>13.410712544852554</v>
      </c>
      <c r="AW120" s="45">
        <v>13.440595123063897</v>
      </c>
      <c r="AX120" s="45">
        <v>13.437372387390155</v>
      </c>
      <c r="AY120" s="45">
        <v>13.466793888532296</v>
      </c>
      <c r="AZ120" s="45">
        <v>13.475363849721417</v>
      </c>
      <c r="BA120" s="45">
        <v>13.461689345970631</v>
      </c>
      <c r="BB120" s="45">
        <v>13.456541933375711</v>
      </c>
      <c r="BC120" s="45">
        <v>13.536195799216383</v>
      </c>
      <c r="BD120" s="45">
        <v>13.62818890819603</v>
      </c>
      <c r="BE120" s="45">
        <v>13.727135555535185</v>
      </c>
      <c r="BF120" s="45">
        <v>13.883745475357046</v>
      </c>
      <c r="BG120" s="45">
        <v>14.062971983233385</v>
      </c>
      <c r="BH120" s="45">
        <v>14.125273363364593</v>
      </c>
      <c r="BI120" s="45">
        <v>13.986795099034374</v>
      </c>
      <c r="BJ120" s="45">
        <v>13.802663703094034</v>
      </c>
      <c r="BK120" s="45">
        <v>13.812078717656814</v>
      </c>
      <c r="BL120" s="45">
        <v>13.965202912644454</v>
      </c>
      <c r="BM120" s="45">
        <v>14.083988274230869</v>
      </c>
      <c r="BN120" s="45">
        <v>14.090939237761797</v>
      </c>
      <c r="BO120" s="45">
        <v>14.106497935820901</v>
      </c>
      <c r="BP120" s="45">
        <v>14.317782426498589</v>
      </c>
      <c r="BQ120" s="45">
        <v>14.619212148916013</v>
      </c>
      <c r="BR120" s="45">
        <v>14.661615806733352</v>
      </c>
      <c r="BS120" s="45">
        <v>14.403556845436613</v>
      </c>
      <c r="BT120" s="45">
        <v>14.364525316643453</v>
      </c>
    </row>
    <row r="121" spans="1:72">
      <c r="A121" s="41"/>
      <c r="B121" s="44" t="s">
        <v>113</v>
      </c>
      <c r="C121" s="45">
        <v>0</v>
      </c>
      <c r="D121" s="45">
        <v>10.36312965061807</v>
      </c>
      <c r="E121" s="45">
        <v>12.966486760579762</v>
      </c>
      <c r="F121" s="45">
        <v>13.987047836384667</v>
      </c>
      <c r="G121" s="45">
        <v>14.340251000636108</v>
      </c>
      <c r="H121" s="45">
        <v>14.52334097281925</v>
      </c>
      <c r="I121" s="45">
        <v>13.897564947857987</v>
      </c>
      <c r="J121" s="45">
        <v>13.454877077051561</v>
      </c>
      <c r="K121" s="45">
        <v>13.253713657871801</v>
      </c>
      <c r="L121" s="45">
        <v>13.410712544852554</v>
      </c>
      <c r="M121" s="45">
        <v>13.440595123063897</v>
      </c>
      <c r="N121" s="45">
        <v>13.437372387390155</v>
      </c>
      <c r="O121" s="45">
        <v>13.466793888532296</v>
      </c>
      <c r="P121" s="45">
        <v>13.475363849721417</v>
      </c>
      <c r="Q121" s="45">
        <v>13.461689345970631</v>
      </c>
      <c r="R121" s="45">
        <v>13.456541933375711</v>
      </c>
      <c r="S121" s="45">
        <v>13.536195799216383</v>
      </c>
      <c r="T121" s="45">
        <v>13.62818890819603</v>
      </c>
      <c r="U121" s="45">
        <v>13.727135555535185</v>
      </c>
      <c r="V121" s="45">
        <v>13.883745475357046</v>
      </c>
      <c r="W121" s="45">
        <v>14.062971983233385</v>
      </c>
      <c r="X121" s="45">
        <v>14.125273363364593</v>
      </c>
      <c r="Y121" s="45">
        <v>13.986795099034374</v>
      </c>
      <c r="Z121" s="45">
        <v>13.802663703094034</v>
      </c>
      <c r="AA121" s="45">
        <v>13.812078717656814</v>
      </c>
      <c r="AB121" s="45">
        <v>13.965202912644454</v>
      </c>
      <c r="AC121" s="45">
        <v>14.083988274230869</v>
      </c>
      <c r="AD121" s="45">
        <v>14.090939237761797</v>
      </c>
      <c r="AE121" s="45">
        <v>14.106497935820901</v>
      </c>
      <c r="AF121" s="45">
        <v>14.317782426498589</v>
      </c>
      <c r="AG121" s="45">
        <v>14.619212148916013</v>
      </c>
      <c r="AH121" s="45">
        <v>14.661615806733352</v>
      </c>
      <c r="AI121" s="45">
        <v>14.403556845436613</v>
      </c>
      <c r="AJ121" s="45">
        <v>14.364525316643453</v>
      </c>
      <c r="AL121" s="44" t="s">
        <v>63</v>
      </c>
      <c r="AM121" s="45">
        <v>0</v>
      </c>
      <c r="AN121" s="45">
        <v>9.9131296506180711</v>
      </c>
      <c r="AO121" s="45">
        <v>12.516486760579763</v>
      </c>
      <c r="AP121" s="45">
        <v>13.537047836384668</v>
      </c>
      <c r="AQ121" s="45">
        <v>13.890251000636109</v>
      </c>
      <c r="AR121" s="45">
        <v>14.073340972819251</v>
      </c>
      <c r="AS121" s="45">
        <v>13.447564947857988</v>
      </c>
      <c r="AT121" s="45">
        <v>13.004877077051562</v>
      </c>
      <c r="AU121" s="45">
        <v>12.803713657871802</v>
      </c>
      <c r="AV121" s="45">
        <v>12.960712544852555</v>
      </c>
      <c r="AW121" s="45">
        <v>12.990595123063898</v>
      </c>
      <c r="AX121" s="45">
        <v>12.987372387390156</v>
      </c>
      <c r="AY121" s="45">
        <v>13.016793888532296</v>
      </c>
      <c r="AZ121" s="45">
        <v>13.025363849721417</v>
      </c>
      <c r="BA121" s="45">
        <v>13.011689345970632</v>
      </c>
      <c r="BB121" s="45">
        <v>13.006541933375711</v>
      </c>
      <c r="BC121" s="45">
        <v>13.086195799216384</v>
      </c>
      <c r="BD121" s="45">
        <v>13.178188908196031</v>
      </c>
      <c r="BE121" s="45">
        <v>13.277135555535185</v>
      </c>
      <c r="BF121" s="45">
        <v>13.433745475357046</v>
      </c>
      <c r="BG121" s="45">
        <v>13.612971983233386</v>
      </c>
      <c r="BH121" s="45">
        <v>13.675273363364594</v>
      </c>
      <c r="BI121" s="45">
        <v>13.536795099034375</v>
      </c>
      <c r="BJ121" s="45">
        <v>13.352663703094034</v>
      </c>
      <c r="BK121" s="45">
        <v>13.362078717656814</v>
      </c>
      <c r="BL121" s="45">
        <v>13.515202912644455</v>
      </c>
      <c r="BM121" s="45">
        <v>13.63398827423087</v>
      </c>
      <c r="BN121" s="45">
        <v>13.640939237761797</v>
      </c>
      <c r="BO121" s="45">
        <v>13.656497935820902</v>
      </c>
      <c r="BP121" s="45">
        <v>13.867782426498589</v>
      </c>
      <c r="BQ121" s="45">
        <v>14.169212148916014</v>
      </c>
      <c r="BR121" s="45">
        <v>14.211615806733352</v>
      </c>
      <c r="BS121" s="45">
        <v>13.953556845436614</v>
      </c>
      <c r="BT121" s="45">
        <v>13.914525316643454</v>
      </c>
    </row>
    <row r="122" spans="1:72">
      <c r="A122" s="41"/>
      <c r="B122" s="44" t="s">
        <v>114</v>
      </c>
      <c r="C122" s="45">
        <v>0</v>
      </c>
      <c r="D122" s="45">
        <v>10.36312965061807</v>
      </c>
      <c r="E122" s="45">
        <v>12.966486760579762</v>
      </c>
      <c r="F122" s="45">
        <v>13.987047836384667</v>
      </c>
      <c r="G122" s="45">
        <v>14.340251000636108</v>
      </c>
      <c r="H122" s="45">
        <v>14.52334097281925</v>
      </c>
      <c r="I122" s="45">
        <v>13.897564947857987</v>
      </c>
      <c r="J122" s="45">
        <v>13.454877077051561</v>
      </c>
      <c r="K122" s="45">
        <v>13.253713657871801</v>
      </c>
      <c r="L122" s="45">
        <v>13.410712544852554</v>
      </c>
      <c r="M122" s="45">
        <v>13.440595123063897</v>
      </c>
      <c r="N122" s="45">
        <v>13.437372387390155</v>
      </c>
      <c r="O122" s="45">
        <v>13.466793888532296</v>
      </c>
      <c r="P122" s="45">
        <v>13.475363849721417</v>
      </c>
      <c r="Q122" s="45">
        <v>13.461689345970631</v>
      </c>
      <c r="R122" s="45">
        <v>13.456541933375711</v>
      </c>
      <c r="S122" s="45">
        <v>13.536195799216383</v>
      </c>
      <c r="T122" s="45">
        <v>13.62818890819603</v>
      </c>
      <c r="U122" s="45">
        <v>13.727135555535185</v>
      </c>
      <c r="V122" s="45">
        <v>13.883745475357046</v>
      </c>
      <c r="W122" s="45">
        <v>14.062971983233385</v>
      </c>
      <c r="X122" s="45">
        <v>14.125273363364593</v>
      </c>
      <c r="Y122" s="45">
        <v>13.986795099034374</v>
      </c>
      <c r="Z122" s="45">
        <v>13.802663703094034</v>
      </c>
      <c r="AA122" s="45">
        <v>13.812078717656814</v>
      </c>
      <c r="AB122" s="45">
        <v>13.965202912644454</v>
      </c>
      <c r="AC122" s="45">
        <v>14.083988274230869</v>
      </c>
      <c r="AD122" s="45">
        <v>14.090939237761797</v>
      </c>
      <c r="AE122" s="45">
        <v>14.106497935820901</v>
      </c>
      <c r="AF122" s="45">
        <v>14.317782426498589</v>
      </c>
      <c r="AG122" s="45">
        <v>14.619212148916013</v>
      </c>
      <c r="AH122" s="45">
        <v>14.661615806733352</v>
      </c>
      <c r="AI122" s="45">
        <v>14.403556845436613</v>
      </c>
      <c r="AJ122" s="45">
        <v>14.364525316643453</v>
      </c>
      <c r="AL122" s="44" t="s">
        <v>115</v>
      </c>
      <c r="AM122" s="45">
        <v>0</v>
      </c>
      <c r="AN122" s="45">
        <v>9.96312965061807</v>
      </c>
      <c r="AO122" s="45">
        <v>12.566486760579762</v>
      </c>
      <c r="AP122" s="45">
        <v>13.587047836384667</v>
      </c>
      <c r="AQ122" s="45">
        <v>13.940251000636108</v>
      </c>
      <c r="AR122" s="45">
        <v>14.12334097281925</v>
      </c>
      <c r="AS122" s="45">
        <v>13.497564947857986</v>
      </c>
      <c r="AT122" s="45">
        <v>13.054877077051561</v>
      </c>
      <c r="AU122" s="45">
        <v>12.853713657871801</v>
      </c>
      <c r="AV122" s="45">
        <v>13.010712544852554</v>
      </c>
      <c r="AW122" s="45">
        <v>13.040595123063897</v>
      </c>
      <c r="AX122" s="45">
        <v>13.037372387390155</v>
      </c>
      <c r="AY122" s="45">
        <v>13.066793888532295</v>
      </c>
      <c r="AZ122" s="45">
        <v>13.075363849721416</v>
      </c>
      <c r="BA122" s="45">
        <v>13.061689345970631</v>
      </c>
      <c r="BB122" s="45">
        <v>13.05654193337571</v>
      </c>
      <c r="BC122" s="45">
        <v>13.136195799216383</v>
      </c>
      <c r="BD122" s="45">
        <v>13.22818890819603</v>
      </c>
      <c r="BE122" s="45">
        <v>13.327135555535184</v>
      </c>
      <c r="BF122" s="45">
        <v>13.483745475357045</v>
      </c>
      <c r="BG122" s="45">
        <v>13.662971983233385</v>
      </c>
      <c r="BH122" s="45">
        <v>13.725273363364593</v>
      </c>
      <c r="BI122" s="45">
        <v>13.586795099034374</v>
      </c>
      <c r="BJ122" s="45">
        <v>13.402663703094033</v>
      </c>
      <c r="BK122" s="45">
        <v>13.412078717656813</v>
      </c>
      <c r="BL122" s="45">
        <v>13.565202912644454</v>
      </c>
      <c r="BM122" s="45">
        <v>13.683988274230868</v>
      </c>
      <c r="BN122" s="45">
        <v>13.690939237761796</v>
      </c>
      <c r="BO122" s="45">
        <v>13.7064979358209</v>
      </c>
      <c r="BP122" s="45">
        <v>13.917782426498588</v>
      </c>
      <c r="BQ122" s="45">
        <v>14.219212148916013</v>
      </c>
      <c r="BR122" s="45">
        <v>14.261615806733351</v>
      </c>
      <c r="BS122" s="45">
        <v>14.003556845436613</v>
      </c>
      <c r="BT122" s="45">
        <v>13.964525316643453</v>
      </c>
    </row>
    <row r="123" spans="1:72">
      <c r="A123" s="41"/>
      <c r="B123" s="44" t="s">
        <v>63</v>
      </c>
      <c r="C123" s="45">
        <v>0</v>
      </c>
      <c r="D123" s="45">
        <v>9.9131296506180711</v>
      </c>
      <c r="E123" s="45">
        <v>12.516486760579763</v>
      </c>
      <c r="F123" s="45">
        <v>13.537047836384668</v>
      </c>
      <c r="G123" s="45">
        <v>13.890251000636109</v>
      </c>
      <c r="H123" s="45">
        <v>14.073340972819251</v>
      </c>
      <c r="I123" s="45">
        <v>13.447564947857988</v>
      </c>
      <c r="J123" s="45">
        <v>13.004877077051562</v>
      </c>
      <c r="K123" s="45">
        <v>12.803713657871802</v>
      </c>
      <c r="L123" s="45">
        <v>12.960712544852555</v>
      </c>
      <c r="M123" s="45">
        <v>12.990595123063898</v>
      </c>
      <c r="N123" s="45">
        <v>12.987372387390156</v>
      </c>
      <c r="O123" s="45">
        <v>13.016793888532296</v>
      </c>
      <c r="P123" s="45">
        <v>13.025363849721417</v>
      </c>
      <c r="Q123" s="45">
        <v>13.011689345970632</v>
      </c>
      <c r="R123" s="45">
        <v>13.006541933375711</v>
      </c>
      <c r="S123" s="45">
        <v>13.086195799216384</v>
      </c>
      <c r="T123" s="45">
        <v>13.178188908196031</v>
      </c>
      <c r="U123" s="45">
        <v>13.277135555535185</v>
      </c>
      <c r="V123" s="45">
        <v>13.433745475357046</v>
      </c>
      <c r="W123" s="45">
        <v>13.612971983233386</v>
      </c>
      <c r="X123" s="45">
        <v>13.675273363364594</v>
      </c>
      <c r="Y123" s="45">
        <v>13.536795099034375</v>
      </c>
      <c r="Z123" s="45">
        <v>13.352663703094034</v>
      </c>
      <c r="AA123" s="45">
        <v>13.362078717656814</v>
      </c>
      <c r="AB123" s="45">
        <v>13.515202912644455</v>
      </c>
      <c r="AC123" s="45">
        <v>13.63398827423087</v>
      </c>
      <c r="AD123" s="45">
        <v>13.640939237761797</v>
      </c>
      <c r="AE123" s="45">
        <v>13.656497935820902</v>
      </c>
      <c r="AF123" s="45">
        <v>13.867782426498589</v>
      </c>
      <c r="AG123" s="45">
        <v>14.169212148916014</v>
      </c>
      <c r="AH123" s="45">
        <v>14.211615806733352</v>
      </c>
      <c r="AI123" s="45">
        <v>13.953556845436614</v>
      </c>
      <c r="AJ123" s="45">
        <v>13.914525316643454</v>
      </c>
    </row>
    <row r="124" spans="1:72">
      <c r="A124" s="41"/>
      <c r="B124" s="44" t="s">
        <v>115</v>
      </c>
      <c r="C124" s="45">
        <v>0</v>
      </c>
      <c r="D124" s="45">
        <v>9.96312965061807</v>
      </c>
      <c r="E124" s="45">
        <v>12.566486760579762</v>
      </c>
      <c r="F124" s="45">
        <v>13.587047836384667</v>
      </c>
      <c r="G124" s="45">
        <v>13.940251000636108</v>
      </c>
      <c r="H124" s="45">
        <v>14.12334097281925</v>
      </c>
      <c r="I124" s="45">
        <v>13.497564947857986</v>
      </c>
      <c r="J124" s="45">
        <v>13.054877077051561</v>
      </c>
      <c r="K124" s="45">
        <v>12.853713657871801</v>
      </c>
      <c r="L124" s="45">
        <v>13.010712544852554</v>
      </c>
      <c r="M124" s="45">
        <v>13.040595123063897</v>
      </c>
      <c r="N124" s="45">
        <v>13.037372387390155</v>
      </c>
      <c r="O124" s="45">
        <v>13.066793888532295</v>
      </c>
      <c r="P124" s="45">
        <v>13.075363849721416</v>
      </c>
      <c r="Q124" s="45">
        <v>13.061689345970631</v>
      </c>
      <c r="R124" s="45">
        <v>13.05654193337571</v>
      </c>
      <c r="S124" s="45">
        <v>13.136195799216383</v>
      </c>
      <c r="T124" s="45">
        <v>13.22818890819603</v>
      </c>
      <c r="U124" s="45">
        <v>13.327135555535184</v>
      </c>
      <c r="V124" s="45">
        <v>13.483745475357045</v>
      </c>
      <c r="W124" s="45">
        <v>13.662971983233385</v>
      </c>
      <c r="X124" s="45">
        <v>13.725273363364593</v>
      </c>
      <c r="Y124" s="45">
        <v>13.586795099034374</v>
      </c>
      <c r="Z124" s="45">
        <v>13.402663703094033</v>
      </c>
      <c r="AA124" s="45">
        <v>13.412078717656813</v>
      </c>
      <c r="AB124" s="45">
        <v>13.565202912644454</v>
      </c>
      <c r="AC124" s="45">
        <v>13.683988274230868</v>
      </c>
      <c r="AD124" s="45">
        <v>13.690939237761796</v>
      </c>
      <c r="AE124" s="45">
        <v>13.7064979358209</v>
      </c>
      <c r="AF124" s="45">
        <v>13.917782426498588</v>
      </c>
      <c r="AG124" s="45">
        <v>14.219212148916013</v>
      </c>
      <c r="AH124" s="45">
        <v>14.261615806733351</v>
      </c>
      <c r="AI124" s="45">
        <v>14.003556845436613</v>
      </c>
      <c r="AJ124" s="45">
        <v>13.964525316643453</v>
      </c>
    </row>
    <row r="125" spans="1:72">
      <c r="A125" s="41"/>
      <c r="B125" s="42" t="s">
        <v>116</v>
      </c>
      <c r="C125" s="45" t="s">
        <v>112</v>
      </c>
      <c r="D125" s="45" t="s">
        <v>112</v>
      </c>
      <c r="E125" s="45" t="s">
        <v>112</v>
      </c>
      <c r="F125" s="45" t="s">
        <v>112</v>
      </c>
      <c r="G125" s="45" t="s">
        <v>112</v>
      </c>
      <c r="H125" s="45" t="s">
        <v>112</v>
      </c>
      <c r="I125" s="45" t="s">
        <v>112</v>
      </c>
      <c r="J125" s="45" t="s">
        <v>112</v>
      </c>
      <c r="K125" s="45" t="s">
        <v>112</v>
      </c>
      <c r="L125" s="45" t="s">
        <v>112</v>
      </c>
      <c r="M125" s="45" t="s">
        <v>112</v>
      </c>
      <c r="N125" s="45" t="s">
        <v>112</v>
      </c>
      <c r="O125" s="45" t="s">
        <v>112</v>
      </c>
      <c r="P125" s="45" t="s">
        <v>112</v>
      </c>
      <c r="Q125" s="45" t="s">
        <v>112</v>
      </c>
      <c r="R125" s="45" t="s">
        <v>112</v>
      </c>
      <c r="S125" s="45" t="s">
        <v>112</v>
      </c>
      <c r="T125" s="45" t="s">
        <v>112</v>
      </c>
      <c r="U125" s="45" t="s">
        <v>112</v>
      </c>
      <c r="V125" s="45" t="s">
        <v>112</v>
      </c>
      <c r="W125" s="45" t="s">
        <v>112</v>
      </c>
      <c r="X125" s="45" t="s">
        <v>112</v>
      </c>
      <c r="Y125" s="45" t="s">
        <v>112</v>
      </c>
      <c r="Z125" s="45" t="s">
        <v>112</v>
      </c>
      <c r="AA125" s="45" t="s">
        <v>112</v>
      </c>
      <c r="AB125" s="45" t="s">
        <v>112</v>
      </c>
      <c r="AC125" s="45" t="s">
        <v>112</v>
      </c>
      <c r="AD125" s="45" t="s">
        <v>112</v>
      </c>
      <c r="AE125" s="45" t="s">
        <v>112</v>
      </c>
      <c r="AF125" s="45" t="s">
        <v>112</v>
      </c>
      <c r="AG125" s="45" t="s">
        <v>112</v>
      </c>
      <c r="AH125" s="45" t="s">
        <v>112</v>
      </c>
      <c r="AI125" s="45" t="s">
        <v>112</v>
      </c>
      <c r="AJ125" s="45" t="s">
        <v>112</v>
      </c>
    </row>
    <row r="126" spans="1:72">
      <c r="A126" s="41"/>
      <c r="B126" s="44" t="s">
        <v>99</v>
      </c>
      <c r="C126" s="45">
        <v>0</v>
      </c>
      <c r="D126" s="45">
        <v>9.9254637803159795</v>
      </c>
      <c r="E126" s="45">
        <v>12.501697557146466</v>
      </c>
      <c r="F126" s="45">
        <v>13.062699292802904</v>
      </c>
      <c r="G126" s="45">
        <v>12.545681608490447</v>
      </c>
      <c r="H126" s="45">
        <v>12.225188640277166</v>
      </c>
      <c r="I126" s="45">
        <v>11.87378590258319</v>
      </c>
      <c r="J126" s="45">
        <v>11.855454944695719</v>
      </c>
      <c r="K126" s="45">
        <v>11.757692077084091</v>
      </c>
      <c r="L126" s="45">
        <v>11.764230965117239</v>
      </c>
      <c r="M126" s="45">
        <v>11.810137916407298</v>
      </c>
      <c r="N126" s="45">
        <v>11.91668599608145</v>
      </c>
      <c r="O126" s="45">
        <v>12.004931458749105</v>
      </c>
      <c r="P126" s="45">
        <v>12.050176565568812</v>
      </c>
      <c r="Q126" s="45">
        <v>12.090553629894591</v>
      </c>
      <c r="R126" s="45">
        <v>12.111478478778386</v>
      </c>
      <c r="S126" s="45">
        <v>12.153830472635562</v>
      </c>
      <c r="T126" s="45">
        <v>12.214092912532013</v>
      </c>
      <c r="U126" s="45">
        <v>12.27311673795035</v>
      </c>
      <c r="V126" s="45">
        <v>12.301107542185262</v>
      </c>
      <c r="W126" s="45">
        <v>12.335140237115642</v>
      </c>
      <c r="X126" s="45">
        <v>12.386490321047207</v>
      </c>
      <c r="Y126" s="45">
        <v>12.365315971611556</v>
      </c>
      <c r="Z126" s="45">
        <v>12.282021898703753</v>
      </c>
      <c r="AA126" s="45">
        <v>12.271387187391916</v>
      </c>
      <c r="AB126" s="45">
        <v>12.356921591189909</v>
      </c>
      <c r="AC126" s="45">
        <v>12.44582299390057</v>
      </c>
      <c r="AD126" s="45">
        <v>12.466395628427623</v>
      </c>
      <c r="AE126" s="45">
        <v>12.464942168290486</v>
      </c>
      <c r="AF126" s="45">
        <v>12.651830537142914</v>
      </c>
      <c r="AG126" s="45">
        <v>13.088062769402541</v>
      </c>
      <c r="AH126" s="45">
        <v>13.370015313823986</v>
      </c>
      <c r="AI126" s="45">
        <v>13.314236162189953</v>
      </c>
      <c r="AJ126" s="45">
        <v>13.685858380613649</v>
      </c>
    </row>
    <row r="127" spans="1:72">
      <c r="A127" s="41"/>
      <c r="B127" s="44" t="s">
        <v>100</v>
      </c>
      <c r="C127" s="45">
        <v>0</v>
      </c>
      <c r="D127" s="45">
        <v>9.4254637803159795</v>
      </c>
      <c r="E127" s="45">
        <v>12.001697557146466</v>
      </c>
      <c r="F127" s="45">
        <v>12.562699292802904</v>
      </c>
      <c r="G127" s="45">
        <v>12.045681608490447</v>
      </c>
      <c r="H127" s="45">
        <v>11.725188640277166</v>
      </c>
      <c r="I127" s="45">
        <v>11.37378590258319</v>
      </c>
      <c r="J127" s="45">
        <v>11.355454944695719</v>
      </c>
      <c r="K127" s="45">
        <v>11.257692077084091</v>
      </c>
      <c r="L127" s="45">
        <v>11.264230965117239</v>
      </c>
      <c r="M127" s="45">
        <v>11.310137916407298</v>
      </c>
      <c r="N127" s="45">
        <v>11.41668599608145</v>
      </c>
      <c r="O127" s="45">
        <v>11.504931458749105</v>
      </c>
      <c r="P127" s="45">
        <v>11.550176565568812</v>
      </c>
      <c r="Q127" s="45">
        <v>11.590553629894591</v>
      </c>
      <c r="R127" s="45">
        <v>11.611478478778386</v>
      </c>
      <c r="S127" s="45">
        <v>11.653830472635562</v>
      </c>
      <c r="T127" s="45">
        <v>11.714092912532013</v>
      </c>
      <c r="U127" s="45">
        <v>11.77311673795035</v>
      </c>
      <c r="V127" s="45">
        <v>11.801107542185262</v>
      </c>
      <c r="W127" s="45">
        <v>11.835140237115642</v>
      </c>
      <c r="X127" s="45">
        <v>11.886490321047207</v>
      </c>
      <c r="Y127" s="45">
        <v>11.865315971611556</v>
      </c>
      <c r="Z127" s="45">
        <v>11.782021898703753</v>
      </c>
      <c r="AA127" s="45">
        <v>11.771387187391916</v>
      </c>
      <c r="AB127" s="45">
        <v>11.856921591189909</v>
      </c>
      <c r="AC127" s="45">
        <v>11.94582299390057</v>
      </c>
      <c r="AD127" s="45">
        <v>11.966395628427623</v>
      </c>
      <c r="AE127" s="45">
        <v>11.964942168290486</v>
      </c>
      <c r="AF127" s="45">
        <v>12.151830537142914</v>
      </c>
      <c r="AG127" s="45">
        <v>12.588062769402541</v>
      </c>
      <c r="AH127" s="45">
        <v>12.870015313823986</v>
      </c>
      <c r="AI127" s="45">
        <v>12.814236162189953</v>
      </c>
      <c r="AJ127" s="45">
        <v>13.185858380613649</v>
      </c>
    </row>
    <row r="128" spans="1:72">
      <c r="A128" s="41"/>
      <c r="B128" s="44" t="s">
        <v>117</v>
      </c>
      <c r="C128" s="45">
        <v>0</v>
      </c>
      <c r="D128" s="45">
        <v>8.9254637803159795</v>
      </c>
      <c r="E128" s="45">
        <v>11.501697557146466</v>
      </c>
      <c r="F128" s="45">
        <v>12.062699292802904</v>
      </c>
      <c r="G128" s="45">
        <v>11.545681608490447</v>
      </c>
      <c r="H128" s="45">
        <v>11.225188640277166</v>
      </c>
      <c r="I128" s="45">
        <v>10.87378590258319</v>
      </c>
      <c r="J128" s="45">
        <v>10.855454944695719</v>
      </c>
      <c r="K128" s="45">
        <v>10.757692077084091</v>
      </c>
      <c r="L128" s="45">
        <v>10.764230965117239</v>
      </c>
      <c r="M128" s="45">
        <v>10.810137916407298</v>
      </c>
      <c r="N128" s="45">
        <v>10.91668599608145</v>
      </c>
      <c r="O128" s="45">
        <v>11.004931458749105</v>
      </c>
      <c r="P128" s="45">
        <v>11.050176565568812</v>
      </c>
      <c r="Q128" s="45">
        <v>11.090553629894591</v>
      </c>
      <c r="R128" s="45">
        <v>11.111478478778386</v>
      </c>
      <c r="S128" s="45">
        <v>11.153830472635562</v>
      </c>
      <c r="T128" s="45">
        <v>11.214092912532013</v>
      </c>
      <c r="U128" s="45">
        <v>11.27311673795035</v>
      </c>
      <c r="V128" s="45">
        <v>11.301107542185262</v>
      </c>
      <c r="W128" s="45">
        <v>11.335140237115642</v>
      </c>
      <c r="X128" s="45">
        <v>11.386490321047207</v>
      </c>
      <c r="Y128" s="45">
        <v>11.365315971611556</v>
      </c>
      <c r="Z128" s="45">
        <v>11.282021898703753</v>
      </c>
      <c r="AA128" s="45">
        <v>11.271387187391916</v>
      </c>
      <c r="AB128" s="45">
        <v>11.356921591189909</v>
      </c>
      <c r="AC128" s="45">
        <v>11.44582299390057</v>
      </c>
      <c r="AD128" s="45">
        <v>11.466395628427623</v>
      </c>
      <c r="AE128" s="45">
        <v>11.464942168290486</v>
      </c>
      <c r="AF128" s="45">
        <v>11.651830537142914</v>
      </c>
      <c r="AG128" s="45">
        <v>12.088062769402541</v>
      </c>
      <c r="AH128" s="45">
        <v>12.370015313823986</v>
      </c>
      <c r="AI128" s="45">
        <v>12.314236162189953</v>
      </c>
      <c r="AJ128" s="45">
        <v>12.685858380613649</v>
      </c>
    </row>
    <row r="129" spans="1:72">
      <c r="A129" s="41"/>
      <c r="B129" s="44" t="s">
        <v>118</v>
      </c>
      <c r="C129" s="45">
        <v>0</v>
      </c>
      <c r="D129" s="45">
        <v>8.9254637803159795</v>
      </c>
      <c r="E129" s="45">
        <v>11.501697557146466</v>
      </c>
      <c r="F129" s="45">
        <v>12.062699292802904</v>
      </c>
      <c r="G129" s="45">
        <v>11.545681608490447</v>
      </c>
      <c r="H129" s="45">
        <v>11.225188640277166</v>
      </c>
      <c r="I129" s="45">
        <v>10.87378590258319</v>
      </c>
      <c r="J129" s="45">
        <v>10.855454944695719</v>
      </c>
      <c r="K129" s="45">
        <v>10.757692077084091</v>
      </c>
      <c r="L129" s="45">
        <v>10.764230965117239</v>
      </c>
      <c r="M129" s="45">
        <v>10.810137916407298</v>
      </c>
      <c r="N129" s="45">
        <v>10.91668599608145</v>
      </c>
      <c r="O129" s="45">
        <v>11.004931458749105</v>
      </c>
      <c r="P129" s="45">
        <v>11.050176565568812</v>
      </c>
      <c r="Q129" s="45">
        <v>11.090553629894591</v>
      </c>
      <c r="R129" s="45">
        <v>11.111478478778386</v>
      </c>
      <c r="S129" s="45">
        <v>11.153830472635562</v>
      </c>
      <c r="T129" s="45">
        <v>11.214092912532013</v>
      </c>
      <c r="U129" s="45">
        <v>11.27311673795035</v>
      </c>
      <c r="V129" s="45">
        <v>11.301107542185262</v>
      </c>
      <c r="W129" s="45">
        <v>11.335140237115642</v>
      </c>
      <c r="X129" s="45">
        <v>11.386490321047207</v>
      </c>
      <c r="Y129" s="45">
        <v>11.365315971611556</v>
      </c>
      <c r="Z129" s="45">
        <v>11.282021898703753</v>
      </c>
      <c r="AA129" s="45">
        <v>11.271387187391916</v>
      </c>
      <c r="AB129" s="45">
        <v>11.356921591189909</v>
      </c>
      <c r="AC129" s="45">
        <v>11.44582299390057</v>
      </c>
      <c r="AD129" s="45">
        <v>11.466395628427623</v>
      </c>
      <c r="AE129" s="45">
        <v>11.464942168290486</v>
      </c>
      <c r="AF129" s="45">
        <v>11.651830537142914</v>
      </c>
      <c r="AG129" s="45">
        <v>12.088062769402541</v>
      </c>
      <c r="AH129" s="45">
        <v>12.370015313823986</v>
      </c>
      <c r="AI129" s="45">
        <v>12.314236162189953</v>
      </c>
      <c r="AJ129" s="45">
        <v>12.685858380613649</v>
      </c>
    </row>
    <row r="130" spans="1:72">
      <c r="A130" s="41"/>
      <c r="B130" s="44" t="s">
        <v>119</v>
      </c>
      <c r="C130" s="45">
        <v>0</v>
      </c>
      <c r="D130" s="45">
        <v>8.9254637803159795</v>
      </c>
      <c r="E130" s="45">
        <v>11.501697557146466</v>
      </c>
      <c r="F130" s="45">
        <v>12.062699292802904</v>
      </c>
      <c r="G130" s="45">
        <v>11.545681608490447</v>
      </c>
      <c r="H130" s="45">
        <v>11.225188640277166</v>
      </c>
      <c r="I130" s="45">
        <v>10.87378590258319</v>
      </c>
      <c r="J130" s="45">
        <v>10.855454944695719</v>
      </c>
      <c r="K130" s="45">
        <v>10.757692077084091</v>
      </c>
      <c r="L130" s="45">
        <v>10.764230965117239</v>
      </c>
      <c r="M130" s="45">
        <v>10.810137916407298</v>
      </c>
      <c r="N130" s="45">
        <v>10.91668599608145</v>
      </c>
      <c r="O130" s="45">
        <v>11.004931458749105</v>
      </c>
      <c r="P130" s="45">
        <v>11.050176565568812</v>
      </c>
      <c r="Q130" s="45">
        <v>11.090553629894591</v>
      </c>
      <c r="R130" s="45">
        <v>11.111478478778386</v>
      </c>
      <c r="S130" s="45">
        <v>11.153830472635562</v>
      </c>
      <c r="T130" s="45">
        <v>11.214092912532013</v>
      </c>
      <c r="U130" s="45">
        <v>11.27311673795035</v>
      </c>
      <c r="V130" s="45">
        <v>11.301107542185262</v>
      </c>
      <c r="W130" s="45">
        <v>11.335140237115642</v>
      </c>
      <c r="X130" s="45">
        <v>11.386490321047207</v>
      </c>
      <c r="Y130" s="45">
        <v>11.365315971611556</v>
      </c>
      <c r="Z130" s="45">
        <v>11.282021898703753</v>
      </c>
      <c r="AA130" s="45">
        <v>11.271387187391916</v>
      </c>
      <c r="AB130" s="45">
        <v>11.356921591189909</v>
      </c>
      <c r="AC130" s="45">
        <v>11.44582299390057</v>
      </c>
      <c r="AD130" s="45">
        <v>11.466395628427623</v>
      </c>
      <c r="AE130" s="45">
        <v>11.464942168290486</v>
      </c>
      <c r="AF130" s="45">
        <v>11.651830537142914</v>
      </c>
      <c r="AG130" s="45">
        <v>12.088062769402541</v>
      </c>
      <c r="AH130" s="45">
        <v>12.370015313823986</v>
      </c>
      <c r="AI130" s="45">
        <v>12.314236162189953</v>
      </c>
      <c r="AJ130" s="45">
        <v>12.685858380613649</v>
      </c>
    </row>
    <row r="131" spans="1:72">
      <c r="A131" s="41"/>
      <c r="B131" s="44" t="s">
        <v>120</v>
      </c>
      <c r="C131" s="45">
        <v>0</v>
      </c>
      <c r="D131" s="45">
        <v>8.9254637803159795</v>
      </c>
      <c r="E131" s="45">
        <v>11.501697557146466</v>
      </c>
      <c r="F131" s="45">
        <v>12.062699292802904</v>
      </c>
      <c r="G131" s="45">
        <v>11.545681608490447</v>
      </c>
      <c r="H131" s="45">
        <v>11.225188640277166</v>
      </c>
      <c r="I131" s="45">
        <v>10.87378590258319</v>
      </c>
      <c r="J131" s="45">
        <v>10.855454944695719</v>
      </c>
      <c r="K131" s="45">
        <v>10.757692077084091</v>
      </c>
      <c r="L131" s="45">
        <v>10.764230965117239</v>
      </c>
      <c r="M131" s="45">
        <v>10.810137916407298</v>
      </c>
      <c r="N131" s="45">
        <v>10.91668599608145</v>
      </c>
      <c r="O131" s="45">
        <v>11.004931458749105</v>
      </c>
      <c r="P131" s="45">
        <v>11.050176565568812</v>
      </c>
      <c r="Q131" s="45">
        <v>11.090553629894591</v>
      </c>
      <c r="R131" s="45">
        <v>11.111478478778386</v>
      </c>
      <c r="S131" s="45">
        <v>11.153830472635562</v>
      </c>
      <c r="T131" s="45">
        <v>11.214092912532013</v>
      </c>
      <c r="U131" s="45">
        <v>11.27311673795035</v>
      </c>
      <c r="V131" s="45">
        <v>11.301107542185262</v>
      </c>
      <c r="W131" s="45">
        <v>11.335140237115642</v>
      </c>
      <c r="X131" s="45">
        <v>11.386490321047207</v>
      </c>
      <c r="Y131" s="45">
        <v>11.365315971611556</v>
      </c>
      <c r="Z131" s="45">
        <v>11.282021898703753</v>
      </c>
      <c r="AA131" s="45">
        <v>11.271387187391916</v>
      </c>
      <c r="AB131" s="45">
        <v>11.356921591189909</v>
      </c>
      <c r="AC131" s="45">
        <v>11.44582299390057</v>
      </c>
      <c r="AD131" s="45">
        <v>11.466395628427623</v>
      </c>
      <c r="AE131" s="45">
        <v>11.464942168290486</v>
      </c>
      <c r="AF131" s="45">
        <v>11.651830537142914</v>
      </c>
      <c r="AG131" s="45">
        <v>12.088062769402541</v>
      </c>
      <c r="AH131" s="45">
        <v>12.370015313823986</v>
      </c>
      <c r="AI131" s="45">
        <v>12.314236162189953</v>
      </c>
      <c r="AJ131" s="45">
        <v>12.685858380613649</v>
      </c>
    </row>
    <row r="132" spans="1:72">
      <c r="A132" s="41"/>
      <c r="B132" s="44" t="s">
        <v>121</v>
      </c>
      <c r="C132" s="45">
        <v>0</v>
      </c>
      <c r="D132" s="45">
        <v>8.7254637803159802</v>
      </c>
      <c r="E132" s="45">
        <v>11.301697557146467</v>
      </c>
      <c r="F132" s="45">
        <v>11.862699292802905</v>
      </c>
      <c r="G132" s="45">
        <v>11.345681608490448</v>
      </c>
      <c r="H132" s="45">
        <v>11.025188640277166</v>
      </c>
      <c r="I132" s="45">
        <v>10.673785902583191</v>
      </c>
      <c r="J132" s="45">
        <v>10.65545494469572</v>
      </c>
      <c r="K132" s="45">
        <v>10.557692077084091</v>
      </c>
      <c r="L132" s="45">
        <v>10.56423096511724</v>
      </c>
      <c r="M132" s="45">
        <v>10.610137916407298</v>
      </c>
      <c r="N132" s="45">
        <v>10.71668599608145</v>
      </c>
      <c r="O132" s="45">
        <v>10.804931458749106</v>
      </c>
      <c r="P132" s="45">
        <v>10.850176565568812</v>
      </c>
      <c r="Q132" s="45">
        <v>10.890553629894592</v>
      </c>
      <c r="R132" s="45">
        <v>10.911478478778387</v>
      </c>
      <c r="S132" s="45">
        <v>10.953830472635563</v>
      </c>
      <c r="T132" s="45">
        <v>11.014092912532014</v>
      </c>
      <c r="U132" s="45">
        <v>11.07311673795035</v>
      </c>
      <c r="V132" s="45">
        <v>11.101107542185263</v>
      </c>
      <c r="W132" s="45">
        <v>11.135140237115642</v>
      </c>
      <c r="X132" s="45">
        <v>11.186490321047208</v>
      </c>
      <c r="Y132" s="45">
        <v>11.165315971611557</v>
      </c>
      <c r="Z132" s="45">
        <v>11.082021898703754</v>
      </c>
      <c r="AA132" s="45">
        <v>11.071387187391917</v>
      </c>
      <c r="AB132" s="45">
        <v>11.15692159118991</v>
      </c>
      <c r="AC132" s="45">
        <v>11.245822993900571</v>
      </c>
      <c r="AD132" s="45">
        <v>11.266395628427624</v>
      </c>
      <c r="AE132" s="45">
        <v>11.264942168290487</v>
      </c>
      <c r="AF132" s="45">
        <v>11.451830537142914</v>
      </c>
      <c r="AG132" s="45">
        <v>11.888062769402541</v>
      </c>
      <c r="AH132" s="45">
        <v>12.170015313823987</v>
      </c>
      <c r="AI132" s="45">
        <v>12.114236162189954</v>
      </c>
      <c r="AJ132" s="45">
        <v>12.485858380613649</v>
      </c>
    </row>
    <row r="133" spans="1:72">
      <c r="A133" s="41"/>
      <c r="B133" s="44" t="s">
        <v>122</v>
      </c>
      <c r="C133" s="45">
        <v>0</v>
      </c>
      <c r="D133" s="45">
        <v>8.9254637803159795</v>
      </c>
      <c r="E133" s="45">
        <v>11.501697557146466</v>
      </c>
      <c r="F133" s="45">
        <v>12.062699292802904</v>
      </c>
      <c r="G133" s="45">
        <v>11.545681608490447</v>
      </c>
      <c r="H133" s="45">
        <v>11.225188640277166</v>
      </c>
      <c r="I133" s="45">
        <v>10.87378590258319</v>
      </c>
      <c r="J133" s="45">
        <v>10.855454944695719</v>
      </c>
      <c r="K133" s="45">
        <v>10.757692077084091</v>
      </c>
      <c r="L133" s="45">
        <v>10.764230965117239</v>
      </c>
      <c r="M133" s="45">
        <v>10.810137916407298</v>
      </c>
      <c r="N133" s="45">
        <v>10.91668599608145</v>
      </c>
      <c r="O133" s="45">
        <v>11.004931458749105</v>
      </c>
      <c r="P133" s="45">
        <v>11.050176565568812</v>
      </c>
      <c r="Q133" s="45">
        <v>11.090553629894591</v>
      </c>
      <c r="R133" s="45">
        <v>11.111478478778386</v>
      </c>
      <c r="S133" s="45">
        <v>11.153830472635562</v>
      </c>
      <c r="T133" s="45">
        <v>11.214092912532013</v>
      </c>
      <c r="U133" s="45">
        <v>11.27311673795035</v>
      </c>
      <c r="V133" s="45">
        <v>11.301107542185262</v>
      </c>
      <c r="W133" s="45">
        <v>11.335140237115642</v>
      </c>
      <c r="X133" s="45">
        <v>11.386490321047207</v>
      </c>
      <c r="Y133" s="45">
        <v>11.365315971611556</v>
      </c>
      <c r="Z133" s="45">
        <v>11.282021898703753</v>
      </c>
      <c r="AA133" s="45">
        <v>11.271387187391916</v>
      </c>
      <c r="AB133" s="45">
        <v>11.356921591189909</v>
      </c>
      <c r="AC133" s="45">
        <v>11.44582299390057</v>
      </c>
      <c r="AD133" s="45">
        <v>11.466395628427623</v>
      </c>
      <c r="AE133" s="45">
        <v>11.464942168290486</v>
      </c>
      <c r="AF133" s="45">
        <v>11.651830537142914</v>
      </c>
      <c r="AG133" s="45">
        <v>12.088062769402541</v>
      </c>
      <c r="AH133" s="45">
        <v>12.370015313823986</v>
      </c>
      <c r="AI133" s="45">
        <v>12.314236162189953</v>
      </c>
      <c r="AJ133" s="45">
        <v>12.685858380613649</v>
      </c>
    </row>
    <row r="134" spans="1:72">
      <c r="A134" s="41"/>
      <c r="B134" s="44" t="s">
        <v>123</v>
      </c>
      <c r="C134" s="45">
        <v>0</v>
      </c>
      <c r="D134" s="45">
        <v>8.9254637803159795</v>
      </c>
      <c r="E134" s="45">
        <v>11.501697557146466</v>
      </c>
      <c r="F134" s="45">
        <v>12.062699292802904</v>
      </c>
      <c r="G134" s="45">
        <v>11.545681608490447</v>
      </c>
      <c r="H134" s="45">
        <v>11.225188640277166</v>
      </c>
      <c r="I134" s="45">
        <v>10.87378590258319</v>
      </c>
      <c r="J134" s="45">
        <v>10.855454944695719</v>
      </c>
      <c r="K134" s="45">
        <v>10.757692077084091</v>
      </c>
      <c r="L134" s="45">
        <v>10.764230965117239</v>
      </c>
      <c r="M134" s="45">
        <v>10.810137916407298</v>
      </c>
      <c r="N134" s="45">
        <v>10.91668599608145</v>
      </c>
      <c r="O134" s="45">
        <v>11.004931458749105</v>
      </c>
      <c r="P134" s="45">
        <v>11.050176565568812</v>
      </c>
      <c r="Q134" s="45">
        <v>11.090553629894591</v>
      </c>
      <c r="R134" s="45">
        <v>11.111478478778386</v>
      </c>
      <c r="S134" s="45">
        <v>11.153830472635562</v>
      </c>
      <c r="T134" s="45">
        <v>11.214092912532013</v>
      </c>
      <c r="U134" s="45">
        <v>11.27311673795035</v>
      </c>
      <c r="V134" s="45">
        <v>11.301107542185262</v>
      </c>
      <c r="W134" s="45">
        <v>11.335140237115642</v>
      </c>
      <c r="X134" s="45">
        <v>11.386490321047207</v>
      </c>
      <c r="Y134" s="45">
        <v>11.365315971611556</v>
      </c>
      <c r="Z134" s="45">
        <v>11.282021898703753</v>
      </c>
      <c r="AA134" s="45">
        <v>11.271387187391916</v>
      </c>
      <c r="AB134" s="45">
        <v>11.356921591189909</v>
      </c>
      <c r="AC134" s="45">
        <v>11.44582299390057</v>
      </c>
      <c r="AD134" s="45">
        <v>11.466395628427623</v>
      </c>
      <c r="AE134" s="45">
        <v>11.464942168290486</v>
      </c>
      <c r="AF134" s="45">
        <v>11.651830537142914</v>
      </c>
      <c r="AG134" s="45">
        <v>12.088062769402541</v>
      </c>
      <c r="AH134" s="45">
        <v>12.370015313823986</v>
      </c>
      <c r="AI134" s="45">
        <v>12.314236162189953</v>
      </c>
      <c r="AJ134" s="45">
        <v>12.685858380613649</v>
      </c>
    </row>
    <row r="135" spans="1:72">
      <c r="A135" s="41"/>
      <c r="B135" s="44" t="s">
        <v>124</v>
      </c>
      <c r="C135" s="45">
        <v>0</v>
      </c>
      <c r="D135" s="45">
        <v>8.7254637803159802</v>
      </c>
      <c r="E135" s="45">
        <v>11.301697557146467</v>
      </c>
      <c r="F135" s="45">
        <v>11.862699292802905</v>
      </c>
      <c r="G135" s="45">
        <v>11.345681608490448</v>
      </c>
      <c r="H135" s="45">
        <v>11.025188640277166</v>
      </c>
      <c r="I135" s="45">
        <v>10.673785902583191</v>
      </c>
      <c r="J135" s="45">
        <v>10.65545494469572</v>
      </c>
      <c r="K135" s="45">
        <v>10.557692077084091</v>
      </c>
      <c r="L135" s="45">
        <v>10.56423096511724</v>
      </c>
      <c r="M135" s="45">
        <v>10.610137916407298</v>
      </c>
      <c r="N135" s="45">
        <v>10.71668599608145</v>
      </c>
      <c r="O135" s="45">
        <v>10.804931458749106</v>
      </c>
      <c r="P135" s="45">
        <v>10.850176565568812</v>
      </c>
      <c r="Q135" s="45">
        <v>10.890553629894592</v>
      </c>
      <c r="R135" s="45">
        <v>10.911478478778387</v>
      </c>
      <c r="S135" s="45">
        <v>10.953830472635563</v>
      </c>
      <c r="T135" s="45">
        <v>11.014092912532014</v>
      </c>
      <c r="U135" s="45">
        <v>11.07311673795035</v>
      </c>
      <c r="V135" s="45">
        <v>11.101107542185263</v>
      </c>
      <c r="W135" s="45">
        <v>11.135140237115642</v>
      </c>
      <c r="X135" s="45">
        <v>11.186490321047208</v>
      </c>
      <c r="Y135" s="45">
        <v>11.165315971611557</v>
      </c>
      <c r="Z135" s="45">
        <v>11.082021898703754</v>
      </c>
      <c r="AA135" s="45">
        <v>11.071387187391917</v>
      </c>
      <c r="AB135" s="45">
        <v>11.15692159118991</v>
      </c>
      <c r="AC135" s="45">
        <v>11.245822993900571</v>
      </c>
      <c r="AD135" s="45">
        <v>11.266395628427624</v>
      </c>
      <c r="AE135" s="45">
        <v>11.264942168290487</v>
      </c>
      <c r="AF135" s="45">
        <v>11.451830537142914</v>
      </c>
      <c r="AG135" s="45">
        <v>11.888062769402541</v>
      </c>
      <c r="AH135" s="45">
        <v>12.170015313823987</v>
      </c>
      <c r="AI135" s="45">
        <v>12.114236162189954</v>
      </c>
      <c r="AJ135" s="45">
        <v>12.485858380613649</v>
      </c>
    </row>
    <row r="136" spans="1:72">
      <c r="A136" s="41"/>
      <c r="B136" s="44" t="s">
        <v>125</v>
      </c>
      <c r="C136" s="45">
        <v>0</v>
      </c>
      <c r="D136" s="45">
        <v>8.7254637803159802</v>
      </c>
      <c r="E136" s="45">
        <v>11.301697557146467</v>
      </c>
      <c r="F136" s="45">
        <v>11.862699292802905</v>
      </c>
      <c r="G136" s="45">
        <v>11.345681608490448</v>
      </c>
      <c r="H136" s="45">
        <v>11.025188640277166</v>
      </c>
      <c r="I136" s="45">
        <v>10.673785902583191</v>
      </c>
      <c r="J136" s="45">
        <v>10.65545494469572</v>
      </c>
      <c r="K136" s="45">
        <v>10.557692077084091</v>
      </c>
      <c r="L136" s="45">
        <v>10.56423096511724</v>
      </c>
      <c r="M136" s="45">
        <v>10.610137916407298</v>
      </c>
      <c r="N136" s="45">
        <v>10.71668599608145</v>
      </c>
      <c r="O136" s="45">
        <v>10.804931458749106</v>
      </c>
      <c r="P136" s="45">
        <v>10.850176565568812</v>
      </c>
      <c r="Q136" s="45">
        <v>10.890553629894592</v>
      </c>
      <c r="R136" s="45">
        <v>10.911478478778387</v>
      </c>
      <c r="S136" s="45">
        <v>10.953830472635563</v>
      </c>
      <c r="T136" s="45">
        <v>11.014092912532014</v>
      </c>
      <c r="U136" s="45">
        <v>11.07311673795035</v>
      </c>
      <c r="V136" s="45">
        <v>11.101107542185263</v>
      </c>
      <c r="W136" s="45">
        <v>11.135140237115642</v>
      </c>
      <c r="X136" s="45">
        <v>11.186490321047208</v>
      </c>
      <c r="Y136" s="45">
        <v>11.165315971611557</v>
      </c>
      <c r="Z136" s="45">
        <v>11.082021898703754</v>
      </c>
      <c r="AA136" s="45">
        <v>11.071387187391917</v>
      </c>
      <c r="AB136" s="45">
        <v>11.15692159118991</v>
      </c>
      <c r="AC136" s="45">
        <v>11.245822993900571</v>
      </c>
      <c r="AD136" s="45">
        <v>11.266395628427624</v>
      </c>
      <c r="AE136" s="45">
        <v>11.264942168290487</v>
      </c>
      <c r="AF136" s="45">
        <v>11.451830537142914</v>
      </c>
      <c r="AG136" s="45">
        <v>11.888062769402541</v>
      </c>
      <c r="AH136" s="45">
        <v>12.170015313823987</v>
      </c>
      <c r="AI136" s="45">
        <v>12.114236162189954</v>
      </c>
      <c r="AJ136" s="45">
        <v>12.485858380613649</v>
      </c>
    </row>
    <row r="137" spans="1:72">
      <c r="A137" s="41"/>
      <c r="B137" s="44" t="s">
        <v>126</v>
      </c>
      <c r="C137" s="45">
        <v>0</v>
      </c>
      <c r="D137" s="45">
        <v>8.8254637803159799</v>
      </c>
      <c r="E137" s="45">
        <v>11.401697557146466</v>
      </c>
      <c r="F137" s="45">
        <v>11.962699292802904</v>
      </c>
      <c r="G137" s="45">
        <v>11.445681608490448</v>
      </c>
      <c r="H137" s="45">
        <v>11.125188640277166</v>
      </c>
      <c r="I137" s="45">
        <v>10.773785902583191</v>
      </c>
      <c r="J137" s="45">
        <v>10.755454944695719</v>
      </c>
      <c r="K137" s="45">
        <v>10.657692077084091</v>
      </c>
      <c r="L137" s="45">
        <v>10.664230965117239</v>
      </c>
      <c r="M137" s="45">
        <v>10.710137916407298</v>
      </c>
      <c r="N137" s="45">
        <v>10.81668599608145</v>
      </c>
      <c r="O137" s="45">
        <v>10.904931458749106</v>
      </c>
      <c r="P137" s="45">
        <v>10.950176565568812</v>
      </c>
      <c r="Q137" s="45">
        <v>10.990553629894592</v>
      </c>
      <c r="R137" s="45">
        <v>11.011478478778386</v>
      </c>
      <c r="S137" s="45">
        <v>11.053830472635562</v>
      </c>
      <c r="T137" s="45">
        <v>11.114092912532014</v>
      </c>
      <c r="U137" s="45">
        <v>11.17311673795035</v>
      </c>
      <c r="V137" s="45">
        <v>11.201107542185262</v>
      </c>
      <c r="W137" s="45">
        <v>11.235140237115642</v>
      </c>
      <c r="X137" s="45">
        <v>11.286490321047207</v>
      </c>
      <c r="Y137" s="45">
        <v>11.265315971611557</v>
      </c>
      <c r="Z137" s="45">
        <v>11.182021898703754</v>
      </c>
      <c r="AA137" s="45">
        <v>11.171387187391916</v>
      </c>
      <c r="AB137" s="45">
        <v>11.25692159118991</v>
      </c>
      <c r="AC137" s="45">
        <v>11.345822993900571</v>
      </c>
      <c r="AD137" s="45">
        <v>11.366395628427624</v>
      </c>
      <c r="AE137" s="45">
        <v>11.364942168290487</v>
      </c>
      <c r="AF137" s="45">
        <v>11.551830537142914</v>
      </c>
      <c r="AG137" s="45">
        <v>11.988062769402541</v>
      </c>
      <c r="AH137" s="45">
        <v>12.270015313823986</v>
      </c>
      <c r="AI137" s="45">
        <v>12.214236162189954</v>
      </c>
      <c r="AJ137" s="45">
        <v>12.585858380613649</v>
      </c>
    </row>
    <row r="138" spans="1:72">
      <c r="A138" s="41"/>
      <c r="B138" s="42" t="s">
        <v>127</v>
      </c>
      <c r="C138" s="45" t="s">
        <v>112</v>
      </c>
      <c r="D138" s="45" t="s">
        <v>112</v>
      </c>
      <c r="E138" s="45" t="s">
        <v>112</v>
      </c>
      <c r="F138" s="45" t="s">
        <v>112</v>
      </c>
      <c r="G138" s="45" t="s">
        <v>112</v>
      </c>
      <c r="H138" s="45" t="s">
        <v>112</v>
      </c>
      <c r="I138" s="45" t="s">
        <v>112</v>
      </c>
      <c r="J138" s="45" t="s">
        <v>112</v>
      </c>
      <c r="K138" s="45" t="s">
        <v>112</v>
      </c>
      <c r="L138" s="45" t="s">
        <v>112</v>
      </c>
      <c r="M138" s="45" t="s">
        <v>112</v>
      </c>
      <c r="N138" s="45" t="s">
        <v>112</v>
      </c>
      <c r="O138" s="45" t="s">
        <v>112</v>
      </c>
      <c r="P138" s="45" t="s">
        <v>112</v>
      </c>
      <c r="Q138" s="45" t="s">
        <v>112</v>
      </c>
      <c r="R138" s="45" t="s">
        <v>112</v>
      </c>
      <c r="S138" s="45" t="s">
        <v>112</v>
      </c>
      <c r="T138" s="45" t="s">
        <v>112</v>
      </c>
      <c r="U138" s="45" t="s">
        <v>112</v>
      </c>
      <c r="V138" s="45" t="s">
        <v>112</v>
      </c>
      <c r="W138" s="45" t="s">
        <v>112</v>
      </c>
      <c r="X138" s="45" t="s">
        <v>112</v>
      </c>
      <c r="Y138" s="45" t="s">
        <v>112</v>
      </c>
      <c r="Z138" s="45" t="s">
        <v>112</v>
      </c>
      <c r="AA138" s="45" t="s">
        <v>112</v>
      </c>
      <c r="AB138" s="45" t="s">
        <v>112</v>
      </c>
      <c r="AC138" s="45" t="s">
        <v>112</v>
      </c>
      <c r="AD138" s="45" t="s">
        <v>112</v>
      </c>
      <c r="AE138" s="45" t="s">
        <v>112</v>
      </c>
      <c r="AF138" s="45" t="s">
        <v>112</v>
      </c>
      <c r="AG138" s="45" t="s">
        <v>112</v>
      </c>
      <c r="AH138" s="45" t="s">
        <v>112</v>
      </c>
      <c r="AI138" s="45" t="s">
        <v>112</v>
      </c>
      <c r="AJ138" s="45" t="s">
        <v>112</v>
      </c>
    </row>
    <row r="139" spans="1:72">
      <c r="A139" s="41"/>
      <c r="B139" s="44" t="s">
        <v>99</v>
      </c>
      <c r="C139" s="45">
        <v>0</v>
      </c>
      <c r="D139" s="45">
        <v>9.3994660318517695</v>
      </c>
      <c r="E139" s="45">
        <v>11.318193426955947</v>
      </c>
      <c r="F139" s="45">
        <v>11.883380828351147</v>
      </c>
      <c r="G139" s="45">
        <v>11.669258085184243</v>
      </c>
      <c r="H139" s="45">
        <v>11.205136952300091</v>
      </c>
      <c r="I139" s="45">
        <v>10.517064090977403</v>
      </c>
      <c r="J139" s="45">
        <v>10.117432007791418</v>
      </c>
      <c r="K139" s="45">
        <v>9.9086307442657073</v>
      </c>
      <c r="L139" s="45">
        <v>10.018069577283754</v>
      </c>
      <c r="M139" s="45">
        <v>10.181914692113804</v>
      </c>
      <c r="N139" s="45">
        <v>10.261658079374964</v>
      </c>
      <c r="O139" s="45">
        <v>10.296985779139288</v>
      </c>
      <c r="P139" s="45">
        <v>10.348652447791778</v>
      </c>
      <c r="Q139" s="45">
        <v>10.363020337098472</v>
      </c>
      <c r="R139" s="45">
        <v>10.382972056632344</v>
      </c>
      <c r="S139" s="45">
        <v>10.440266157063697</v>
      </c>
      <c r="T139" s="45">
        <v>10.475874859317692</v>
      </c>
      <c r="U139" s="45">
        <v>10.413001949506626</v>
      </c>
      <c r="V139" s="45">
        <v>10.284714280859266</v>
      </c>
      <c r="W139" s="45">
        <v>10.239711311296929</v>
      </c>
      <c r="X139" s="45">
        <v>10.339457325421936</v>
      </c>
      <c r="Y139" s="45">
        <v>10.539971104907632</v>
      </c>
      <c r="Z139" s="45">
        <v>10.705750421396473</v>
      </c>
      <c r="AA139" s="45">
        <v>10.761594741952536</v>
      </c>
      <c r="AB139" s="45">
        <v>10.669769500923252</v>
      </c>
      <c r="AC139" s="45">
        <v>10.452878125436303</v>
      </c>
      <c r="AD139" s="45">
        <v>10.326082904747004</v>
      </c>
      <c r="AE139" s="45">
        <v>10.393807655895603</v>
      </c>
      <c r="AF139" s="45">
        <v>10.620955073257615</v>
      </c>
      <c r="AG139" s="45">
        <v>10.891206371221202</v>
      </c>
      <c r="AH139" s="45">
        <v>11.008016802316746</v>
      </c>
      <c r="AI139" s="45">
        <v>11.126485032963032</v>
      </c>
      <c r="AJ139" s="45">
        <v>11.357619681077672</v>
      </c>
    </row>
    <row r="140" spans="1:72">
      <c r="A140" s="41"/>
      <c r="B140" s="44" t="s">
        <v>100</v>
      </c>
      <c r="C140" s="45">
        <v>0</v>
      </c>
      <c r="D140" s="45">
        <v>9.0494660318517681</v>
      </c>
      <c r="E140" s="45">
        <v>10.968193426955946</v>
      </c>
      <c r="F140" s="45">
        <v>11.533380828351147</v>
      </c>
      <c r="G140" s="45">
        <v>11.319258085184243</v>
      </c>
      <c r="H140" s="45">
        <v>10.855136952300089</v>
      </c>
      <c r="I140" s="45">
        <v>10.167064090977403</v>
      </c>
      <c r="J140" s="45">
        <v>9.7674320077914167</v>
      </c>
      <c r="K140" s="45">
        <v>9.5586307442657077</v>
      </c>
      <c r="L140" s="45">
        <v>9.6680695772837542</v>
      </c>
      <c r="M140" s="45">
        <v>9.8319146921138021</v>
      </c>
      <c r="N140" s="45">
        <v>9.9116580793749627</v>
      </c>
      <c r="O140" s="45">
        <v>9.9469857791392862</v>
      </c>
      <c r="P140" s="45">
        <v>9.9986524477917786</v>
      </c>
      <c r="Q140" s="45">
        <v>10.013020337098473</v>
      </c>
      <c r="R140" s="45">
        <v>10.032972056632344</v>
      </c>
      <c r="S140" s="45">
        <v>10.090266157063695</v>
      </c>
      <c r="T140" s="45">
        <v>10.12587485931769</v>
      </c>
      <c r="U140" s="45">
        <v>10.063001949506624</v>
      </c>
      <c r="V140" s="45">
        <v>9.9347142808592643</v>
      </c>
      <c r="W140" s="45">
        <v>9.8897113112969297</v>
      </c>
      <c r="X140" s="45">
        <v>9.9894573254219345</v>
      </c>
      <c r="Y140" s="45">
        <v>10.189971104907633</v>
      </c>
      <c r="Z140" s="45">
        <v>10.355750421396474</v>
      </c>
      <c r="AA140" s="45">
        <v>10.411594741952536</v>
      </c>
      <c r="AB140" s="45">
        <v>10.31976950092325</v>
      </c>
      <c r="AC140" s="45">
        <v>10.102878125436304</v>
      </c>
      <c r="AD140" s="45">
        <v>9.9760829047470043</v>
      </c>
      <c r="AE140" s="45">
        <v>10.043807655895604</v>
      </c>
      <c r="AF140" s="45">
        <v>10.270955073257614</v>
      </c>
      <c r="AG140" s="45">
        <v>10.5412063712212</v>
      </c>
      <c r="AH140" s="45">
        <v>10.658016802316745</v>
      </c>
      <c r="AI140" s="45">
        <v>10.776485032963031</v>
      </c>
      <c r="AJ140" s="45">
        <v>11.007619681077671</v>
      </c>
    </row>
    <row r="141" spans="1:72">
      <c r="A141" s="41"/>
      <c r="B141" s="44" t="s">
        <v>128</v>
      </c>
      <c r="C141" s="45">
        <v>0</v>
      </c>
      <c r="D141" s="45">
        <v>8.6494660318517678</v>
      </c>
      <c r="E141" s="45">
        <v>10.568193426955945</v>
      </c>
      <c r="F141" s="45">
        <v>11.133380828351147</v>
      </c>
      <c r="G141" s="45">
        <v>10.919258085184243</v>
      </c>
      <c r="H141" s="45">
        <v>10.455136952300089</v>
      </c>
      <c r="I141" s="45">
        <v>9.7670640909774029</v>
      </c>
      <c r="J141" s="45">
        <v>9.3674320077914164</v>
      </c>
      <c r="K141" s="45">
        <v>9.1586307442657073</v>
      </c>
      <c r="L141" s="45">
        <v>9.2680695772837538</v>
      </c>
      <c r="M141" s="45">
        <v>9.4319146921138017</v>
      </c>
      <c r="N141" s="45">
        <v>9.5116580793749623</v>
      </c>
      <c r="O141" s="45">
        <v>9.5469857791392858</v>
      </c>
      <c r="P141" s="45">
        <v>9.5986524477917783</v>
      </c>
      <c r="Q141" s="45">
        <v>9.6130203370984724</v>
      </c>
      <c r="R141" s="45">
        <v>9.6329720566323438</v>
      </c>
      <c r="S141" s="45">
        <v>9.6902661570636948</v>
      </c>
      <c r="T141" s="45">
        <v>9.72587485931769</v>
      </c>
      <c r="U141" s="45">
        <v>9.6630019495066239</v>
      </c>
      <c r="V141" s="45">
        <v>9.534714280859264</v>
      </c>
      <c r="W141" s="45">
        <v>9.4897113112969294</v>
      </c>
      <c r="X141" s="45">
        <v>9.5894573254219342</v>
      </c>
      <c r="Y141" s="45">
        <v>9.7899711049076323</v>
      </c>
      <c r="Z141" s="45">
        <v>9.9557504213964734</v>
      </c>
      <c r="AA141" s="45">
        <v>10.011594741952536</v>
      </c>
      <c r="AB141" s="45">
        <v>9.91976950092325</v>
      </c>
      <c r="AC141" s="45">
        <v>9.7028781254363032</v>
      </c>
      <c r="AD141" s="45">
        <v>9.576082904747004</v>
      </c>
      <c r="AE141" s="45">
        <v>9.6438076558956034</v>
      </c>
      <c r="AF141" s="45">
        <v>9.8709550732576137</v>
      </c>
      <c r="AG141" s="45">
        <v>10.1412063712212</v>
      </c>
      <c r="AH141" s="45">
        <v>10.258016802316744</v>
      </c>
      <c r="AI141" s="45">
        <v>10.37648503296303</v>
      </c>
      <c r="AJ141" s="45">
        <v>10.60761968107767</v>
      </c>
    </row>
    <row r="142" spans="1:72">
      <c r="A142" s="41"/>
      <c r="B142" s="44" t="s">
        <v>129</v>
      </c>
      <c r="C142" s="45">
        <v>0</v>
      </c>
      <c r="D142" s="45">
        <v>8.6494660318517678</v>
      </c>
      <c r="E142" s="45">
        <v>10.568193426955945</v>
      </c>
      <c r="F142" s="45">
        <v>11.133380828351147</v>
      </c>
      <c r="G142" s="45">
        <v>10.919258085184243</v>
      </c>
      <c r="H142" s="45">
        <v>10.455136952300089</v>
      </c>
      <c r="I142" s="45">
        <v>9.7670640909774029</v>
      </c>
      <c r="J142" s="45">
        <v>9.3674320077914164</v>
      </c>
      <c r="K142" s="45">
        <v>9.1586307442657073</v>
      </c>
      <c r="L142" s="45">
        <v>9.2680695772837538</v>
      </c>
      <c r="M142" s="45">
        <v>9.4319146921138017</v>
      </c>
      <c r="N142" s="45">
        <v>9.5116580793749623</v>
      </c>
      <c r="O142" s="45">
        <v>9.5469857791392858</v>
      </c>
      <c r="P142" s="45">
        <v>9.5986524477917783</v>
      </c>
      <c r="Q142" s="45">
        <v>9.6130203370984724</v>
      </c>
      <c r="R142" s="45">
        <v>9.6329720566323438</v>
      </c>
      <c r="S142" s="45">
        <v>9.6902661570636948</v>
      </c>
      <c r="T142" s="45">
        <v>9.72587485931769</v>
      </c>
      <c r="U142" s="45">
        <v>9.6630019495066239</v>
      </c>
      <c r="V142" s="45">
        <v>9.534714280859264</v>
      </c>
      <c r="W142" s="45">
        <v>9.4897113112969294</v>
      </c>
      <c r="X142" s="45">
        <v>9.5894573254219342</v>
      </c>
      <c r="Y142" s="45">
        <v>9.7899711049076323</v>
      </c>
      <c r="Z142" s="45">
        <v>9.9557504213964734</v>
      </c>
      <c r="AA142" s="45">
        <v>10.011594741952536</v>
      </c>
      <c r="AB142" s="45">
        <v>9.91976950092325</v>
      </c>
      <c r="AC142" s="45">
        <v>9.7028781254363032</v>
      </c>
      <c r="AD142" s="45">
        <v>9.576082904747004</v>
      </c>
      <c r="AE142" s="45">
        <v>9.6438076558956034</v>
      </c>
      <c r="AF142" s="45">
        <v>9.8709550732576137</v>
      </c>
      <c r="AG142" s="45">
        <v>10.1412063712212</v>
      </c>
      <c r="AH142" s="45">
        <v>10.258016802316744</v>
      </c>
      <c r="AI142" s="45">
        <v>10.37648503296303</v>
      </c>
      <c r="AJ142" s="45">
        <v>10.60761968107767</v>
      </c>
      <c r="AM142" s="43">
        <v>2019</v>
      </c>
      <c r="AN142" s="43">
        <v>2020</v>
      </c>
      <c r="AO142" s="43">
        <v>2021</v>
      </c>
      <c r="AP142" s="43">
        <v>2022</v>
      </c>
      <c r="AQ142" s="43">
        <v>2023</v>
      </c>
      <c r="AR142" s="43">
        <v>2024</v>
      </c>
      <c r="AS142" s="43">
        <v>2025</v>
      </c>
      <c r="AT142" s="43">
        <v>2026</v>
      </c>
      <c r="AU142" s="43">
        <v>2027</v>
      </c>
      <c r="AV142" s="43">
        <v>2028</v>
      </c>
      <c r="AW142" s="43">
        <v>2029</v>
      </c>
      <c r="AX142" s="43">
        <v>2030</v>
      </c>
      <c r="AY142" s="43">
        <v>2031</v>
      </c>
      <c r="AZ142" s="43">
        <v>2032</v>
      </c>
      <c r="BA142" s="43">
        <v>2033</v>
      </c>
      <c r="BB142" s="43">
        <v>2034</v>
      </c>
      <c r="BC142" s="43">
        <v>2035</v>
      </c>
      <c r="BD142" s="43">
        <v>2036</v>
      </c>
      <c r="BE142" s="43">
        <v>2037</v>
      </c>
      <c r="BF142" s="43">
        <v>2038</v>
      </c>
      <c r="BG142" s="43">
        <v>2039</v>
      </c>
      <c r="BH142" s="43">
        <v>2040</v>
      </c>
      <c r="BI142" s="43">
        <v>2041</v>
      </c>
      <c r="BJ142" s="43">
        <v>2042</v>
      </c>
      <c r="BK142" s="43">
        <v>2043</v>
      </c>
      <c r="BL142" s="43">
        <v>2044</v>
      </c>
      <c r="BM142" s="43">
        <v>2045</v>
      </c>
      <c r="BN142" s="43">
        <v>2046</v>
      </c>
      <c r="BO142" s="43">
        <v>2047</v>
      </c>
      <c r="BP142" s="43">
        <v>2048</v>
      </c>
      <c r="BQ142" s="43">
        <v>2049</v>
      </c>
      <c r="BR142" s="43">
        <v>2050</v>
      </c>
      <c r="BS142" s="43">
        <v>2051</v>
      </c>
      <c r="BT142" s="43">
        <v>2052</v>
      </c>
    </row>
    <row r="143" spans="1:72">
      <c r="A143" s="41"/>
      <c r="B143" s="44" t="s">
        <v>130</v>
      </c>
      <c r="C143" s="45">
        <v>0</v>
      </c>
      <c r="D143" s="45">
        <v>8.6494660318517678</v>
      </c>
      <c r="E143" s="45">
        <v>10.568193426955945</v>
      </c>
      <c r="F143" s="45">
        <v>11.133380828351147</v>
      </c>
      <c r="G143" s="45">
        <v>10.919258085184243</v>
      </c>
      <c r="H143" s="45">
        <v>10.455136952300089</v>
      </c>
      <c r="I143" s="45">
        <v>9.7670640909774029</v>
      </c>
      <c r="J143" s="45">
        <v>9.3674320077914164</v>
      </c>
      <c r="K143" s="45">
        <v>9.1586307442657073</v>
      </c>
      <c r="L143" s="45">
        <v>9.2680695772837538</v>
      </c>
      <c r="M143" s="45">
        <v>9.4319146921138017</v>
      </c>
      <c r="N143" s="45">
        <v>9.5116580793749623</v>
      </c>
      <c r="O143" s="45">
        <v>9.5469857791392858</v>
      </c>
      <c r="P143" s="45">
        <v>9.5986524477917783</v>
      </c>
      <c r="Q143" s="45">
        <v>9.6130203370984724</v>
      </c>
      <c r="R143" s="45">
        <v>9.6329720566323438</v>
      </c>
      <c r="S143" s="45">
        <v>9.6902661570636948</v>
      </c>
      <c r="T143" s="45">
        <v>9.72587485931769</v>
      </c>
      <c r="U143" s="45">
        <v>9.6630019495066239</v>
      </c>
      <c r="V143" s="45">
        <v>9.534714280859264</v>
      </c>
      <c r="W143" s="45">
        <v>9.4897113112969294</v>
      </c>
      <c r="X143" s="45">
        <v>9.5894573254219342</v>
      </c>
      <c r="Y143" s="45">
        <v>9.7899711049076323</v>
      </c>
      <c r="Z143" s="45">
        <v>9.9557504213964734</v>
      </c>
      <c r="AA143" s="45">
        <v>10.011594741952536</v>
      </c>
      <c r="AB143" s="45">
        <v>9.91976950092325</v>
      </c>
      <c r="AC143" s="45">
        <v>9.7028781254363032</v>
      </c>
      <c r="AD143" s="45">
        <v>9.576082904747004</v>
      </c>
      <c r="AE143" s="45">
        <v>9.6438076558956034</v>
      </c>
      <c r="AF143" s="45">
        <v>9.8709550732576137</v>
      </c>
      <c r="AG143" s="45">
        <v>10.1412063712212</v>
      </c>
      <c r="AH143" s="45">
        <v>10.258016802316744</v>
      </c>
      <c r="AI143" s="45">
        <v>10.37648503296303</v>
      </c>
      <c r="AJ143" s="45">
        <v>10.60761968107767</v>
      </c>
      <c r="AL143" t="s">
        <v>98</v>
      </c>
      <c r="AM143" s="45">
        <v>0</v>
      </c>
      <c r="AN143" s="45">
        <v>7.6386618521591121</v>
      </c>
      <c r="AO143" s="45">
        <v>10.165692103232693</v>
      </c>
      <c r="AP143" s="45">
        <v>10.645744553471378</v>
      </c>
      <c r="AQ143" s="45">
        <v>10.096474921890945</v>
      </c>
      <c r="AR143" s="45">
        <v>9.7763117969916244</v>
      </c>
      <c r="AS143" s="45">
        <v>9.4096446937933198</v>
      </c>
      <c r="AT143" s="45">
        <v>9.3992655269943199</v>
      </c>
      <c r="AU143" s="45">
        <v>9.3267836161640645</v>
      </c>
      <c r="AV143" s="45">
        <v>9.3746433726182659</v>
      </c>
      <c r="AW143" s="45">
        <v>9.4741117285396523</v>
      </c>
      <c r="AX143" s="45">
        <v>9.5889921327865206</v>
      </c>
      <c r="AY143" s="45">
        <v>9.6806643555716363</v>
      </c>
      <c r="AZ143" s="45">
        <v>9.7453463211147771</v>
      </c>
      <c r="BA143" s="45">
        <v>9.7720923617543551</v>
      </c>
      <c r="BB143" s="45">
        <v>9.780385231320933</v>
      </c>
      <c r="BC143" s="45">
        <v>9.8324092037540183</v>
      </c>
      <c r="BD143" s="45">
        <v>9.8790654528777662</v>
      </c>
      <c r="BE143" s="45">
        <v>9.9134605270741432</v>
      </c>
      <c r="BF143" s="45">
        <v>9.9608708148933047</v>
      </c>
      <c r="BG143" s="45">
        <v>10.019056682720446</v>
      </c>
      <c r="BH143" s="45">
        <v>10.040733568140281</v>
      </c>
      <c r="BI143" s="45">
        <v>10.008231974946478</v>
      </c>
      <c r="BJ143" s="45">
        <v>9.9809512207794882</v>
      </c>
      <c r="BK143" s="45">
        <v>10.019413338820101</v>
      </c>
      <c r="BL143" s="45">
        <v>10.114181249327423</v>
      </c>
      <c r="BM143" s="45">
        <v>10.194141370033467</v>
      </c>
      <c r="BN143" s="45">
        <v>10.189826404677667</v>
      </c>
      <c r="BO143" s="45">
        <v>10.168526228816765</v>
      </c>
      <c r="BP143" s="45">
        <v>10.277900875411708</v>
      </c>
      <c r="BQ143" s="45">
        <v>10.52703666290774</v>
      </c>
      <c r="BR143" s="45">
        <v>10.670211573760213</v>
      </c>
      <c r="BS143" s="45">
        <v>10.674951166252834</v>
      </c>
      <c r="BT143" s="45">
        <v>10.863955756147867</v>
      </c>
    </row>
    <row r="144" spans="1:72">
      <c r="A144" s="41"/>
      <c r="B144" s="46" t="s">
        <v>131</v>
      </c>
      <c r="C144" s="45">
        <v>0</v>
      </c>
      <c r="D144" s="45">
        <v>8.6494660318517678</v>
      </c>
      <c r="E144" s="45">
        <v>10.568193426955945</v>
      </c>
      <c r="F144" s="45">
        <v>11.133380828351147</v>
      </c>
      <c r="G144" s="45">
        <v>10.919258085184243</v>
      </c>
      <c r="H144" s="45">
        <v>10.455136952300089</v>
      </c>
      <c r="I144" s="45">
        <v>9.7670640909774029</v>
      </c>
      <c r="J144" s="45">
        <v>9.3674320077914164</v>
      </c>
      <c r="K144" s="45">
        <v>9.1586307442657073</v>
      </c>
      <c r="L144" s="45">
        <v>9.2680695772837538</v>
      </c>
      <c r="M144" s="45">
        <v>9.4319146921138017</v>
      </c>
      <c r="N144" s="45">
        <v>9.5116580793749623</v>
      </c>
      <c r="O144" s="45">
        <v>9.5469857791392858</v>
      </c>
      <c r="P144" s="45">
        <v>9.5986524477917783</v>
      </c>
      <c r="Q144" s="45">
        <v>9.6130203370984724</v>
      </c>
      <c r="R144" s="45">
        <v>9.6329720566323438</v>
      </c>
      <c r="S144" s="45">
        <v>9.6902661570636948</v>
      </c>
      <c r="T144" s="45">
        <v>9.72587485931769</v>
      </c>
      <c r="U144" s="45">
        <v>9.6630019495066239</v>
      </c>
      <c r="V144" s="45">
        <v>9.534714280859264</v>
      </c>
      <c r="W144" s="45">
        <v>9.4897113112969294</v>
      </c>
      <c r="X144" s="45">
        <v>9.5894573254219342</v>
      </c>
      <c r="Y144" s="45">
        <v>9.7899711049076323</v>
      </c>
      <c r="Z144" s="45">
        <v>9.9557504213964734</v>
      </c>
      <c r="AA144" s="45">
        <v>10.011594741952536</v>
      </c>
      <c r="AB144" s="45">
        <v>9.91976950092325</v>
      </c>
      <c r="AC144" s="45">
        <v>9.7028781254363032</v>
      </c>
      <c r="AD144" s="45">
        <v>9.576082904747004</v>
      </c>
      <c r="AE144" s="45">
        <v>9.6438076558956034</v>
      </c>
      <c r="AF144" s="45">
        <v>9.8709550732576137</v>
      </c>
      <c r="AG144" s="45">
        <v>10.1412063712212</v>
      </c>
      <c r="AH144" s="45">
        <v>10.258016802316744</v>
      </c>
      <c r="AI144" s="45">
        <v>10.37648503296303</v>
      </c>
      <c r="AJ144" s="45">
        <v>10.60761968107767</v>
      </c>
      <c r="AL144" s="44" t="s">
        <v>99</v>
      </c>
      <c r="AM144" s="45">
        <v>0</v>
      </c>
      <c r="AN144" s="45">
        <v>9.9254637803159795</v>
      </c>
      <c r="AO144" s="45">
        <v>12.501697557146466</v>
      </c>
      <c r="AP144" s="45">
        <v>13.062699292802904</v>
      </c>
      <c r="AQ144" s="45">
        <v>12.545681608490447</v>
      </c>
      <c r="AR144" s="45">
        <v>12.225188640277166</v>
      </c>
      <c r="AS144" s="45">
        <v>11.87378590258319</v>
      </c>
      <c r="AT144" s="45">
        <v>11.855454944695719</v>
      </c>
      <c r="AU144" s="45">
        <v>11.757692077084091</v>
      </c>
      <c r="AV144" s="45">
        <v>11.764230965117239</v>
      </c>
      <c r="AW144" s="45">
        <v>11.810137916407298</v>
      </c>
      <c r="AX144" s="45">
        <v>11.91668599608145</v>
      </c>
      <c r="AY144" s="45">
        <v>12.004931458749105</v>
      </c>
      <c r="AZ144" s="45">
        <v>12.050176565568812</v>
      </c>
      <c r="BA144" s="45">
        <v>12.090553629894591</v>
      </c>
      <c r="BB144" s="45">
        <v>12.111478478778386</v>
      </c>
      <c r="BC144" s="45">
        <v>12.153830472635562</v>
      </c>
      <c r="BD144" s="45">
        <v>12.214092912532013</v>
      </c>
      <c r="BE144" s="45">
        <v>12.27311673795035</v>
      </c>
      <c r="BF144" s="45">
        <v>12.301107542185262</v>
      </c>
      <c r="BG144" s="45">
        <v>12.335140237115642</v>
      </c>
      <c r="BH144" s="45">
        <v>12.386490321047207</v>
      </c>
      <c r="BI144" s="45">
        <v>12.365315971611556</v>
      </c>
      <c r="BJ144" s="45">
        <v>12.282021898703753</v>
      </c>
      <c r="BK144" s="45">
        <v>12.271387187391916</v>
      </c>
      <c r="BL144" s="45">
        <v>12.356921591189909</v>
      </c>
      <c r="BM144" s="45">
        <v>12.44582299390057</v>
      </c>
      <c r="BN144" s="45">
        <v>12.466395628427623</v>
      </c>
      <c r="BO144" s="45">
        <v>12.464942168290486</v>
      </c>
      <c r="BP144" s="45">
        <v>12.651830537142914</v>
      </c>
      <c r="BQ144" s="45">
        <v>13.088062769402541</v>
      </c>
      <c r="BR144" s="45">
        <v>13.370015313823986</v>
      </c>
      <c r="BS144" s="45">
        <v>13.314236162189953</v>
      </c>
      <c r="BT144" s="45">
        <v>13.685858380613649</v>
      </c>
    </row>
    <row r="145" spans="1:72">
      <c r="A145" s="41"/>
      <c r="B145" s="44" t="s">
        <v>132</v>
      </c>
      <c r="C145" s="45">
        <v>0</v>
      </c>
      <c r="D145" s="45">
        <v>7.3494660318517679</v>
      </c>
      <c r="E145" s="45">
        <v>9.2681934269559463</v>
      </c>
      <c r="F145" s="45">
        <v>9.8333808283511459</v>
      </c>
      <c r="G145" s="45">
        <v>9.6192580851842422</v>
      </c>
      <c r="H145" s="45">
        <v>9.1551369523000901</v>
      </c>
      <c r="I145" s="45">
        <v>8.4670640909774022</v>
      </c>
      <c r="J145" s="45">
        <v>8.0674320077914174</v>
      </c>
      <c r="K145" s="45">
        <v>7.8586307442657075</v>
      </c>
      <c r="L145" s="45">
        <v>9.2680695772837538</v>
      </c>
      <c r="M145" s="45">
        <v>9.4319146921138017</v>
      </c>
      <c r="N145" s="45">
        <v>9.5116580793749623</v>
      </c>
      <c r="O145" s="45">
        <v>9.5469857791392858</v>
      </c>
      <c r="P145" s="45">
        <v>9.5986524477917783</v>
      </c>
      <c r="Q145" s="45">
        <v>9.6130203370984724</v>
      </c>
      <c r="R145" s="45">
        <v>9.6329720566323438</v>
      </c>
      <c r="S145" s="45">
        <v>9.6902661570636948</v>
      </c>
      <c r="T145" s="45">
        <v>9.72587485931769</v>
      </c>
      <c r="U145" s="45">
        <v>9.6630019495066239</v>
      </c>
      <c r="V145" s="45">
        <v>9.534714280859264</v>
      </c>
      <c r="W145" s="45">
        <v>9.4897113112969294</v>
      </c>
      <c r="X145" s="45">
        <v>9.5894573254219342</v>
      </c>
      <c r="Y145" s="45">
        <v>9.7899711049076323</v>
      </c>
      <c r="Z145" s="45">
        <v>9.9557504213964734</v>
      </c>
      <c r="AA145" s="45">
        <v>10.011594741952536</v>
      </c>
      <c r="AB145" s="45">
        <v>9.91976950092325</v>
      </c>
      <c r="AC145" s="45">
        <v>9.7028781254363032</v>
      </c>
      <c r="AD145" s="45">
        <v>9.576082904747004</v>
      </c>
      <c r="AE145" s="45">
        <v>9.6438076558956034</v>
      </c>
      <c r="AF145" s="45">
        <v>9.8709550732576137</v>
      </c>
      <c r="AG145" s="45">
        <v>10.1412063712212</v>
      </c>
      <c r="AH145" s="45">
        <v>10.258016802316744</v>
      </c>
      <c r="AI145" s="45">
        <v>10.37648503296303</v>
      </c>
      <c r="AJ145" s="45">
        <v>10.60761968107767</v>
      </c>
      <c r="AL145" s="44" t="s">
        <v>100</v>
      </c>
      <c r="AM145" s="45">
        <v>0</v>
      </c>
      <c r="AN145" s="45">
        <v>9.4254637803159795</v>
      </c>
      <c r="AO145" s="45">
        <v>12.001697557146466</v>
      </c>
      <c r="AP145" s="45">
        <v>12.562699292802904</v>
      </c>
      <c r="AQ145" s="45">
        <v>12.045681608490447</v>
      </c>
      <c r="AR145" s="45">
        <v>11.725188640277166</v>
      </c>
      <c r="AS145" s="45">
        <v>11.37378590258319</v>
      </c>
      <c r="AT145" s="45">
        <v>11.355454944695719</v>
      </c>
      <c r="AU145" s="45">
        <v>11.257692077084091</v>
      </c>
      <c r="AV145" s="45">
        <v>11.264230965117239</v>
      </c>
      <c r="AW145" s="45">
        <v>11.310137916407298</v>
      </c>
      <c r="AX145" s="45">
        <v>11.41668599608145</v>
      </c>
      <c r="AY145" s="45">
        <v>11.504931458749105</v>
      </c>
      <c r="AZ145" s="45">
        <v>11.550176565568812</v>
      </c>
      <c r="BA145" s="45">
        <v>11.590553629894591</v>
      </c>
      <c r="BB145" s="45">
        <v>11.611478478778386</v>
      </c>
      <c r="BC145" s="45">
        <v>11.653830472635562</v>
      </c>
      <c r="BD145" s="45">
        <v>11.714092912532013</v>
      </c>
      <c r="BE145" s="45">
        <v>11.77311673795035</v>
      </c>
      <c r="BF145" s="45">
        <v>11.801107542185262</v>
      </c>
      <c r="BG145" s="45">
        <v>11.835140237115642</v>
      </c>
      <c r="BH145" s="45">
        <v>11.886490321047207</v>
      </c>
      <c r="BI145" s="45">
        <v>11.865315971611556</v>
      </c>
      <c r="BJ145" s="45">
        <v>11.782021898703753</v>
      </c>
      <c r="BK145" s="45">
        <v>11.771387187391916</v>
      </c>
      <c r="BL145" s="45">
        <v>11.856921591189909</v>
      </c>
      <c r="BM145" s="45">
        <v>11.94582299390057</v>
      </c>
      <c r="BN145" s="45">
        <v>11.966395628427623</v>
      </c>
      <c r="BO145" s="45">
        <v>11.964942168290486</v>
      </c>
      <c r="BP145" s="45">
        <v>12.151830537142914</v>
      </c>
      <c r="BQ145" s="45">
        <v>12.588062769402541</v>
      </c>
      <c r="BR145" s="45">
        <v>12.870015313823986</v>
      </c>
      <c r="BS145" s="45">
        <v>12.814236162189953</v>
      </c>
      <c r="BT145" s="45">
        <v>13.185858380613649</v>
      </c>
    </row>
    <row r="146" spans="1:72">
      <c r="A146" s="41"/>
      <c r="B146" s="44" t="s">
        <v>133</v>
      </c>
      <c r="C146" s="45">
        <v>0</v>
      </c>
      <c r="D146" s="45">
        <v>8.6494660318517678</v>
      </c>
      <c r="E146" s="45">
        <v>10.568193426955945</v>
      </c>
      <c r="F146" s="45">
        <v>11.133380828351147</v>
      </c>
      <c r="G146" s="45">
        <v>10.919258085184243</v>
      </c>
      <c r="H146" s="45">
        <v>10.455136952300089</v>
      </c>
      <c r="I146" s="45">
        <v>9.7670640909774029</v>
      </c>
      <c r="J146" s="45">
        <v>9.3674320077914164</v>
      </c>
      <c r="K146" s="45">
        <v>9.1586307442657073</v>
      </c>
      <c r="L146" s="45">
        <v>9.2680695772837538</v>
      </c>
      <c r="M146" s="45">
        <v>9.4319146921138017</v>
      </c>
      <c r="N146" s="45">
        <v>9.5116580793749623</v>
      </c>
      <c r="O146" s="45">
        <v>9.5469857791392858</v>
      </c>
      <c r="P146" s="45">
        <v>9.5986524477917783</v>
      </c>
      <c r="Q146" s="45">
        <v>9.6130203370984724</v>
      </c>
      <c r="R146" s="45">
        <v>9.6329720566323438</v>
      </c>
      <c r="S146" s="45">
        <v>9.6902661570636948</v>
      </c>
      <c r="T146" s="45">
        <v>9.72587485931769</v>
      </c>
      <c r="U146" s="45">
        <v>9.6630019495066239</v>
      </c>
      <c r="V146" s="45">
        <v>9.534714280859264</v>
      </c>
      <c r="W146" s="45">
        <v>9.4897113112969294</v>
      </c>
      <c r="X146" s="45">
        <v>9.5894573254219342</v>
      </c>
      <c r="Y146" s="45">
        <v>9.7899711049076323</v>
      </c>
      <c r="Z146" s="45">
        <v>9.9557504213964734</v>
      </c>
      <c r="AA146" s="45">
        <v>10.011594741952536</v>
      </c>
      <c r="AB146" s="45">
        <v>9.91976950092325</v>
      </c>
      <c r="AC146" s="45">
        <v>9.7028781254363032</v>
      </c>
      <c r="AD146" s="45">
        <v>9.576082904747004</v>
      </c>
      <c r="AE146" s="45">
        <v>9.6438076558956034</v>
      </c>
      <c r="AF146" s="45">
        <v>9.8709550732576137</v>
      </c>
      <c r="AG146" s="45">
        <v>10.1412063712212</v>
      </c>
      <c r="AH146" s="45">
        <v>10.258016802316744</v>
      </c>
      <c r="AI146" s="45">
        <v>10.37648503296303</v>
      </c>
      <c r="AJ146" s="45">
        <v>10.60761968107767</v>
      </c>
      <c r="AL146" s="44" t="s">
        <v>117</v>
      </c>
      <c r="AM146" s="45">
        <v>0</v>
      </c>
      <c r="AN146" s="45">
        <v>8.9254637803159795</v>
      </c>
      <c r="AO146" s="45">
        <v>11.501697557146466</v>
      </c>
      <c r="AP146" s="45">
        <v>12.062699292802904</v>
      </c>
      <c r="AQ146" s="45">
        <v>11.545681608490447</v>
      </c>
      <c r="AR146" s="45">
        <v>11.225188640277166</v>
      </c>
      <c r="AS146" s="45">
        <v>10.87378590258319</v>
      </c>
      <c r="AT146" s="45">
        <v>10.855454944695719</v>
      </c>
      <c r="AU146" s="45">
        <v>10.757692077084091</v>
      </c>
      <c r="AV146" s="45">
        <v>10.764230965117239</v>
      </c>
      <c r="AW146" s="45">
        <v>10.810137916407298</v>
      </c>
      <c r="AX146" s="45">
        <v>10.91668599608145</v>
      </c>
      <c r="AY146" s="45">
        <v>11.004931458749105</v>
      </c>
      <c r="AZ146" s="45">
        <v>11.050176565568812</v>
      </c>
      <c r="BA146" s="45">
        <v>11.090553629894591</v>
      </c>
      <c r="BB146" s="45">
        <v>11.111478478778386</v>
      </c>
      <c r="BC146" s="45">
        <v>11.153830472635562</v>
      </c>
      <c r="BD146" s="45">
        <v>11.214092912532013</v>
      </c>
      <c r="BE146" s="45">
        <v>11.27311673795035</v>
      </c>
      <c r="BF146" s="45">
        <v>11.301107542185262</v>
      </c>
      <c r="BG146" s="45">
        <v>11.335140237115642</v>
      </c>
      <c r="BH146" s="45">
        <v>11.386490321047207</v>
      </c>
      <c r="BI146" s="45">
        <v>11.365315971611556</v>
      </c>
      <c r="BJ146" s="45">
        <v>11.282021898703753</v>
      </c>
      <c r="BK146" s="45">
        <v>11.271387187391916</v>
      </c>
      <c r="BL146" s="45">
        <v>11.356921591189909</v>
      </c>
      <c r="BM146" s="45">
        <v>11.44582299390057</v>
      </c>
      <c r="BN146" s="45">
        <v>11.466395628427623</v>
      </c>
      <c r="BO146" s="45">
        <v>11.464942168290486</v>
      </c>
      <c r="BP146" s="45">
        <v>11.651830537142914</v>
      </c>
      <c r="BQ146" s="45">
        <v>12.088062769402541</v>
      </c>
      <c r="BR146" s="45">
        <v>12.370015313823986</v>
      </c>
      <c r="BS146" s="45">
        <v>12.314236162189953</v>
      </c>
      <c r="BT146" s="45">
        <v>12.685858380613649</v>
      </c>
    </row>
    <row r="147" spans="1:72">
      <c r="A147" s="41"/>
      <c r="B147" s="44" t="s">
        <v>134</v>
      </c>
      <c r="C147" s="45">
        <v>0</v>
      </c>
      <c r="D147" s="45">
        <v>8.6494660318517678</v>
      </c>
      <c r="E147" s="45">
        <v>10.568193426955945</v>
      </c>
      <c r="F147" s="45">
        <v>11.133380828351147</v>
      </c>
      <c r="G147" s="45">
        <v>10.919258085184243</v>
      </c>
      <c r="H147" s="45">
        <v>10.455136952300089</v>
      </c>
      <c r="I147" s="45">
        <v>9.7670640909774029</v>
      </c>
      <c r="J147" s="45">
        <v>9.3674320077914164</v>
      </c>
      <c r="K147" s="45">
        <v>9.1586307442657073</v>
      </c>
      <c r="L147" s="45">
        <v>9.2680695772837538</v>
      </c>
      <c r="M147" s="45">
        <v>9.4319146921138017</v>
      </c>
      <c r="N147" s="45">
        <v>9.5116580793749623</v>
      </c>
      <c r="O147" s="45">
        <v>9.5469857791392858</v>
      </c>
      <c r="P147" s="45">
        <v>9.5986524477917783</v>
      </c>
      <c r="Q147" s="45">
        <v>9.6130203370984724</v>
      </c>
      <c r="R147" s="45">
        <v>9.6329720566323438</v>
      </c>
      <c r="S147" s="45">
        <v>9.6902661570636948</v>
      </c>
      <c r="T147" s="45">
        <v>9.72587485931769</v>
      </c>
      <c r="U147" s="45">
        <v>9.6630019495066239</v>
      </c>
      <c r="V147" s="45">
        <v>9.534714280859264</v>
      </c>
      <c r="W147" s="45">
        <v>9.4897113112969294</v>
      </c>
      <c r="X147" s="45">
        <v>9.5894573254219342</v>
      </c>
      <c r="Y147" s="45">
        <v>9.7899711049076323</v>
      </c>
      <c r="Z147" s="45">
        <v>9.9557504213964734</v>
      </c>
      <c r="AA147" s="45">
        <v>10.011594741952536</v>
      </c>
      <c r="AB147" s="45">
        <v>9.91976950092325</v>
      </c>
      <c r="AC147" s="45">
        <v>9.7028781254363032</v>
      </c>
      <c r="AD147" s="45">
        <v>9.576082904747004</v>
      </c>
      <c r="AE147" s="45">
        <v>9.6438076558956034</v>
      </c>
      <c r="AF147" s="45">
        <v>9.8709550732576137</v>
      </c>
      <c r="AG147" s="45">
        <v>10.1412063712212</v>
      </c>
      <c r="AH147" s="45">
        <v>10.258016802316744</v>
      </c>
      <c r="AI147" s="45">
        <v>10.37648503296303</v>
      </c>
      <c r="AJ147" s="45">
        <v>10.60761968107767</v>
      </c>
      <c r="AL147" s="44" t="s">
        <v>118</v>
      </c>
      <c r="AM147" s="45">
        <v>0</v>
      </c>
      <c r="AN147" s="45">
        <v>8.9254637803159795</v>
      </c>
      <c r="AO147" s="45">
        <v>11.501697557146466</v>
      </c>
      <c r="AP147" s="45">
        <v>12.062699292802904</v>
      </c>
      <c r="AQ147" s="45">
        <v>11.545681608490447</v>
      </c>
      <c r="AR147" s="45">
        <v>11.225188640277166</v>
      </c>
      <c r="AS147" s="45">
        <v>10.87378590258319</v>
      </c>
      <c r="AT147" s="45">
        <v>10.855454944695719</v>
      </c>
      <c r="AU147" s="45">
        <v>10.757692077084091</v>
      </c>
      <c r="AV147" s="45">
        <v>10.764230965117239</v>
      </c>
      <c r="AW147" s="45">
        <v>10.810137916407298</v>
      </c>
      <c r="AX147" s="45">
        <v>10.91668599608145</v>
      </c>
      <c r="AY147" s="45">
        <v>11.004931458749105</v>
      </c>
      <c r="AZ147" s="45">
        <v>11.050176565568812</v>
      </c>
      <c r="BA147" s="45">
        <v>11.090553629894591</v>
      </c>
      <c r="BB147" s="45">
        <v>11.111478478778386</v>
      </c>
      <c r="BC147" s="45">
        <v>11.153830472635562</v>
      </c>
      <c r="BD147" s="45">
        <v>11.214092912532013</v>
      </c>
      <c r="BE147" s="45">
        <v>11.27311673795035</v>
      </c>
      <c r="BF147" s="45">
        <v>11.301107542185262</v>
      </c>
      <c r="BG147" s="45">
        <v>11.335140237115642</v>
      </c>
      <c r="BH147" s="45">
        <v>11.386490321047207</v>
      </c>
      <c r="BI147" s="45">
        <v>11.365315971611556</v>
      </c>
      <c r="BJ147" s="45">
        <v>11.282021898703753</v>
      </c>
      <c r="BK147" s="45">
        <v>11.271387187391916</v>
      </c>
      <c r="BL147" s="45">
        <v>11.356921591189909</v>
      </c>
      <c r="BM147" s="45">
        <v>11.44582299390057</v>
      </c>
      <c r="BN147" s="45">
        <v>11.466395628427623</v>
      </c>
      <c r="BO147" s="45">
        <v>11.464942168290486</v>
      </c>
      <c r="BP147" s="45">
        <v>11.651830537142914</v>
      </c>
      <c r="BQ147" s="45">
        <v>12.088062769402541</v>
      </c>
      <c r="BR147" s="45">
        <v>12.370015313823986</v>
      </c>
      <c r="BS147" s="45">
        <v>12.314236162189953</v>
      </c>
      <c r="BT147" s="45">
        <v>12.685858380613649</v>
      </c>
    </row>
    <row r="148" spans="1:72">
      <c r="A148" s="41"/>
      <c r="B148" s="46" t="s">
        <v>65</v>
      </c>
      <c r="C148" s="45">
        <v>0</v>
      </c>
      <c r="D148" s="45">
        <v>8.6494660318517678</v>
      </c>
      <c r="E148" s="45">
        <v>10.568193426955945</v>
      </c>
      <c r="F148" s="45">
        <v>11.133380828351147</v>
      </c>
      <c r="G148" s="45">
        <v>10.919258085184243</v>
      </c>
      <c r="H148" s="45">
        <v>10.455136952300089</v>
      </c>
      <c r="I148" s="45">
        <v>9.7670640909774029</v>
      </c>
      <c r="J148" s="45">
        <v>9.3674320077914164</v>
      </c>
      <c r="K148" s="45">
        <v>9.1586307442657073</v>
      </c>
      <c r="L148" s="45">
        <v>9.2680695772837538</v>
      </c>
      <c r="M148" s="45">
        <v>9.4319146921138017</v>
      </c>
      <c r="N148" s="45">
        <v>9.5116580793749623</v>
      </c>
      <c r="O148" s="45">
        <v>9.5469857791392858</v>
      </c>
      <c r="P148" s="45">
        <v>9.5986524477917783</v>
      </c>
      <c r="Q148" s="45">
        <v>9.6130203370984724</v>
      </c>
      <c r="R148" s="45">
        <v>9.6329720566323438</v>
      </c>
      <c r="S148" s="45">
        <v>9.6902661570636948</v>
      </c>
      <c r="T148" s="45">
        <v>9.72587485931769</v>
      </c>
      <c r="U148" s="45">
        <v>9.6630019495066239</v>
      </c>
      <c r="V148" s="45">
        <v>9.534714280859264</v>
      </c>
      <c r="W148" s="45">
        <v>9.4897113112969294</v>
      </c>
      <c r="X148" s="45">
        <v>9.5894573254219342</v>
      </c>
      <c r="Y148" s="45">
        <v>9.7899711049076323</v>
      </c>
      <c r="Z148" s="45">
        <v>9.9557504213964734</v>
      </c>
      <c r="AA148" s="45">
        <v>10.011594741952536</v>
      </c>
      <c r="AB148" s="45">
        <v>9.91976950092325</v>
      </c>
      <c r="AC148" s="45">
        <v>9.7028781254363032</v>
      </c>
      <c r="AD148" s="45">
        <v>9.576082904747004</v>
      </c>
      <c r="AE148" s="45">
        <v>9.6438076558956034</v>
      </c>
      <c r="AF148" s="45">
        <v>9.8709550732576137</v>
      </c>
      <c r="AG148" s="45">
        <v>10.1412063712212</v>
      </c>
      <c r="AH148" s="45">
        <v>10.258016802316744</v>
      </c>
      <c r="AI148" s="45">
        <v>10.37648503296303</v>
      </c>
      <c r="AJ148" s="45">
        <v>10.60761968107767</v>
      </c>
      <c r="AL148" s="44" t="s">
        <v>119</v>
      </c>
      <c r="AM148" s="45">
        <v>0</v>
      </c>
      <c r="AN148" s="45">
        <v>8.9254637803159795</v>
      </c>
      <c r="AO148" s="45">
        <v>11.501697557146466</v>
      </c>
      <c r="AP148" s="45">
        <v>12.062699292802904</v>
      </c>
      <c r="AQ148" s="45">
        <v>11.545681608490447</v>
      </c>
      <c r="AR148" s="45">
        <v>11.225188640277166</v>
      </c>
      <c r="AS148" s="45">
        <v>10.87378590258319</v>
      </c>
      <c r="AT148" s="45">
        <v>10.855454944695719</v>
      </c>
      <c r="AU148" s="45">
        <v>10.757692077084091</v>
      </c>
      <c r="AV148" s="45">
        <v>10.764230965117239</v>
      </c>
      <c r="AW148" s="45">
        <v>10.810137916407298</v>
      </c>
      <c r="AX148" s="45">
        <v>10.91668599608145</v>
      </c>
      <c r="AY148" s="45">
        <v>11.004931458749105</v>
      </c>
      <c r="AZ148" s="45">
        <v>11.050176565568812</v>
      </c>
      <c r="BA148" s="45">
        <v>11.090553629894591</v>
      </c>
      <c r="BB148" s="45">
        <v>11.111478478778386</v>
      </c>
      <c r="BC148" s="45">
        <v>11.153830472635562</v>
      </c>
      <c r="BD148" s="45">
        <v>11.214092912532013</v>
      </c>
      <c r="BE148" s="45">
        <v>11.27311673795035</v>
      </c>
      <c r="BF148" s="45">
        <v>11.301107542185262</v>
      </c>
      <c r="BG148" s="45">
        <v>11.335140237115642</v>
      </c>
      <c r="BH148" s="45">
        <v>11.386490321047207</v>
      </c>
      <c r="BI148" s="45">
        <v>11.365315971611556</v>
      </c>
      <c r="BJ148" s="45">
        <v>11.282021898703753</v>
      </c>
      <c r="BK148" s="45">
        <v>11.271387187391916</v>
      </c>
      <c r="BL148" s="45">
        <v>11.356921591189909</v>
      </c>
      <c r="BM148" s="45">
        <v>11.44582299390057</v>
      </c>
      <c r="BN148" s="45">
        <v>11.466395628427623</v>
      </c>
      <c r="BO148" s="45">
        <v>11.464942168290486</v>
      </c>
      <c r="BP148" s="45">
        <v>11.651830537142914</v>
      </c>
      <c r="BQ148" s="45">
        <v>12.088062769402541</v>
      </c>
      <c r="BR148" s="45">
        <v>12.370015313823986</v>
      </c>
      <c r="BS148" s="45">
        <v>12.314236162189953</v>
      </c>
      <c r="BT148" s="45">
        <v>12.685858380613649</v>
      </c>
    </row>
    <row r="149" spans="1:72">
      <c r="A149" s="41"/>
      <c r="B149" s="44" t="s">
        <v>81</v>
      </c>
      <c r="C149" s="45">
        <v>0</v>
      </c>
      <c r="D149" s="45">
        <v>6.6312745596138409</v>
      </c>
      <c r="E149" s="45">
        <v>9.7189196170967893</v>
      </c>
      <c r="F149" s="45">
        <v>10.593927636383802</v>
      </c>
      <c r="G149" s="45">
        <v>10.298046718507988</v>
      </c>
      <c r="H149" s="45">
        <v>9.7048393788722453</v>
      </c>
      <c r="I149" s="45">
        <v>8.8110168968374794</v>
      </c>
      <c r="J149" s="45">
        <v>8.4025522329952267</v>
      </c>
      <c r="K149" s="45">
        <v>8.238615097417167</v>
      </c>
      <c r="L149" s="45">
        <v>8.3792859609928687</v>
      </c>
      <c r="M149" s="45">
        <v>8.5905686987971457</v>
      </c>
      <c r="N149" s="45">
        <v>8.734091433694811</v>
      </c>
      <c r="O149" s="45">
        <v>8.8238105814871819</v>
      </c>
      <c r="P149" s="45">
        <v>8.9266052360757584</v>
      </c>
      <c r="Q149" s="45">
        <v>9.001174495794972</v>
      </c>
      <c r="R149" s="45">
        <v>9.0829803704438508</v>
      </c>
      <c r="S149" s="45">
        <v>9.1982354410839964</v>
      </c>
      <c r="T149" s="45">
        <v>9.2893190178133782</v>
      </c>
      <c r="U149" s="45">
        <v>9.2892097092917894</v>
      </c>
      <c r="V149" s="45">
        <v>9.2332143301186971</v>
      </c>
      <c r="W149" s="45">
        <v>9.2555172251481714</v>
      </c>
      <c r="X149" s="45">
        <v>9.4089661837507688</v>
      </c>
      <c r="Y149" s="45">
        <v>9.6642301978351171</v>
      </c>
      <c r="Z149" s="45">
        <v>9.8921595197256966</v>
      </c>
      <c r="AA149" s="45">
        <v>10.009472340267003</v>
      </c>
      <c r="AB149" s="45">
        <v>9.9768446237847037</v>
      </c>
      <c r="AC149" s="45">
        <v>9.8211497680847266</v>
      </c>
      <c r="AD149" s="45">
        <v>9.7539088953050879</v>
      </c>
      <c r="AE149" s="45">
        <v>9.8528748856822315</v>
      </c>
      <c r="AF149" s="45">
        <v>10.053256847533115</v>
      </c>
      <c r="AG149" s="45">
        <v>10.261034342099935</v>
      </c>
      <c r="AH149" s="45">
        <v>10.353547718475788</v>
      </c>
      <c r="AI149" s="45">
        <v>10.370554549195125</v>
      </c>
      <c r="AJ149" s="45">
        <v>10.549378199489809</v>
      </c>
      <c r="AL149" s="44" t="s">
        <v>120</v>
      </c>
      <c r="AM149" s="45">
        <v>0</v>
      </c>
      <c r="AN149" s="45">
        <v>8.9254637803159795</v>
      </c>
      <c r="AO149" s="45">
        <v>11.501697557146466</v>
      </c>
      <c r="AP149" s="45">
        <v>12.062699292802904</v>
      </c>
      <c r="AQ149" s="45">
        <v>11.545681608490447</v>
      </c>
      <c r="AR149" s="45">
        <v>11.225188640277166</v>
      </c>
      <c r="AS149" s="45">
        <v>10.87378590258319</v>
      </c>
      <c r="AT149" s="45">
        <v>10.855454944695719</v>
      </c>
      <c r="AU149" s="45">
        <v>10.757692077084091</v>
      </c>
      <c r="AV149" s="45">
        <v>10.764230965117239</v>
      </c>
      <c r="AW149" s="45">
        <v>10.810137916407298</v>
      </c>
      <c r="AX149" s="45">
        <v>10.91668599608145</v>
      </c>
      <c r="AY149" s="45">
        <v>11.004931458749105</v>
      </c>
      <c r="AZ149" s="45">
        <v>11.050176565568812</v>
      </c>
      <c r="BA149" s="45">
        <v>11.090553629894591</v>
      </c>
      <c r="BB149" s="45">
        <v>11.111478478778386</v>
      </c>
      <c r="BC149" s="45">
        <v>11.153830472635562</v>
      </c>
      <c r="BD149" s="45">
        <v>11.214092912532013</v>
      </c>
      <c r="BE149" s="45">
        <v>11.27311673795035</v>
      </c>
      <c r="BF149" s="45">
        <v>11.301107542185262</v>
      </c>
      <c r="BG149" s="45">
        <v>11.335140237115642</v>
      </c>
      <c r="BH149" s="45">
        <v>11.386490321047207</v>
      </c>
      <c r="BI149" s="45">
        <v>11.365315971611556</v>
      </c>
      <c r="BJ149" s="45">
        <v>11.282021898703753</v>
      </c>
      <c r="BK149" s="45">
        <v>11.271387187391916</v>
      </c>
      <c r="BL149" s="45">
        <v>11.356921591189909</v>
      </c>
      <c r="BM149" s="45">
        <v>11.44582299390057</v>
      </c>
      <c r="BN149" s="45">
        <v>11.466395628427623</v>
      </c>
      <c r="BO149" s="45">
        <v>11.464942168290486</v>
      </c>
      <c r="BP149" s="45">
        <v>11.651830537142914</v>
      </c>
      <c r="BQ149" s="45">
        <v>12.088062769402541</v>
      </c>
      <c r="BR149" s="45">
        <v>12.370015313823986</v>
      </c>
      <c r="BS149" s="45">
        <v>12.314236162189953</v>
      </c>
      <c r="BT149" s="45">
        <v>12.685858380613649</v>
      </c>
    </row>
    <row r="150" spans="1:72">
      <c r="A150" s="41"/>
      <c r="B150" s="44" t="s">
        <v>135</v>
      </c>
      <c r="C150" s="45">
        <v>0</v>
      </c>
      <c r="D150" s="45">
        <v>6.6312745596138409</v>
      </c>
      <c r="E150" s="45">
        <v>9.7189196170967893</v>
      </c>
      <c r="F150" s="45">
        <v>10.593927636383802</v>
      </c>
      <c r="G150" s="45">
        <v>10.298046718507988</v>
      </c>
      <c r="H150" s="45">
        <v>9.7048393788722453</v>
      </c>
      <c r="I150" s="45">
        <v>8.8110168968374794</v>
      </c>
      <c r="J150" s="45">
        <v>8.4025522329952267</v>
      </c>
      <c r="K150" s="45">
        <v>8.238615097417167</v>
      </c>
      <c r="L150" s="45">
        <v>8.3792859609928687</v>
      </c>
      <c r="M150" s="45">
        <v>8.5905686987971457</v>
      </c>
      <c r="N150" s="45">
        <v>8.734091433694811</v>
      </c>
      <c r="O150" s="45">
        <v>8.8238105814871819</v>
      </c>
      <c r="P150" s="45">
        <v>8.9266052360757584</v>
      </c>
      <c r="Q150" s="45">
        <v>9.001174495794972</v>
      </c>
      <c r="R150" s="45">
        <v>9.0829803704438508</v>
      </c>
      <c r="S150" s="45">
        <v>9.1982354410839964</v>
      </c>
      <c r="T150" s="45">
        <v>9.2893190178133782</v>
      </c>
      <c r="U150" s="45">
        <v>9.2892097092917894</v>
      </c>
      <c r="V150" s="45">
        <v>9.2332143301186971</v>
      </c>
      <c r="W150" s="45">
        <v>9.2555172251481714</v>
      </c>
      <c r="X150" s="45">
        <v>9.4089661837507688</v>
      </c>
      <c r="Y150" s="45">
        <v>9.6642301978351171</v>
      </c>
      <c r="Z150" s="45">
        <v>9.8921595197256966</v>
      </c>
      <c r="AA150" s="45">
        <v>10.009472340267003</v>
      </c>
      <c r="AB150" s="45">
        <v>9.9768446237847037</v>
      </c>
      <c r="AC150" s="45">
        <v>9.8211497680847266</v>
      </c>
      <c r="AD150" s="45">
        <v>9.7539088953050879</v>
      </c>
      <c r="AE150" s="45">
        <v>9.8528748856822315</v>
      </c>
      <c r="AF150" s="45">
        <v>10.053256847533115</v>
      </c>
      <c r="AG150" s="45">
        <v>10.261034342099935</v>
      </c>
      <c r="AH150" s="45">
        <v>10.353547718475788</v>
      </c>
      <c r="AI150" s="45">
        <v>10.370554549195125</v>
      </c>
      <c r="AJ150" s="45">
        <v>10.549378199489809</v>
      </c>
      <c r="AL150" s="44" t="s">
        <v>121</v>
      </c>
      <c r="AM150" s="45">
        <v>0</v>
      </c>
      <c r="AN150" s="45">
        <v>8.7254637803159802</v>
      </c>
      <c r="AO150" s="45">
        <v>11.301697557146467</v>
      </c>
      <c r="AP150" s="45">
        <v>11.862699292802905</v>
      </c>
      <c r="AQ150" s="45">
        <v>11.345681608490448</v>
      </c>
      <c r="AR150" s="45">
        <v>11.025188640277166</v>
      </c>
      <c r="AS150" s="45">
        <v>10.673785902583191</v>
      </c>
      <c r="AT150" s="45">
        <v>10.65545494469572</v>
      </c>
      <c r="AU150" s="45">
        <v>10.557692077084091</v>
      </c>
      <c r="AV150" s="45">
        <v>10.56423096511724</v>
      </c>
      <c r="AW150" s="45">
        <v>10.610137916407298</v>
      </c>
      <c r="AX150" s="45">
        <v>10.71668599608145</v>
      </c>
      <c r="AY150" s="45">
        <v>10.804931458749106</v>
      </c>
      <c r="AZ150" s="45">
        <v>10.850176565568812</v>
      </c>
      <c r="BA150" s="45">
        <v>10.890553629894592</v>
      </c>
      <c r="BB150" s="45">
        <v>10.911478478778387</v>
      </c>
      <c r="BC150" s="45">
        <v>10.953830472635563</v>
      </c>
      <c r="BD150" s="45">
        <v>11.014092912532014</v>
      </c>
      <c r="BE150" s="45">
        <v>11.07311673795035</v>
      </c>
      <c r="BF150" s="45">
        <v>11.101107542185263</v>
      </c>
      <c r="BG150" s="45">
        <v>11.135140237115642</v>
      </c>
      <c r="BH150" s="45">
        <v>11.186490321047208</v>
      </c>
      <c r="BI150" s="45">
        <v>11.165315971611557</v>
      </c>
      <c r="BJ150" s="45">
        <v>11.082021898703754</v>
      </c>
      <c r="BK150" s="45">
        <v>11.071387187391917</v>
      </c>
      <c r="BL150" s="45">
        <v>11.15692159118991</v>
      </c>
      <c r="BM150" s="45">
        <v>11.245822993900571</v>
      </c>
      <c r="BN150" s="45">
        <v>11.266395628427624</v>
      </c>
      <c r="BO150" s="45">
        <v>11.264942168290487</v>
      </c>
      <c r="BP150" s="45">
        <v>11.451830537142914</v>
      </c>
      <c r="BQ150" s="45">
        <v>11.888062769402541</v>
      </c>
      <c r="BR150" s="45">
        <v>12.170015313823987</v>
      </c>
      <c r="BS150" s="45">
        <v>12.114236162189954</v>
      </c>
      <c r="BT150" s="45">
        <v>12.485858380613649</v>
      </c>
    </row>
    <row r="151" spans="1:72">
      <c r="A151" s="41"/>
      <c r="B151" s="42" t="s">
        <v>136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L151" s="44" t="s">
        <v>122</v>
      </c>
      <c r="AM151" s="45">
        <v>0</v>
      </c>
      <c r="AN151" s="45">
        <v>8.9254637803159795</v>
      </c>
      <c r="AO151" s="45">
        <v>11.501697557146466</v>
      </c>
      <c r="AP151" s="45">
        <v>12.062699292802904</v>
      </c>
      <c r="AQ151" s="45">
        <v>11.545681608490447</v>
      </c>
      <c r="AR151" s="45">
        <v>11.225188640277166</v>
      </c>
      <c r="AS151" s="45">
        <v>10.87378590258319</v>
      </c>
      <c r="AT151" s="45">
        <v>10.855454944695719</v>
      </c>
      <c r="AU151" s="45">
        <v>10.757692077084091</v>
      </c>
      <c r="AV151" s="45">
        <v>10.764230965117239</v>
      </c>
      <c r="AW151" s="45">
        <v>10.810137916407298</v>
      </c>
      <c r="AX151" s="45">
        <v>10.91668599608145</v>
      </c>
      <c r="AY151" s="45">
        <v>11.004931458749105</v>
      </c>
      <c r="AZ151" s="45">
        <v>11.050176565568812</v>
      </c>
      <c r="BA151" s="45">
        <v>11.090553629894591</v>
      </c>
      <c r="BB151" s="45">
        <v>11.111478478778386</v>
      </c>
      <c r="BC151" s="45">
        <v>11.153830472635562</v>
      </c>
      <c r="BD151" s="45">
        <v>11.214092912532013</v>
      </c>
      <c r="BE151" s="45">
        <v>11.27311673795035</v>
      </c>
      <c r="BF151" s="45">
        <v>11.301107542185262</v>
      </c>
      <c r="BG151" s="45">
        <v>11.335140237115642</v>
      </c>
      <c r="BH151" s="45">
        <v>11.386490321047207</v>
      </c>
      <c r="BI151" s="45">
        <v>11.365315971611556</v>
      </c>
      <c r="BJ151" s="45">
        <v>11.282021898703753</v>
      </c>
      <c r="BK151" s="45">
        <v>11.271387187391916</v>
      </c>
      <c r="BL151" s="45">
        <v>11.356921591189909</v>
      </c>
      <c r="BM151" s="45">
        <v>11.44582299390057</v>
      </c>
      <c r="BN151" s="45">
        <v>11.466395628427623</v>
      </c>
      <c r="BO151" s="45">
        <v>11.464942168290486</v>
      </c>
      <c r="BP151" s="45">
        <v>11.651830537142914</v>
      </c>
      <c r="BQ151" s="45">
        <v>12.088062769402541</v>
      </c>
      <c r="BR151" s="45">
        <v>12.370015313823986</v>
      </c>
      <c r="BS151" s="45">
        <v>12.314236162189953</v>
      </c>
      <c r="BT151" s="45">
        <v>12.685858380613649</v>
      </c>
    </row>
    <row r="152" spans="1:72">
      <c r="A152" s="41"/>
      <c r="B152" s="44" t="s">
        <v>99</v>
      </c>
      <c r="C152" s="45">
        <v>0</v>
      </c>
      <c r="D152" s="45">
        <v>11.289981313663453</v>
      </c>
      <c r="E152" s="45">
        <v>13.914439713687091</v>
      </c>
      <c r="F152" s="45">
        <v>15.467830327197193</v>
      </c>
      <c r="G152" s="45">
        <v>16.45043571744382</v>
      </c>
      <c r="H152" s="45">
        <v>16.805453689241315</v>
      </c>
      <c r="I152" s="45">
        <v>16.048261248427995</v>
      </c>
      <c r="J152" s="45">
        <v>15.679805060527718</v>
      </c>
      <c r="K152" s="45">
        <v>15.591384845693828</v>
      </c>
      <c r="L152" s="45">
        <v>16.037761341659127</v>
      </c>
      <c r="M152" s="45">
        <v>16.307892194677809</v>
      </c>
      <c r="N152" s="45">
        <v>16.466715044705701</v>
      </c>
      <c r="O152" s="45">
        <v>16.63226164683644</v>
      </c>
      <c r="P152" s="45">
        <v>16.826266709659116</v>
      </c>
      <c r="Q152" s="45">
        <v>17.048097131964539</v>
      </c>
      <c r="R152" s="45">
        <v>17.133589262496283</v>
      </c>
      <c r="S152" s="45">
        <v>17.214311411783292</v>
      </c>
      <c r="T152" s="45">
        <v>17.324030175174517</v>
      </c>
      <c r="U152" s="45">
        <v>17.535310403056975</v>
      </c>
      <c r="V152" s="45">
        <v>17.850385627630981</v>
      </c>
      <c r="W152" s="45">
        <v>18.158420115401256</v>
      </c>
      <c r="X152" s="45">
        <v>18.287136664633394</v>
      </c>
      <c r="Y152" s="45">
        <v>18.247350649747737</v>
      </c>
      <c r="Z152" s="45">
        <v>18.191253332818878</v>
      </c>
      <c r="AA152" s="45">
        <v>18.249307580930139</v>
      </c>
      <c r="AB152" s="45">
        <v>18.406494073050307</v>
      </c>
      <c r="AC152" s="45">
        <v>18.525258096897318</v>
      </c>
      <c r="AD152" s="45">
        <v>18.545605356926622</v>
      </c>
      <c r="AE152" s="45">
        <v>18.733693256880759</v>
      </c>
      <c r="AF152" s="45">
        <v>20.13928442927617</v>
      </c>
      <c r="AG152" s="45">
        <v>21.943465292735493</v>
      </c>
      <c r="AH152" s="45">
        <v>23.140328793495431</v>
      </c>
      <c r="AI152" s="45">
        <v>23.021807144416801</v>
      </c>
      <c r="AJ152" s="45">
        <v>23.205717959006584</v>
      </c>
      <c r="AL152" s="44" t="s">
        <v>123</v>
      </c>
      <c r="AM152" s="45">
        <v>0</v>
      </c>
      <c r="AN152" s="45">
        <v>8.9254637803159795</v>
      </c>
      <c r="AO152" s="45">
        <v>11.501697557146466</v>
      </c>
      <c r="AP152" s="45">
        <v>12.062699292802904</v>
      </c>
      <c r="AQ152" s="45">
        <v>11.545681608490447</v>
      </c>
      <c r="AR152" s="45">
        <v>11.225188640277166</v>
      </c>
      <c r="AS152" s="45">
        <v>10.87378590258319</v>
      </c>
      <c r="AT152" s="45">
        <v>10.855454944695719</v>
      </c>
      <c r="AU152" s="45">
        <v>10.757692077084091</v>
      </c>
      <c r="AV152" s="45">
        <v>10.764230965117239</v>
      </c>
      <c r="AW152" s="45">
        <v>10.810137916407298</v>
      </c>
      <c r="AX152" s="45">
        <v>10.91668599608145</v>
      </c>
      <c r="AY152" s="45">
        <v>11.004931458749105</v>
      </c>
      <c r="AZ152" s="45">
        <v>11.050176565568812</v>
      </c>
      <c r="BA152" s="45">
        <v>11.090553629894591</v>
      </c>
      <c r="BB152" s="45">
        <v>11.111478478778386</v>
      </c>
      <c r="BC152" s="45">
        <v>11.153830472635562</v>
      </c>
      <c r="BD152" s="45">
        <v>11.214092912532013</v>
      </c>
      <c r="BE152" s="45">
        <v>11.27311673795035</v>
      </c>
      <c r="BF152" s="45">
        <v>11.301107542185262</v>
      </c>
      <c r="BG152" s="45">
        <v>11.335140237115642</v>
      </c>
      <c r="BH152" s="45">
        <v>11.386490321047207</v>
      </c>
      <c r="BI152" s="45">
        <v>11.365315971611556</v>
      </c>
      <c r="BJ152" s="45">
        <v>11.282021898703753</v>
      </c>
      <c r="BK152" s="45">
        <v>11.271387187391916</v>
      </c>
      <c r="BL152" s="45">
        <v>11.356921591189909</v>
      </c>
      <c r="BM152" s="45">
        <v>11.44582299390057</v>
      </c>
      <c r="BN152" s="45">
        <v>11.466395628427623</v>
      </c>
      <c r="BO152" s="45">
        <v>11.464942168290486</v>
      </c>
      <c r="BP152" s="45">
        <v>11.651830537142914</v>
      </c>
      <c r="BQ152" s="45">
        <v>12.088062769402541</v>
      </c>
      <c r="BR152" s="45">
        <v>12.370015313823986</v>
      </c>
      <c r="BS152" s="45">
        <v>12.314236162189953</v>
      </c>
      <c r="BT152" s="45">
        <v>12.685858380613649</v>
      </c>
    </row>
    <row r="153" spans="1:72">
      <c r="A153" s="41"/>
      <c r="B153" s="44" t="s">
        <v>100</v>
      </c>
      <c r="C153" s="45">
        <v>0</v>
      </c>
      <c r="D153" s="45">
        <v>10.789981313663453</v>
      </c>
      <c r="E153" s="45">
        <v>13.414439713687091</v>
      </c>
      <c r="F153" s="45">
        <v>14.967830327197193</v>
      </c>
      <c r="G153" s="45">
        <v>15.95043571744382</v>
      </c>
      <c r="H153" s="45">
        <v>16.305453689241315</v>
      </c>
      <c r="I153" s="45">
        <v>15.548261248427995</v>
      </c>
      <c r="J153" s="45">
        <v>15.179805060527718</v>
      </c>
      <c r="K153" s="45">
        <v>15.091384845693828</v>
      </c>
      <c r="L153" s="45">
        <v>15.537761341659127</v>
      </c>
      <c r="M153" s="45">
        <v>15.807892194677809</v>
      </c>
      <c r="N153" s="45">
        <v>15.966715044705701</v>
      </c>
      <c r="O153" s="45">
        <v>16.13226164683644</v>
      </c>
      <c r="P153" s="45">
        <v>16.326266709659116</v>
      </c>
      <c r="Q153" s="45">
        <v>16.548097131964539</v>
      </c>
      <c r="R153" s="45">
        <v>16.633589262496283</v>
      </c>
      <c r="S153" s="45">
        <v>16.714311411783292</v>
      </c>
      <c r="T153" s="45">
        <v>16.824030175174517</v>
      </c>
      <c r="U153" s="45">
        <v>17.035310403056975</v>
      </c>
      <c r="V153" s="45">
        <v>17.350385627630981</v>
      </c>
      <c r="W153" s="45">
        <v>17.658420115401256</v>
      </c>
      <c r="X153" s="45">
        <v>17.787136664633394</v>
      </c>
      <c r="Y153" s="45">
        <v>17.747350649747737</v>
      </c>
      <c r="Z153" s="45">
        <v>17.691253332818878</v>
      </c>
      <c r="AA153" s="45">
        <v>17.749307580930139</v>
      </c>
      <c r="AB153" s="45">
        <v>17.906494073050307</v>
      </c>
      <c r="AC153" s="45">
        <v>18.025258096897318</v>
      </c>
      <c r="AD153" s="45">
        <v>18.045605356926622</v>
      </c>
      <c r="AE153" s="45">
        <v>18.233693256880759</v>
      </c>
      <c r="AF153" s="45">
        <v>19.63928442927617</v>
      </c>
      <c r="AG153" s="45">
        <v>21.443465292735493</v>
      </c>
      <c r="AH153" s="45">
        <v>22.640328793495431</v>
      </c>
      <c r="AI153" s="45">
        <v>22.521807144416801</v>
      </c>
      <c r="AJ153" s="45">
        <v>22.705717959006584</v>
      </c>
      <c r="AL153" s="44" t="s">
        <v>124</v>
      </c>
      <c r="AM153" s="45">
        <v>0</v>
      </c>
      <c r="AN153" s="45">
        <v>8.7254637803159802</v>
      </c>
      <c r="AO153" s="45">
        <v>11.301697557146467</v>
      </c>
      <c r="AP153" s="45">
        <v>11.862699292802905</v>
      </c>
      <c r="AQ153" s="45">
        <v>11.345681608490448</v>
      </c>
      <c r="AR153" s="45">
        <v>11.025188640277166</v>
      </c>
      <c r="AS153" s="45">
        <v>10.673785902583191</v>
      </c>
      <c r="AT153" s="45">
        <v>10.65545494469572</v>
      </c>
      <c r="AU153" s="45">
        <v>10.557692077084091</v>
      </c>
      <c r="AV153" s="45">
        <v>10.56423096511724</v>
      </c>
      <c r="AW153" s="45">
        <v>10.610137916407298</v>
      </c>
      <c r="AX153" s="45">
        <v>10.71668599608145</v>
      </c>
      <c r="AY153" s="45">
        <v>10.804931458749106</v>
      </c>
      <c r="AZ153" s="45">
        <v>10.850176565568812</v>
      </c>
      <c r="BA153" s="45">
        <v>10.890553629894592</v>
      </c>
      <c r="BB153" s="45">
        <v>10.911478478778387</v>
      </c>
      <c r="BC153" s="45">
        <v>10.953830472635563</v>
      </c>
      <c r="BD153" s="45">
        <v>11.014092912532014</v>
      </c>
      <c r="BE153" s="45">
        <v>11.07311673795035</v>
      </c>
      <c r="BF153" s="45">
        <v>11.101107542185263</v>
      </c>
      <c r="BG153" s="45">
        <v>11.135140237115642</v>
      </c>
      <c r="BH153" s="45">
        <v>11.186490321047208</v>
      </c>
      <c r="BI153" s="45">
        <v>11.165315971611557</v>
      </c>
      <c r="BJ153" s="45">
        <v>11.082021898703754</v>
      </c>
      <c r="BK153" s="45">
        <v>11.071387187391917</v>
      </c>
      <c r="BL153" s="45">
        <v>11.15692159118991</v>
      </c>
      <c r="BM153" s="45">
        <v>11.245822993900571</v>
      </c>
      <c r="BN153" s="45">
        <v>11.266395628427624</v>
      </c>
      <c r="BO153" s="45">
        <v>11.264942168290487</v>
      </c>
      <c r="BP153" s="45">
        <v>11.451830537142914</v>
      </c>
      <c r="BQ153" s="45">
        <v>11.888062769402541</v>
      </c>
      <c r="BR153" s="45">
        <v>12.170015313823987</v>
      </c>
      <c r="BS153" s="45">
        <v>12.114236162189954</v>
      </c>
      <c r="BT153" s="45">
        <v>12.485858380613649</v>
      </c>
    </row>
    <row r="154" spans="1:72">
      <c r="A154" s="41"/>
      <c r="B154" s="44" t="s">
        <v>137</v>
      </c>
      <c r="C154" s="45">
        <v>0</v>
      </c>
      <c r="D154" s="45">
        <v>10.289981313663453</v>
      </c>
      <c r="E154" s="45">
        <v>12.914439713687091</v>
      </c>
      <c r="F154" s="45">
        <v>14.467830327197193</v>
      </c>
      <c r="G154" s="45">
        <v>15.45043571744382</v>
      </c>
      <c r="H154" s="45">
        <v>15.805453689241315</v>
      </c>
      <c r="I154" s="45">
        <v>15.048261248427995</v>
      </c>
      <c r="J154" s="45">
        <v>14.679805060527718</v>
      </c>
      <c r="K154" s="45">
        <v>14.591384845693828</v>
      </c>
      <c r="L154" s="45">
        <v>15.037761341659127</v>
      </c>
      <c r="M154" s="45">
        <v>15.307892194677809</v>
      </c>
      <c r="N154" s="45">
        <v>15.466715044705701</v>
      </c>
      <c r="O154" s="45">
        <v>15.63226164683644</v>
      </c>
      <c r="P154" s="45">
        <v>15.826266709659116</v>
      </c>
      <c r="Q154" s="45">
        <v>16.048097131964539</v>
      </c>
      <c r="R154" s="45">
        <v>16.133589262496283</v>
      </c>
      <c r="S154" s="45">
        <v>16.214311411783292</v>
      </c>
      <c r="T154" s="45">
        <v>16.324030175174517</v>
      </c>
      <c r="U154" s="45">
        <v>16.535310403056975</v>
      </c>
      <c r="V154" s="45">
        <v>16.850385627630981</v>
      </c>
      <c r="W154" s="45">
        <v>17.158420115401256</v>
      </c>
      <c r="X154" s="45">
        <v>17.287136664633394</v>
      </c>
      <c r="Y154" s="45">
        <v>17.247350649747737</v>
      </c>
      <c r="Z154" s="45">
        <v>17.191253332818878</v>
      </c>
      <c r="AA154" s="45">
        <v>17.249307580930139</v>
      </c>
      <c r="AB154" s="45">
        <v>17.406494073050307</v>
      </c>
      <c r="AC154" s="45">
        <v>17.525258096897318</v>
      </c>
      <c r="AD154" s="45">
        <v>17.545605356926622</v>
      </c>
      <c r="AE154" s="45">
        <v>17.733693256880759</v>
      </c>
      <c r="AF154" s="45">
        <v>19.13928442927617</v>
      </c>
      <c r="AG154" s="45">
        <v>20.943465292735493</v>
      </c>
      <c r="AH154" s="45">
        <v>22.140328793495431</v>
      </c>
      <c r="AI154" s="45">
        <v>22.021807144416801</v>
      </c>
      <c r="AJ154" s="45">
        <v>22.205717959006584</v>
      </c>
      <c r="AL154" s="44" t="s">
        <v>125</v>
      </c>
      <c r="AM154" s="45">
        <v>0</v>
      </c>
      <c r="AN154" s="45">
        <v>8.7254637803159802</v>
      </c>
      <c r="AO154" s="45">
        <v>11.301697557146467</v>
      </c>
      <c r="AP154" s="45">
        <v>11.862699292802905</v>
      </c>
      <c r="AQ154" s="45">
        <v>11.345681608490448</v>
      </c>
      <c r="AR154" s="45">
        <v>11.025188640277166</v>
      </c>
      <c r="AS154" s="45">
        <v>10.673785902583191</v>
      </c>
      <c r="AT154" s="45">
        <v>10.65545494469572</v>
      </c>
      <c r="AU154" s="45">
        <v>10.557692077084091</v>
      </c>
      <c r="AV154" s="45">
        <v>10.56423096511724</v>
      </c>
      <c r="AW154" s="45">
        <v>10.610137916407298</v>
      </c>
      <c r="AX154" s="45">
        <v>10.71668599608145</v>
      </c>
      <c r="AY154" s="45">
        <v>10.804931458749106</v>
      </c>
      <c r="AZ154" s="45">
        <v>10.850176565568812</v>
      </c>
      <c r="BA154" s="45">
        <v>10.890553629894592</v>
      </c>
      <c r="BB154" s="45">
        <v>10.911478478778387</v>
      </c>
      <c r="BC154" s="45">
        <v>10.953830472635563</v>
      </c>
      <c r="BD154" s="45">
        <v>11.014092912532014</v>
      </c>
      <c r="BE154" s="45">
        <v>11.07311673795035</v>
      </c>
      <c r="BF154" s="45">
        <v>11.101107542185263</v>
      </c>
      <c r="BG154" s="45">
        <v>11.135140237115642</v>
      </c>
      <c r="BH154" s="45">
        <v>11.186490321047208</v>
      </c>
      <c r="BI154" s="45">
        <v>11.165315971611557</v>
      </c>
      <c r="BJ154" s="45">
        <v>11.082021898703754</v>
      </c>
      <c r="BK154" s="45">
        <v>11.071387187391917</v>
      </c>
      <c r="BL154" s="45">
        <v>11.15692159118991</v>
      </c>
      <c r="BM154" s="45">
        <v>11.245822993900571</v>
      </c>
      <c r="BN154" s="45">
        <v>11.266395628427624</v>
      </c>
      <c r="BO154" s="45">
        <v>11.264942168290487</v>
      </c>
      <c r="BP154" s="45">
        <v>11.451830537142914</v>
      </c>
      <c r="BQ154" s="45">
        <v>11.888062769402541</v>
      </c>
      <c r="BR154" s="45">
        <v>12.170015313823987</v>
      </c>
      <c r="BS154" s="45">
        <v>12.114236162189954</v>
      </c>
      <c r="BT154" s="45">
        <v>12.485858380613649</v>
      </c>
    </row>
    <row r="155" spans="1:72">
      <c r="A155" s="41"/>
      <c r="B155" s="44" t="s">
        <v>138</v>
      </c>
      <c r="C155" s="45">
        <v>0</v>
      </c>
      <c r="D155" s="45">
        <v>10.289981313663453</v>
      </c>
      <c r="E155" s="45">
        <v>12.914439713687091</v>
      </c>
      <c r="F155" s="45">
        <v>14.467830327197193</v>
      </c>
      <c r="G155" s="45">
        <v>15.45043571744382</v>
      </c>
      <c r="H155" s="45">
        <v>15.805453689241315</v>
      </c>
      <c r="I155" s="45">
        <v>15.048261248427995</v>
      </c>
      <c r="J155" s="45">
        <v>14.679805060527718</v>
      </c>
      <c r="K155" s="45">
        <v>14.591384845693828</v>
      </c>
      <c r="L155" s="45">
        <v>15.037761341659127</v>
      </c>
      <c r="M155" s="45">
        <v>15.307892194677809</v>
      </c>
      <c r="N155" s="45">
        <v>15.466715044705701</v>
      </c>
      <c r="O155" s="45">
        <v>15.63226164683644</v>
      </c>
      <c r="P155" s="45">
        <v>15.826266709659116</v>
      </c>
      <c r="Q155" s="45">
        <v>16.048097131964539</v>
      </c>
      <c r="R155" s="45">
        <v>16.133589262496283</v>
      </c>
      <c r="S155" s="45">
        <v>16.214311411783292</v>
      </c>
      <c r="T155" s="45">
        <v>16.324030175174517</v>
      </c>
      <c r="U155" s="45">
        <v>16.535310403056975</v>
      </c>
      <c r="V155" s="45">
        <v>16.850385627630981</v>
      </c>
      <c r="W155" s="45">
        <v>17.158420115401256</v>
      </c>
      <c r="X155" s="45">
        <v>17.287136664633394</v>
      </c>
      <c r="Y155" s="45">
        <v>17.247350649747737</v>
      </c>
      <c r="Z155" s="45">
        <v>17.191253332818878</v>
      </c>
      <c r="AA155" s="45">
        <v>17.249307580930139</v>
      </c>
      <c r="AB155" s="45">
        <v>17.406494073050307</v>
      </c>
      <c r="AC155" s="45">
        <v>17.525258096897318</v>
      </c>
      <c r="AD155" s="45">
        <v>17.545605356926622</v>
      </c>
      <c r="AE155" s="45">
        <v>17.733693256880759</v>
      </c>
      <c r="AF155" s="45">
        <v>19.13928442927617</v>
      </c>
      <c r="AG155" s="45">
        <v>20.943465292735493</v>
      </c>
      <c r="AH155" s="45">
        <v>22.140328793495431</v>
      </c>
      <c r="AI155" s="45">
        <v>22.021807144416801</v>
      </c>
      <c r="AJ155" s="45">
        <v>22.205717959006584</v>
      </c>
      <c r="AL155" s="44" t="s">
        <v>126</v>
      </c>
      <c r="AM155" s="45">
        <v>0</v>
      </c>
      <c r="AN155" s="45">
        <v>8.8254637803159799</v>
      </c>
      <c r="AO155" s="45">
        <v>11.401697557146466</v>
      </c>
      <c r="AP155" s="45">
        <v>11.962699292802904</v>
      </c>
      <c r="AQ155" s="45">
        <v>11.445681608490448</v>
      </c>
      <c r="AR155" s="45">
        <v>11.125188640277166</v>
      </c>
      <c r="AS155" s="45">
        <v>10.773785902583191</v>
      </c>
      <c r="AT155" s="45">
        <v>10.755454944695719</v>
      </c>
      <c r="AU155" s="45">
        <v>10.657692077084091</v>
      </c>
      <c r="AV155" s="45">
        <v>10.664230965117239</v>
      </c>
      <c r="AW155" s="45">
        <v>10.710137916407298</v>
      </c>
      <c r="AX155" s="45">
        <v>10.81668599608145</v>
      </c>
      <c r="AY155" s="45">
        <v>10.904931458749106</v>
      </c>
      <c r="AZ155" s="45">
        <v>10.950176565568812</v>
      </c>
      <c r="BA155" s="45">
        <v>10.990553629894592</v>
      </c>
      <c r="BB155" s="45">
        <v>11.011478478778386</v>
      </c>
      <c r="BC155" s="45">
        <v>11.053830472635562</v>
      </c>
      <c r="BD155" s="45">
        <v>11.114092912532014</v>
      </c>
      <c r="BE155" s="45">
        <v>11.17311673795035</v>
      </c>
      <c r="BF155" s="45">
        <v>11.201107542185262</v>
      </c>
      <c r="BG155" s="45">
        <v>11.235140237115642</v>
      </c>
      <c r="BH155" s="45">
        <v>11.286490321047207</v>
      </c>
      <c r="BI155" s="45">
        <v>11.265315971611557</v>
      </c>
      <c r="BJ155" s="45">
        <v>11.182021898703754</v>
      </c>
      <c r="BK155" s="45">
        <v>11.171387187391916</v>
      </c>
      <c r="BL155" s="45">
        <v>11.25692159118991</v>
      </c>
      <c r="BM155" s="45">
        <v>11.345822993900571</v>
      </c>
      <c r="BN155" s="45">
        <v>11.366395628427624</v>
      </c>
      <c r="BO155" s="45">
        <v>11.364942168290487</v>
      </c>
      <c r="BP155" s="45">
        <v>11.551830537142914</v>
      </c>
      <c r="BQ155" s="45">
        <v>11.988062769402541</v>
      </c>
      <c r="BR155" s="45">
        <v>12.270015313823986</v>
      </c>
      <c r="BS155" s="45">
        <v>12.214236162189954</v>
      </c>
      <c r="BT155" s="45">
        <v>12.585858380613649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2D7A-8F4E-406A-B532-BD759F42FC54}">
  <dimension ref="A2:AI13"/>
  <sheetViews>
    <sheetView tabSelected="1" topLeftCell="W1" workbookViewId="0"/>
  </sheetViews>
  <sheetFormatPr defaultRowHeight="15"/>
  <cols>
    <col min="1" max="1" width="18.28515625" bestFit="1" customWidth="1"/>
    <col min="2" max="2" width="74" bestFit="1" customWidth="1"/>
  </cols>
  <sheetData>
    <row r="2" spans="1:35">
      <c r="C2">
        <v>2021</v>
      </c>
      <c r="D2">
        <v>2022</v>
      </c>
      <c r="E2">
        <v>2023</v>
      </c>
      <c r="F2">
        <v>2024</v>
      </c>
      <c r="G2">
        <v>2025</v>
      </c>
      <c r="H2">
        <v>2026</v>
      </c>
      <c r="I2">
        <v>2027</v>
      </c>
      <c r="J2">
        <v>2028</v>
      </c>
      <c r="K2">
        <v>2029</v>
      </c>
      <c r="L2">
        <v>2030</v>
      </c>
      <c r="M2">
        <v>2031</v>
      </c>
      <c r="N2">
        <v>2032</v>
      </c>
      <c r="O2">
        <v>2033</v>
      </c>
      <c r="P2">
        <v>2034</v>
      </c>
      <c r="Q2">
        <v>2035</v>
      </c>
      <c r="R2">
        <v>2036</v>
      </c>
      <c r="S2">
        <v>2037</v>
      </c>
      <c r="T2">
        <v>2038</v>
      </c>
      <c r="U2">
        <v>2039</v>
      </c>
      <c r="V2">
        <v>2040</v>
      </c>
      <c r="W2">
        <v>2041</v>
      </c>
      <c r="X2">
        <v>2042</v>
      </c>
      <c r="Y2">
        <v>2043</v>
      </c>
      <c r="Z2">
        <v>2044</v>
      </c>
      <c r="AA2">
        <v>2045</v>
      </c>
      <c r="AB2">
        <v>2046</v>
      </c>
      <c r="AC2">
        <v>2047</v>
      </c>
      <c r="AD2">
        <v>2048</v>
      </c>
      <c r="AE2">
        <v>2049</v>
      </c>
      <c r="AF2">
        <v>2050</v>
      </c>
      <c r="AG2">
        <v>2051</v>
      </c>
      <c r="AH2">
        <v>2052</v>
      </c>
    </row>
    <row r="3" spans="1:35">
      <c r="A3" t="s">
        <v>139</v>
      </c>
      <c r="B3" t="s">
        <v>140</v>
      </c>
      <c r="C3" s="47">
        <f>'NET ZERO'!E139</f>
        <v>11.318193426955947</v>
      </c>
      <c r="D3" s="47">
        <f>'NET ZERO'!F139</f>
        <v>11.883380828351147</v>
      </c>
      <c r="E3" s="47">
        <f>'NET ZERO'!G139</f>
        <v>11.669258085184243</v>
      </c>
      <c r="F3" s="47">
        <f>'NET ZERO'!H139</f>
        <v>11.205136952300091</v>
      </c>
      <c r="G3" s="47">
        <f>'NET ZERO'!I139</f>
        <v>10.517064090977403</v>
      </c>
      <c r="H3" s="47">
        <f>'NET ZERO'!J139</f>
        <v>10.117432007791418</v>
      </c>
      <c r="I3" s="47">
        <f>'NET ZERO'!K139</f>
        <v>9.9086307442657073</v>
      </c>
      <c r="J3" s="47">
        <f>'NET ZERO'!L139</f>
        <v>10.018069577283754</v>
      </c>
      <c r="K3" s="47">
        <f>'NET ZERO'!M139</f>
        <v>10.181914692113804</v>
      </c>
      <c r="L3" s="47">
        <f>'NET ZERO'!N139</f>
        <v>10.261658079374964</v>
      </c>
      <c r="M3" s="47">
        <f>'NET ZERO'!O139</f>
        <v>10.296985779139288</v>
      </c>
      <c r="N3" s="47">
        <f>'NET ZERO'!P139</f>
        <v>10.348652447791778</v>
      </c>
      <c r="O3" s="47">
        <f>'NET ZERO'!Q139</f>
        <v>10.363020337098472</v>
      </c>
      <c r="P3" s="47">
        <f>'NET ZERO'!R139</f>
        <v>10.382972056632344</v>
      </c>
      <c r="Q3" s="47">
        <f>'NET ZERO'!S139</f>
        <v>10.440266157063697</v>
      </c>
      <c r="R3" s="47">
        <f>'NET ZERO'!T139</f>
        <v>10.475874859317692</v>
      </c>
      <c r="S3" s="47">
        <f>'NET ZERO'!U139</f>
        <v>10.413001949506626</v>
      </c>
      <c r="T3" s="47">
        <f>'NET ZERO'!V139</f>
        <v>10.284714280859266</v>
      </c>
      <c r="U3" s="47">
        <f>'NET ZERO'!W139</f>
        <v>10.239711311296929</v>
      </c>
      <c r="V3" s="47">
        <f>'NET ZERO'!X139</f>
        <v>10.339457325421936</v>
      </c>
      <c r="W3" s="47">
        <f>'NET ZERO'!Y139</f>
        <v>10.539971104907632</v>
      </c>
      <c r="X3" s="47">
        <f>'NET ZERO'!Z139</f>
        <v>10.705750421396473</v>
      </c>
      <c r="Y3" s="47">
        <f>'NET ZERO'!AA139</f>
        <v>10.761594741952536</v>
      </c>
      <c r="Z3" s="47">
        <f>'NET ZERO'!AB139</f>
        <v>10.669769500923252</v>
      </c>
      <c r="AA3" s="47">
        <f>'NET ZERO'!AC139</f>
        <v>10.452878125436303</v>
      </c>
      <c r="AB3" s="47">
        <f>'NET ZERO'!AD139</f>
        <v>10.326082904747004</v>
      </c>
      <c r="AC3" s="47">
        <f>'NET ZERO'!AE139</f>
        <v>10.393807655895603</v>
      </c>
      <c r="AD3" s="47">
        <f>'NET ZERO'!AF139</f>
        <v>10.620955073257615</v>
      </c>
      <c r="AE3" s="47">
        <f>'NET ZERO'!AG139</f>
        <v>10.891206371221202</v>
      </c>
      <c r="AF3" s="47">
        <f>'NET ZERO'!AH139</f>
        <v>11.008016802316746</v>
      </c>
      <c r="AG3" s="47">
        <f>'NET ZERO'!AI139</f>
        <v>11.126485032963032</v>
      </c>
      <c r="AH3" s="47">
        <f>'NET ZERO'!AJ139</f>
        <v>11.357619681077672</v>
      </c>
    </row>
    <row r="4" spans="1:35">
      <c r="A4" t="s">
        <v>141</v>
      </c>
      <c r="B4" t="s">
        <v>140</v>
      </c>
      <c r="C4" s="47">
        <f>'NET ZERO'!E119</f>
        <v>13.716486760579762</v>
      </c>
      <c r="D4" s="47">
        <f>'NET ZERO'!F119</f>
        <v>14.737047836384667</v>
      </c>
      <c r="E4" s="47">
        <f>'NET ZERO'!G119</f>
        <v>15.090251000636108</v>
      </c>
      <c r="F4" s="47">
        <f>'NET ZERO'!H119</f>
        <v>15.27334097281925</v>
      </c>
      <c r="G4" s="47">
        <f>'NET ZERO'!I119</f>
        <v>14.647564947857987</v>
      </c>
      <c r="H4" s="47">
        <f>'NET ZERO'!J119</f>
        <v>14.204877077051561</v>
      </c>
      <c r="I4" s="47">
        <f>'NET ZERO'!K119</f>
        <v>14.003713657871801</v>
      </c>
      <c r="J4" s="47">
        <f>'NET ZERO'!L119</f>
        <v>14.160712544852554</v>
      </c>
      <c r="K4" s="47">
        <f>'NET ZERO'!M119</f>
        <v>14.190595123063897</v>
      </c>
      <c r="L4" s="47">
        <f>'NET ZERO'!N119</f>
        <v>14.187372387390155</v>
      </c>
      <c r="M4" s="47">
        <f>'NET ZERO'!O119</f>
        <v>14.216793888532296</v>
      </c>
      <c r="N4" s="47">
        <f>'NET ZERO'!P119</f>
        <v>14.225363849721417</v>
      </c>
      <c r="O4" s="47">
        <f>'NET ZERO'!Q119</f>
        <v>14.211689345970631</v>
      </c>
      <c r="P4" s="47">
        <f>'NET ZERO'!R119</f>
        <v>14.206541933375711</v>
      </c>
      <c r="Q4" s="47">
        <f>'NET ZERO'!S119</f>
        <v>14.286195799216383</v>
      </c>
      <c r="R4" s="47">
        <f>'NET ZERO'!T119</f>
        <v>14.37818890819603</v>
      </c>
      <c r="S4" s="47">
        <f>'NET ZERO'!U119</f>
        <v>14.477135555535185</v>
      </c>
      <c r="T4" s="47">
        <f>'NET ZERO'!V119</f>
        <v>14.633745475357046</v>
      </c>
      <c r="U4" s="47">
        <f>'NET ZERO'!W119</f>
        <v>14.812971983233385</v>
      </c>
      <c r="V4" s="47">
        <f>'NET ZERO'!X119</f>
        <v>14.875273363364593</v>
      </c>
      <c r="W4" s="47">
        <f>'NET ZERO'!Y119</f>
        <v>14.736795099034374</v>
      </c>
      <c r="X4" s="47">
        <f>'NET ZERO'!Z119</f>
        <v>14.552663703094034</v>
      </c>
      <c r="Y4" s="47">
        <f>'NET ZERO'!AA119</f>
        <v>14.562078717656814</v>
      </c>
      <c r="Z4" s="47">
        <f>'NET ZERO'!AB119</f>
        <v>14.715202912644454</v>
      </c>
      <c r="AA4" s="47">
        <f>'NET ZERO'!AC119</f>
        <v>14.833988274230869</v>
      </c>
      <c r="AB4" s="47">
        <f>'NET ZERO'!AD119</f>
        <v>14.840939237761797</v>
      </c>
      <c r="AC4" s="47">
        <f>'NET ZERO'!AE119</f>
        <v>14.856497935820901</v>
      </c>
      <c r="AD4" s="47">
        <f>'NET ZERO'!AF119</f>
        <v>15.067782426498589</v>
      </c>
      <c r="AE4" s="47">
        <f>'NET ZERO'!AG119</f>
        <v>15.369212148916013</v>
      </c>
      <c r="AF4" s="47">
        <f>'NET ZERO'!AH119</f>
        <v>15.411615806733352</v>
      </c>
      <c r="AG4" s="47">
        <f>'NET ZERO'!AI119</f>
        <v>15.153556845436613</v>
      </c>
      <c r="AH4" s="47">
        <f>'NET ZERO'!AJ119</f>
        <v>15.114525316643453</v>
      </c>
      <c r="AI4" s="47"/>
    </row>
    <row r="5" spans="1:35">
      <c r="A5" t="s">
        <v>142</v>
      </c>
      <c r="B5" t="s">
        <v>140</v>
      </c>
      <c r="C5" s="47">
        <f>'NET ZERO'!E108</f>
        <v>10.176458896868324</v>
      </c>
      <c r="D5" s="47">
        <f>'NET ZERO'!F108</f>
        <v>11.611526679914137</v>
      </c>
      <c r="E5" s="47">
        <f>'NET ZERO'!G108</f>
        <v>12.564943956770783</v>
      </c>
      <c r="F5" s="47">
        <f>'NET ZERO'!H108</f>
        <v>12.881251672419619</v>
      </c>
      <c r="G5" s="47">
        <f>'NET ZERO'!I108</f>
        <v>11.981738185529483</v>
      </c>
      <c r="H5" s="47">
        <f>'NET ZERO'!J108</f>
        <v>11.448358789722937</v>
      </c>
      <c r="I5" s="47">
        <f>'NET ZERO'!K108</f>
        <v>11.251640325776265</v>
      </c>
      <c r="J5" s="47">
        <f>'NET ZERO'!L108</f>
        <v>11.673501259942849</v>
      </c>
      <c r="K5" s="47">
        <f>'NET ZERO'!M108</f>
        <v>12.035132686030741</v>
      </c>
      <c r="L5" s="47">
        <f>'NET ZERO'!N108</f>
        <v>12.249331309504058</v>
      </c>
      <c r="M5" s="47">
        <f>'NET ZERO'!O108</f>
        <v>12.393906081024515</v>
      </c>
      <c r="N5" s="47">
        <f>'NET ZERO'!P108</f>
        <v>12.559420160310191</v>
      </c>
      <c r="O5" s="47">
        <f>'NET ZERO'!Q108</f>
        <v>12.736859713281847</v>
      </c>
      <c r="P5" s="47">
        <f>'NET ZERO'!R108</f>
        <v>12.818892276646611</v>
      </c>
      <c r="Q5" s="47">
        <f>'NET ZERO'!S108</f>
        <v>12.892627713679664</v>
      </c>
      <c r="R5" s="47">
        <f>'NET ZERO'!T108</f>
        <v>12.919713102045526</v>
      </c>
      <c r="S5" s="47">
        <f>'NET ZERO'!U108</f>
        <v>13.008297519770149</v>
      </c>
      <c r="T5" s="47">
        <f>'NET ZERO'!V108</f>
        <v>13.221866023963392</v>
      </c>
      <c r="U5" s="47">
        <f>'NET ZERO'!W108</f>
        <v>13.476285419465162</v>
      </c>
      <c r="V5" s="47">
        <f>'NET ZERO'!X108</f>
        <v>13.585609382673583</v>
      </c>
      <c r="W5" s="47">
        <f>'NET ZERO'!Y108</f>
        <v>13.537629208450282</v>
      </c>
      <c r="X5" s="47">
        <f>'NET ZERO'!Z108</f>
        <v>13.479370461420615</v>
      </c>
      <c r="Y5" s="47">
        <f>'NET ZERO'!AA108</f>
        <v>13.505431412481377</v>
      </c>
      <c r="Z5" s="47">
        <f>'NET ZERO'!AB108</f>
        <v>13.600237762057748</v>
      </c>
      <c r="AA5" s="47">
        <f>'NET ZERO'!AC108</f>
        <v>13.677439830002577</v>
      </c>
      <c r="AB5" s="47">
        <f>'NET ZERO'!AD108</f>
        <v>13.685972846669838</v>
      </c>
      <c r="AC5" s="47">
        <f>'NET ZERO'!AE108</f>
        <v>13.796851034092066</v>
      </c>
      <c r="AD5" s="47">
        <f>'NET ZERO'!AF108</f>
        <v>14.218606109789453</v>
      </c>
      <c r="AE5" s="47">
        <f>'NET ZERO'!AG108</f>
        <v>14.757160899304177</v>
      </c>
      <c r="AF5" s="47">
        <f>'NET ZERO'!AH108</f>
        <v>15.054484619499924</v>
      </c>
      <c r="AG5" s="47">
        <f>'NET ZERO'!AI108</f>
        <v>15.043470035350214</v>
      </c>
      <c r="AH5" s="47">
        <f>'NET ZERO'!AJ108</f>
        <v>15.19997759452035</v>
      </c>
    </row>
    <row r="6" spans="1:35">
      <c r="A6" t="s">
        <v>143</v>
      </c>
      <c r="B6" t="s">
        <v>140</v>
      </c>
      <c r="C6" s="47">
        <f>'NET ZERO'!E126</f>
        <v>12.501697557146466</v>
      </c>
      <c r="D6" s="47">
        <f>'NET ZERO'!F126</f>
        <v>13.062699292802904</v>
      </c>
      <c r="E6" s="47">
        <f>'NET ZERO'!G126</f>
        <v>12.545681608490447</v>
      </c>
      <c r="F6" s="47">
        <f>'NET ZERO'!H126</f>
        <v>12.225188640277166</v>
      </c>
      <c r="G6" s="47">
        <f>'NET ZERO'!I126</f>
        <v>11.87378590258319</v>
      </c>
      <c r="H6" s="47">
        <f>'NET ZERO'!J126</f>
        <v>11.855454944695719</v>
      </c>
      <c r="I6" s="47">
        <f>'NET ZERO'!K126</f>
        <v>11.757692077084091</v>
      </c>
      <c r="J6" s="47">
        <f>'NET ZERO'!L126</f>
        <v>11.764230965117239</v>
      </c>
      <c r="K6" s="47">
        <f>'NET ZERO'!M126</f>
        <v>11.810137916407298</v>
      </c>
      <c r="L6" s="47">
        <f>'NET ZERO'!N126</f>
        <v>11.91668599608145</v>
      </c>
      <c r="M6" s="47">
        <f>'NET ZERO'!O126</f>
        <v>12.004931458749105</v>
      </c>
      <c r="N6" s="47">
        <f>'NET ZERO'!P126</f>
        <v>12.050176565568812</v>
      </c>
      <c r="O6" s="47">
        <f>'NET ZERO'!Q126</f>
        <v>12.090553629894591</v>
      </c>
      <c r="P6" s="47">
        <f>'NET ZERO'!R126</f>
        <v>12.111478478778386</v>
      </c>
      <c r="Q6" s="47">
        <f>'NET ZERO'!S126</f>
        <v>12.153830472635562</v>
      </c>
      <c r="R6" s="47">
        <f>'NET ZERO'!T126</f>
        <v>12.214092912532013</v>
      </c>
      <c r="S6" s="47">
        <f>'NET ZERO'!U126</f>
        <v>12.27311673795035</v>
      </c>
      <c r="T6" s="47">
        <f>'NET ZERO'!V126</f>
        <v>12.301107542185262</v>
      </c>
      <c r="U6" s="47">
        <f>'NET ZERO'!W126</f>
        <v>12.335140237115642</v>
      </c>
      <c r="V6" s="47">
        <f>'NET ZERO'!X126</f>
        <v>12.386490321047207</v>
      </c>
      <c r="W6" s="47">
        <f>'NET ZERO'!Y126</f>
        <v>12.365315971611556</v>
      </c>
      <c r="X6" s="47">
        <f>'NET ZERO'!Z126</f>
        <v>12.282021898703753</v>
      </c>
      <c r="Y6" s="47">
        <f>'NET ZERO'!AA126</f>
        <v>12.271387187391916</v>
      </c>
      <c r="Z6" s="47">
        <f>'NET ZERO'!AB126</f>
        <v>12.356921591189909</v>
      </c>
      <c r="AA6" s="47">
        <f>'NET ZERO'!AC126</f>
        <v>12.44582299390057</v>
      </c>
      <c r="AB6" s="47">
        <f>'NET ZERO'!AD126</f>
        <v>12.466395628427623</v>
      </c>
      <c r="AC6" s="47">
        <f>'NET ZERO'!AE126</f>
        <v>12.464942168290486</v>
      </c>
      <c r="AD6" s="47">
        <f>'NET ZERO'!AF126</f>
        <v>12.651830537142914</v>
      </c>
      <c r="AE6" s="47">
        <f>'NET ZERO'!AG126</f>
        <v>13.088062769402541</v>
      </c>
      <c r="AF6" s="47">
        <f>'NET ZERO'!AH126</f>
        <v>13.370015313823986</v>
      </c>
      <c r="AG6" s="47">
        <f>'NET ZERO'!AI126</f>
        <v>13.314236162189953</v>
      </c>
      <c r="AH6" s="47">
        <f>'NET ZERO'!AJ126</f>
        <v>13.685858380613649</v>
      </c>
    </row>
    <row r="7" spans="1:35">
      <c r="A7" t="s">
        <v>144</v>
      </c>
      <c r="B7" t="s">
        <v>140</v>
      </c>
      <c r="C7" s="47">
        <f>'NET ZERO'!E152</f>
        <v>13.914439713687091</v>
      </c>
      <c r="D7" s="47">
        <f>'NET ZERO'!F152</f>
        <v>15.467830327197193</v>
      </c>
      <c r="E7" s="47">
        <f>'NET ZERO'!G152</f>
        <v>16.45043571744382</v>
      </c>
      <c r="F7" s="47">
        <f>'NET ZERO'!H152</f>
        <v>16.805453689241315</v>
      </c>
      <c r="G7" s="47">
        <f>'NET ZERO'!I152</f>
        <v>16.048261248427995</v>
      </c>
      <c r="H7" s="47">
        <f>'NET ZERO'!J152</f>
        <v>15.679805060527718</v>
      </c>
      <c r="I7" s="47">
        <f>'NET ZERO'!K152</f>
        <v>15.591384845693828</v>
      </c>
      <c r="J7" s="47">
        <f>'NET ZERO'!L152</f>
        <v>16.037761341659127</v>
      </c>
      <c r="K7" s="47">
        <f>'NET ZERO'!M152</f>
        <v>16.307892194677809</v>
      </c>
      <c r="L7" s="47">
        <f>'NET ZERO'!N152</f>
        <v>16.466715044705701</v>
      </c>
      <c r="M7" s="47">
        <f>'NET ZERO'!O152</f>
        <v>16.63226164683644</v>
      </c>
      <c r="N7" s="47">
        <f>'NET ZERO'!P152</f>
        <v>16.826266709659116</v>
      </c>
      <c r="O7" s="47">
        <f>'NET ZERO'!Q152</f>
        <v>17.048097131964539</v>
      </c>
      <c r="P7" s="47">
        <f>'NET ZERO'!R152</f>
        <v>17.133589262496283</v>
      </c>
      <c r="Q7" s="47">
        <f>'NET ZERO'!S152</f>
        <v>17.214311411783292</v>
      </c>
      <c r="R7" s="47">
        <f>'NET ZERO'!T152</f>
        <v>17.324030175174517</v>
      </c>
      <c r="S7" s="47">
        <f>'NET ZERO'!U152</f>
        <v>17.535310403056975</v>
      </c>
      <c r="T7" s="47">
        <f>'NET ZERO'!V152</f>
        <v>17.850385627630981</v>
      </c>
      <c r="U7" s="47">
        <f>'NET ZERO'!W152</f>
        <v>18.158420115401256</v>
      </c>
      <c r="V7" s="47">
        <f>'NET ZERO'!X152</f>
        <v>18.287136664633394</v>
      </c>
      <c r="W7" s="47">
        <f>'NET ZERO'!Y152</f>
        <v>18.247350649747737</v>
      </c>
      <c r="X7" s="47">
        <f>'NET ZERO'!Z152</f>
        <v>18.191253332818878</v>
      </c>
      <c r="Y7" s="47">
        <f>'NET ZERO'!AA152</f>
        <v>18.249307580930139</v>
      </c>
      <c r="Z7" s="47">
        <f>'NET ZERO'!AB152</f>
        <v>18.406494073050307</v>
      </c>
      <c r="AA7" s="47">
        <f>'NET ZERO'!AC152</f>
        <v>18.525258096897318</v>
      </c>
      <c r="AB7" s="47">
        <f>'NET ZERO'!AD152</f>
        <v>18.545605356926622</v>
      </c>
      <c r="AC7" s="47">
        <f>'NET ZERO'!AE152</f>
        <v>18.733693256880759</v>
      </c>
      <c r="AD7" s="47">
        <f>AC7</f>
        <v>18.733693256880759</v>
      </c>
      <c r="AE7" s="47">
        <f>AD7</f>
        <v>18.733693256880759</v>
      </c>
      <c r="AF7" s="47">
        <f>AE7</f>
        <v>18.733693256880759</v>
      </c>
      <c r="AG7" s="47">
        <f t="shared" ref="AG7:AH7" si="0">AF7</f>
        <v>18.733693256880759</v>
      </c>
      <c r="AH7" s="47">
        <f t="shared" si="0"/>
        <v>18.733693256880759</v>
      </c>
    </row>
    <row r="9" spans="1:35">
      <c r="A9" t="s">
        <v>139</v>
      </c>
      <c r="B9" t="s">
        <v>145</v>
      </c>
      <c r="C9" s="47">
        <v>10.241414210535783</v>
      </c>
      <c r="D9" s="47">
        <v>10.75626037577069</v>
      </c>
      <c r="E9" s="47">
        <v>10.707216594037769</v>
      </c>
      <c r="F9" s="47">
        <v>10.570163561002289</v>
      </c>
      <c r="G9" s="47">
        <v>10.516517568916534</v>
      </c>
      <c r="H9" s="47">
        <v>10.575751532124682</v>
      </c>
      <c r="I9" s="47">
        <v>10.681424490137248</v>
      </c>
      <c r="J9" s="47">
        <v>10.750120908649176</v>
      </c>
      <c r="K9" s="47">
        <v>10.740333585350117</v>
      </c>
      <c r="L9" s="47">
        <v>10.694539738131306</v>
      </c>
      <c r="M9" s="47">
        <v>10.65578408818741</v>
      </c>
      <c r="N9" s="47">
        <v>10.636324046450127</v>
      </c>
      <c r="O9" s="47">
        <v>10.637204284614565</v>
      </c>
      <c r="P9" s="47">
        <v>10.651248764432273</v>
      </c>
      <c r="Q9" s="47">
        <v>10.658142593894494</v>
      </c>
      <c r="R9" s="47">
        <v>10.659175981555984</v>
      </c>
      <c r="S9" s="47">
        <v>10.66226616552334</v>
      </c>
      <c r="T9" s="47">
        <v>10.67509177161428</v>
      </c>
      <c r="U9" s="47">
        <v>10.697192903701238</v>
      </c>
      <c r="V9" s="47">
        <v>10.71977020556203</v>
      </c>
      <c r="W9" s="47">
        <v>10.742728498733038</v>
      </c>
      <c r="X9" s="47">
        <v>10.765686791904047</v>
      </c>
      <c r="Y9" s="47">
        <v>10.788645085075053</v>
      </c>
      <c r="Z9" s="47">
        <v>10.81160337824606</v>
      </c>
      <c r="AA9" s="47">
        <v>10.834561671417067</v>
      </c>
      <c r="AB9" s="47">
        <v>10.857519964588075</v>
      </c>
      <c r="AC9" s="47">
        <v>10.880478257759082</v>
      </c>
      <c r="AD9" s="47">
        <v>10.903436550930088</v>
      </c>
      <c r="AE9" s="47">
        <v>10.926394844101095</v>
      </c>
      <c r="AF9" s="47">
        <v>10.949353137272103</v>
      </c>
      <c r="AG9" s="47"/>
    </row>
    <row r="10" spans="1:35">
      <c r="A10" t="s">
        <v>141</v>
      </c>
      <c r="B10" t="s">
        <v>145</v>
      </c>
      <c r="C10" s="47">
        <v>11.873200006104845</v>
      </c>
      <c r="D10" s="47">
        <v>12.423397388273862</v>
      </c>
      <c r="E10" s="47">
        <v>12.376369251210937</v>
      </c>
      <c r="F10" s="47">
        <v>12.362962619770181</v>
      </c>
      <c r="G10" s="47">
        <v>12.493103447714111</v>
      </c>
      <c r="H10" s="47">
        <v>12.647378772303364</v>
      </c>
      <c r="I10" s="47">
        <v>12.778789577713065</v>
      </c>
      <c r="J10" s="47">
        <v>12.907251210164288</v>
      </c>
      <c r="K10" s="47">
        <v>13.027928007771836</v>
      </c>
      <c r="L10" s="47">
        <v>13.124057099851608</v>
      </c>
      <c r="M10" s="47">
        <v>13.20090289326164</v>
      </c>
      <c r="N10" s="47">
        <v>13.270060417163194</v>
      </c>
      <c r="O10" s="47">
        <v>13.316946873246016</v>
      </c>
      <c r="P10" s="47">
        <v>13.333015053850406</v>
      </c>
      <c r="Q10" s="47">
        <v>13.350104574790045</v>
      </c>
      <c r="R10" s="47">
        <v>13.378019841614147</v>
      </c>
      <c r="S10" s="47">
        <v>13.401361755745935</v>
      </c>
      <c r="T10" s="47">
        <v>13.41873756720805</v>
      </c>
      <c r="U10" s="47">
        <v>13.433663734045624</v>
      </c>
      <c r="V10" s="47">
        <v>13.447168976511451</v>
      </c>
      <c r="W10" s="47">
        <v>13.459991613159326</v>
      </c>
      <c r="X10" s="47">
        <v>13.4728142498072</v>
      </c>
      <c r="Y10" s="47">
        <v>13.485636886455076</v>
      </c>
      <c r="Z10" s="47">
        <v>13.49845952310295</v>
      </c>
      <c r="AA10" s="47">
        <v>13.511282159750825</v>
      </c>
      <c r="AB10" s="47">
        <v>13.524104796398698</v>
      </c>
      <c r="AC10" s="47">
        <v>13.536927433046575</v>
      </c>
      <c r="AD10" s="47">
        <v>13.549750069694447</v>
      </c>
      <c r="AE10" s="47">
        <v>13.562572706342324</v>
      </c>
      <c r="AF10" s="47">
        <v>13.575395342990197</v>
      </c>
      <c r="AG10" s="47"/>
    </row>
    <row r="11" spans="1:35">
      <c r="A11" t="s">
        <v>142</v>
      </c>
      <c r="B11" t="s">
        <v>145</v>
      </c>
      <c r="C11" s="47">
        <v>11.001727459936005</v>
      </c>
      <c r="D11" s="47">
        <v>11.893999754831635</v>
      </c>
      <c r="E11" s="47">
        <v>12.331114479714143</v>
      </c>
      <c r="F11" s="47">
        <v>12.784717882464481</v>
      </c>
      <c r="G11" s="47">
        <v>13.05498617976089</v>
      </c>
      <c r="H11" s="47">
        <v>13.062834738104002</v>
      </c>
      <c r="I11" s="47">
        <v>13.01591177241502</v>
      </c>
      <c r="J11" s="47">
        <v>13.014251605704317</v>
      </c>
      <c r="K11" s="47">
        <v>13.122881179587173</v>
      </c>
      <c r="L11" s="47">
        <v>13.348039124100076</v>
      </c>
      <c r="M11" s="47">
        <v>13.596979073298481</v>
      </c>
      <c r="N11" s="47">
        <v>13.82645152467037</v>
      </c>
      <c r="O11" s="47">
        <v>14.023548178080299</v>
      </c>
      <c r="P11" s="47">
        <v>14.145796248856927</v>
      </c>
      <c r="Q11" s="47">
        <v>14.302407146980173</v>
      </c>
      <c r="R11" s="47">
        <v>14.49708498210952</v>
      </c>
      <c r="S11" s="47">
        <v>14.627738028135839</v>
      </c>
      <c r="T11" s="47">
        <v>14.708294166244064</v>
      </c>
      <c r="U11" s="47">
        <v>14.752592468985714</v>
      </c>
      <c r="V11" s="47">
        <v>14.77580699455922</v>
      </c>
      <c r="W11" s="47">
        <v>14.791671899181935</v>
      </c>
      <c r="X11" s="47">
        <v>14.807536803804648</v>
      </c>
      <c r="Y11" s="47">
        <v>14.823401708427365</v>
      </c>
      <c r="Z11" s="47">
        <v>14.839266613050079</v>
      </c>
      <c r="AA11" s="47">
        <v>14.855131517672794</v>
      </c>
      <c r="AB11" s="47">
        <v>14.870996422295507</v>
      </c>
      <c r="AC11" s="47">
        <v>14.88686132691822</v>
      </c>
      <c r="AD11" s="47">
        <v>14.902726231540937</v>
      </c>
      <c r="AE11" s="47">
        <v>14.918591136163652</v>
      </c>
      <c r="AF11" s="47">
        <v>14.934456040786365</v>
      </c>
      <c r="AG11" s="47"/>
    </row>
    <row r="12" spans="1:35">
      <c r="A12" t="s">
        <v>143</v>
      </c>
      <c r="B12" t="s">
        <v>145</v>
      </c>
      <c r="C12" s="47">
        <v>12.462918817191371</v>
      </c>
      <c r="D12" s="47">
        <v>13.020199966747569</v>
      </c>
      <c r="E12" s="47">
        <v>12.884807335413075</v>
      </c>
      <c r="F12" s="47">
        <v>12.833035862922808</v>
      </c>
      <c r="G12" s="47">
        <v>12.974048661540877</v>
      </c>
      <c r="H12" s="47">
        <v>13.106374512678627</v>
      </c>
      <c r="I12" s="47">
        <v>13.156488426017356</v>
      </c>
      <c r="J12" s="47">
        <v>13.207204953628285</v>
      </c>
      <c r="K12" s="47">
        <v>13.25522324233642</v>
      </c>
      <c r="L12" s="47">
        <v>13.284538588209291</v>
      </c>
      <c r="M12" s="47">
        <v>13.330145788619015</v>
      </c>
      <c r="N12" s="47">
        <v>13.416567916746791</v>
      </c>
      <c r="O12" s="47">
        <v>13.501173488122733</v>
      </c>
      <c r="P12" s="47">
        <v>13.547649783958173</v>
      </c>
      <c r="Q12" s="47">
        <v>13.584557775439093</v>
      </c>
      <c r="R12" s="47">
        <v>13.627257633527794</v>
      </c>
      <c r="S12" s="47">
        <v>13.662920725750153</v>
      </c>
      <c r="T12" s="47">
        <v>13.687487690163186</v>
      </c>
      <c r="U12" s="47">
        <v>13.706057514006039</v>
      </c>
      <c r="V12" s="47">
        <v>13.720733231674439</v>
      </c>
      <c r="W12" s="47">
        <v>13.733678302069363</v>
      </c>
      <c r="X12" s="47">
        <v>13.746623372464288</v>
      </c>
      <c r="Y12" s="47">
        <v>13.759568442859216</v>
      </c>
      <c r="Z12" s="47">
        <v>13.77251351325414</v>
      </c>
      <c r="AA12" s="47">
        <v>13.785458583649064</v>
      </c>
      <c r="AB12" s="47">
        <v>13.798403654043989</v>
      </c>
      <c r="AC12" s="47">
        <v>13.811348724438915</v>
      </c>
      <c r="AD12" s="47">
        <v>13.824293794833839</v>
      </c>
      <c r="AE12" s="47">
        <v>13.837238865228764</v>
      </c>
      <c r="AF12" s="47">
        <v>13.85018393562369</v>
      </c>
      <c r="AG12" s="47"/>
    </row>
    <row r="13" spans="1:35">
      <c r="A13" t="s">
        <v>144</v>
      </c>
      <c r="B13" t="s">
        <v>145</v>
      </c>
      <c r="C13" s="47">
        <v>12.753516725570698</v>
      </c>
      <c r="D13" s="47">
        <v>13.565348172212911</v>
      </c>
      <c r="E13" s="47">
        <v>13.951227509675654</v>
      </c>
      <c r="F13" s="47">
        <v>14.351472262490837</v>
      </c>
      <c r="G13" s="47">
        <v>14.623317639156491</v>
      </c>
      <c r="H13" s="47">
        <v>14.679318187563293</v>
      </c>
      <c r="I13" s="47">
        <v>14.679646727689429</v>
      </c>
      <c r="J13" s="47">
        <v>14.727654313901654</v>
      </c>
      <c r="K13" s="47">
        <v>14.85250989663222</v>
      </c>
      <c r="L13" s="47">
        <v>15.061090977300992</v>
      </c>
      <c r="M13" s="47">
        <v>15.290007253703926</v>
      </c>
      <c r="N13" s="47">
        <v>15.498803701868061</v>
      </c>
      <c r="O13" s="47">
        <v>15.676506824159272</v>
      </c>
      <c r="P13" s="47">
        <v>15.793914555940839</v>
      </c>
      <c r="Q13" s="47">
        <v>15.932775422078253</v>
      </c>
      <c r="R13" s="47">
        <v>16.093058326891704</v>
      </c>
      <c r="S13" s="47">
        <v>16.199252410701785</v>
      </c>
      <c r="T13" s="47">
        <v>16.266968152523411</v>
      </c>
      <c r="U13" s="47">
        <v>16.306864813878384</v>
      </c>
      <c r="V13" s="47">
        <v>16.329346475025492</v>
      </c>
      <c r="W13" s="47">
        <v>16.345212124396756</v>
      </c>
      <c r="X13" s="47">
        <v>16.36107777376802</v>
      </c>
      <c r="Y13" s="47">
        <v>16.376943423139288</v>
      </c>
      <c r="Z13" s="47">
        <v>16.392809072510552</v>
      </c>
      <c r="AA13" s="47">
        <v>16.40867472188182</v>
      </c>
      <c r="AB13" s="47">
        <v>16.424540371253084</v>
      </c>
      <c r="AC13" s="47">
        <v>16.440406020624348</v>
      </c>
      <c r="AD13" s="47">
        <v>16.456271669995616</v>
      </c>
      <c r="AE13" s="47">
        <v>16.47213731936688</v>
      </c>
      <c r="AF13" s="47">
        <v>16.488002968738144</v>
      </c>
      <c r="AG13" s="47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EC4E-66C6-4E84-9023-E6C35526F0BB}">
  <dimension ref="A2:BR155"/>
  <sheetViews>
    <sheetView workbookViewId="0"/>
  </sheetViews>
  <sheetFormatPr defaultRowHeight="15"/>
  <cols>
    <col min="2" max="2" width="27.7109375" customWidth="1"/>
    <col min="3" max="3" width="27.7109375" bestFit="1" customWidth="1"/>
  </cols>
  <sheetData>
    <row r="2" spans="2:39">
      <c r="B2" s="2" t="s">
        <v>22</v>
      </c>
    </row>
    <row r="3" spans="2:39">
      <c r="B3" s="2" t="s">
        <v>51</v>
      </c>
    </row>
    <row r="4" spans="2:39">
      <c r="B4" s="2" t="s">
        <v>73</v>
      </c>
    </row>
    <row r="5" spans="2:39">
      <c r="B5" s="2" t="s">
        <v>74</v>
      </c>
    </row>
    <row r="6" spans="2:39">
      <c r="B6" s="2"/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  <c r="O6">
        <v>2031</v>
      </c>
      <c r="P6">
        <v>2032</v>
      </c>
      <c r="Q6">
        <v>2033</v>
      </c>
      <c r="R6">
        <v>2034</v>
      </c>
      <c r="S6">
        <v>2035</v>
      </c>
      <c r="T6">
        <v>2036</v>
      </c>
      <c r="U6">
        <v>2037</v>
      </c>
      <c r="V6">
        <v>2038</v>
      </c>
      <c r="W6">
        <v>2039</v>
      </c>
      <c r="X6">
        <v>2040</v>
      </c>
      <c r="Y6">
        <v>2041</v>
      </c>
      <c r="Z6">
        <v>2042</v>
      </c>
      <c r="AA6">
        <v>2043</v>
      </c>
      <c r="AB6">
        <v>2044</v>
      </c>
      <c r="AC6">
        <v>2045</v>
      </c>
      <c r="AD6">
        <v>2046</v>
      </c>
      <c r="AE6">
        <v>2047</v>
      </c>
      <c r="AF6">
        <v>2048</v>
      </c>
      <c r="AG6">
        <v>2049</v>
      </c>
      <c r="AH6">
        <v>2050</v>
      </c>
      <c r="AI6">
        <v>2051</v>
      </c>
      <c r="AJ6">
        <v>2052</v>
      </c>
    </row>
    <row r="7" spans="2:39">
      <c r="B7" s="1" t="s">
        <v>75</v>
      </c>
      <c r="C7" s="4">
        <v>0</v>
      </c>
      <c r="D7" s="4">
        <v>8.6954110003929639</v>
      </c>
      <c r="E7" s="4">
        <v>8.8812224370216821</v>
      </c>
      <c r="F7" s="4">
        <v>9.5837884928052404</v>
      </c>
      <c r="G7" s="4">
        <v>10.584343240948499</v>
      </c>
      <c r="H7" s="4">
        <v>10.711175043603074</v>
      </c>
      <c r="I7" s="4">
        <v>9.8857485886436756</v>
      </c>
      <c r="J7" s="4">
        <v>9.0907945246610673</v>
      </c>
      <c r="K7" s="4">
        <v>9.1582961392141762</v>
      </c>
      <c r="L7" s="4">
        <v>9.5284160372038276</v>
      </c>
      <c r="M7" s="4">
        <v>9.6598933364208825</v>
      </c>
      <c r="N7" s="4">
        <v>9.7260585061525919</v>
      </c>
      <c r="O7" s="4">
        <v>9.7338822094104813</v>
      </c>
      <c r="P7" s="4">
        <v>9.7577776820798086</v>
      </c>
      <c r="Q7" s="4">
        <v>9.7425428973989305</v>
      </c>
      <c r="R7" s="4">
        <v>9.496626399572742</v>
      </c>
      <c r="S7" s="4">
        <v>9.0660563434064567</v>
      </c>
      <c r="T7" s="4">
        <v>8.7457795951221016</v>
      </c>
      <c r="U7" s="4">
        <v>8.5717935864838957</v>
      </c>
      <c r="V7" s="4">
        <v>8.5040412981491222</v>
      </c>
      <c r="W7" s="4">
        <v>8.5592936468261929</v>
      </c>
      <c r="X7" s="4">
        <v>8.6797445307442036</v>
      </c>
      <c r="Y7" s="4">
        <v>8.5856832659210394</v>
      </c>
      <c r="Z7" s="4">
        <v>8.2656843567635985</v>
      </c>
      <c r="AA7" s="4">
        <v>8.1838561034509691</v>
      </c>
      <c r="AB7" s="4">
        <v>8.3202542422064507</v>
      </c>
      <c r="AC7" s="4">
        <v>8.3670712576144339</v>
      </c>
      <c r="AD7" s="4">
        <v>8.3365843836981117</v>
      </c>
      <c r="AE7" s="4">
        <v>8.31412543496306</v>
      </c>
      <c r="AF7" s="4">
        <v>8.3078249844735161</v>
      </c>
      <c r="AG7" s="4">
        <v>8.3324032861404405</v>
      </c>
      <c r="AH7" s="4">
        <v>8.5227562996816228</v>
      </c>
      <c r="AI7" s="4">
        <v>9.085500051005333</v>
      </c>
      <c r="AJ7" s="4">
        <v>9.2327370550428842</v>
      </c>
    </row>
    <row r="8" spans="2:39">
      <c r="B8" s="1" t="s">
        <v>76</v>
      </c>
      <c r="C8" s="4">
        <v>0</v>
      </c>
      <c r="D8" s="4">
        <v>8.5545079760552323</v>
      </c>
      <c r="E8" s="4">
        <v>8.6303748813596712</v>
      </c>
      <c r="F8" s="4">
        <v>8.8158418655558251</v>
      </c>
      <c r="G8" s="4">
        <v>9.1188336486653814</v>
      </c>
      <c r="H8" s="4">
        <v>9.126110324352938</v>
      </c>
      <c r="I8" s="4">
        <v>8.6357615034231827</v>
      </c>
      <c r="J8" s="4">
        <v>8.0147182946567401</v>
      </c>
      <c r="K8" s="4">
        <v>7.8078445875602265</v>
      </c>
      <c r="L8" s="4">
        <v>7.8975998697858474</v>
      </c>
      <c r="M8" s="4">
        <v>8.0057529995569574</v>
      </c>
      <c r="N8" s="4">
        <v>8.1130205811038696</v>
      </c>
      <c r="O8" s="4">
        <v>8.2161777016411701</v>
      </c>
      <c r="P8" s="4">
        <v>8.2786362520229293</v>
      </c>
      <c r="Q8" s="4">
        <v>8.1615076383114911</v>
      </c>
      <c r="R8" s="4">
        <v>7.8248717143506674</v>
      </c>
      <c r="S8" s="4">
        <v>7.4049581825616908</v>
      </c>
      <c r="T8" s="4">
        <v>7.1241809445932285</v>
      </c>
      <c r="U8" s="4">
        <v>7.027131314295211</v>
      </c>
      <c r="V8" s="4">
        <v>7.0401215981709182</v>
      </c>
      <c r="W8" s="4">
        <v>7.0512537318546205</v>
      </c>
      <c r="X8" s="4">
        <v>7.0247335538798863</v>
      </c>
      <c r="Y8" s="4">
        <v>6.9741166421017127</v>
      </c>
      <c r="Z8" s="4">
        <v>6.9035642156636445</v>
      </c>
      <c r="AA8" s="4">
        <v>6.8958595448077444</v>
      </c>
      <c r="AB8" s="4">
        <v>6.9710474611679336</v>
      </c>
      <c r="AC8" s="4">
        <v>7.0618335410641855</v>
      </c>
      <c r="AD8" s="4">
        <v>7.0770362348554929</v>
      </c>
      <c r="AE8" s="4">
        <v>7.0190975180744157</v>
      </c>
      <c r="AF8" s="4">
        <v>6.9686494018976148</v>
      </c>
      <c r="AG8" s="4">
        <v>7.0327136459564779</v>
      </c>
      <c r="AH8" s="4">
        <v>7.171968386150521</v>
      </c>
      <c r="AI8" s="4">
        <v>7.1791280898544283</v>
      </c>
      <c r="AJ8" s="4">
        <v>7.1496673012821708</v>
      </c>
    </row>
    <row r="9" spans="2:39">
      <c r="B9" s="1" t="s">
        <v>77</v>
      </c>
      <c r="C9" s="4">
        <v>0</v>
      </c>
      <c r="D9" s="4">
        <v>8.4050224775741906</v>
      </c>
      <c r="E9" s="4">
        <v>8.3984332355428393</v>
      </c>
      <c r="F9" s="4">
        <v>8.3094266348496788</v>
      </c>
      <c r="G9" s="4">
        <v>8.184998921641764</v>
      </c>
      <c r="H9" s="4">
        <v>7.9951719480481653</v>
      </c>
      <c r="I9" s="4">
        <v>7.7048566756844172</v>
      </c>
      <c r="J9" s="4">
        <v>7.4356648347157659</v>
      </c>
      <c r="K9" s="4">
        <v>7.3740463869657837</v>
      </c>
      <c r="L9" s="4">
        <v>7.3700292227190118</v>
      </c>
      <c r="M9" s="4">
        <v>7.3869109224392044</v>
      </c>
      <c r="N9" s="4">
        <v>7.5178130444767861</v>
      </c>
      <c r="O9" s="4">
        <v>7.698428220222846</v>
      </c>
      <c r="P9" s="4">
        <v>7.8653344657285</v>
      </c>
      <c r="Q9" s="4">
        <v>7.8495460877520742</v>
      </c>
      <c r="R9" s="4">
        <v>7.6076860982678784</v>
      </c>
      <c r="S9" s="4">
        <v>7.2438129797837796</v>
      </c>
      <c r="T9" s="4">
        <v>6.9027820222664928</v>
      </c>
      <c r="U9" s="4">
        <v>6.7305532301122861</v>
      </c>
      <c r="V9" s="4">
        <v>6.7654664095480666</v>
      </c>
      <c r="W9" s="4">
        <v>6.8737615404330565</v>
      </c>
      <c r="X9" s="4">
        <v>6.8330977599115528</v>
      </c>
      <c r="Y9" s="4">
        <v>6.7308861560146376</v>
      </c>
      <c r="Z9" s="4">
        <v>6.7570387762934576</v>
      </c>
      <c r="AA9" s="4">
        <v>6.8316392073567194</v>
      </c>
      <c r="AB9" s="4">
        <v>6.9955519970514146</v>
      </c>
      <c r="AC9" s="4">
        <v>7.2336225274008843</v>
      </c>
      <c r="AD9" s="4">
        <v>7.3176914433406957</v>
      </c>
      <c r="AE9" s="4">
        <v>7.3337538647121203</v>
      </c>
      <c r="AF9" s="4">
        <v>7.4012147345905319</v>
      </c>
      <c r="AG9" s="4">
        <v>7.4216331162095788</v>
      </c>
      <c r="AH9" s="4">
        <v>7.4289925863207795</v>
      </c>
      <c r="AI9" s="4">
        <v>7.5949375295026629</v>
      </c>
      <c r="AJ9" s="4">
        <v>7.6319420639352167</v>
      </c>
    </row>
    <row r="10" spans="2:39">
      <c r="B10" s="1" t="s">
        <v>78</v>
      </c>
      <c r="C10" s="4">
        <v>0</v>
      </c>
      <c r="D10" s="4">
        <v>8.0633275933352628</v>
      </c>
      <c r="E10" s="4">
        <v>8.0645661690896659</v>
      </c>
      <c r="F10" s="4">
        <v>8.3466741781786506</v>
      </c>
      <c r="G10" s="4">
        <v>8.813202749002663</v>
      </c>
      <c r="H10" s="4">
        <v>8.8488777298828065</v>
      </c>
      <c r="I10" s="4">
        <v>8.3865753706836177</v>
      </c>
      <c r="J10" s="4">
        <v>7.7272075779608116</v>
      </c>
      <c r="K10" s="4">
        <v>7.3587488224844915</v>
      </c>
      <c r="L10" s="4">
        <v>7.3236312327965045</v>
      </c>
      <c r="M10" s="4">
        <v>7.354162551251922</v>
      </c>
      <c r="N10" s="4">
        <v>7.4179386415664474</v>
      </c>
      <c r="O10" s="4">
        <v>7.5341105543808613</v>
      </c>
      <c r="P10" s="4">
        <v>7.6864407935218235</v>
      </c>
      <c r="Q10" s="4">
        <v>7.7386413515523405</v>
      </c>
      <c r="R10" s="4">
        <v>7.627394666017814</v>
      </c>
      <c r="S10" s="4">
        <v>7.3633278043357739</v>
      </c>
      <c r="T10" s="4">
        <v>7.1139603315131836</v>
      </c>
      <c r="U10" s="4">
        <v>7.0668734171959242</v>
      </c>
      <c r="V10" s="4">
        <v>7.0773558694019485</v>
      </c>
      <c r="W10" s="4">
        <v>6.9820867499183059</v>
      </c>
      <c r="X10" s="4">
        <v>6.8970074766870217</v>
      </c>
      <c r="Y10" s="4">
        <v>6.8662707331008122</v>
      </c>
      <c r="Z10" s="4">
        <v>6.8406375751922415</v>
      </c>
      <c r="AA10" s="4">
        <v>6.8397319316537537</v>
      </c>
      <c r="AB10" s="4">
        <v>6.801723327445977</v>
      </c>
      <c r="AC10" s="4">
        <v>6.7111656537848736</v>
      </c>
      <c r="AD10" s="4">
        <v>6.6760541352132243</v>
      </c>
      <c r="AE10" s="4">
        <v>6.7807823491588621</v>
      </c>
      <c r="AF10" s="4">
        <v>6.9766154640533582</v>
      </c>
      <c r="AG10" s="4">
        <v>7.064807905180202</v>
      </c>
      <c r="AH10" s="4">
        <v>6.9804971286214403</v>
      </c>
      <c r="AI10" s="4">
        <v>6.837637366353694</v>
      </c>
      <c r="AJ10" s="4">
        <v>6.8109544323706537</v>
      </c>
    </row>
    <row r="11" spans="2:39">
      <c r="B11" s="1" t="s">
        <v>79</v>
      </c>
      <c r="C11" s="4">
        <v>0</v>
      </c>
      <c r="D11" s="4">
        <v>8.5545079760552323</v>
      </c>
      <c r="E11" s="4">
        <v>8.6303748813596712</v>
      </c>
      <c r="F11" s="4">
        <v>8.8158418655558251</v>
      </c>
      <c r="G11" s="4">
        <v>9.1188336486653814</v>
      </c>
      <c r="H11" s="4">
        <v>9.126110324352938</v>
      </c>
      <c r="I11" s="4">
        <v>8.6357615034231827</v>
      </c>
      <c r="J11" s="4">
        <v>8.0147182946567401</v>
      </c>
      <c r="K11" s="4">
        <v>7.8078445875602265</v>
      </c>
      <c r="L11" s="4">
        <v>7.8975998697858474</v>
      </c>
      <c r="M11" s="4">
        <v>8.0057529995569574</v>
      </c>
      <c r="N11" s="4">
        <v>8.1130205811038696</v>
      </c>
      <c r="O11" s="4">
        <v>8.2161777016411701</v>
      </c>
      <c r="P11" s="4">
        <v>8.2786362520229293</v>
      </c>
      <c r="Q11" s="4">
        <v>8.1615076383114911</v>
      </c>
      <c r="R11" s="4">
        <v>7.8248717143506674</v>
      </c>
      <c r="S11" s="4">
        <v>7.4049581825616908</v>
      </c>
      <c r="T11" s="4">
        <v>7.1241809445932285</v>
      </c>
      <c r="U11" s="4">
        <v>7.027131314295211</v>
      </c>
      <c r="V11" s="4">
        <v>7.0401215981709182</v>
      </c>
      <c r="W11" s="4">
        <v>7.0512537318546205</v>
      </c>
      <c r="X11" s="4">
        <v>7.0247335538798863</v>
      </c>
      <c r="Y11" s="4">
        <v>6.9741166421017127</v>
      </c>
      <c r="Z11" s="4">
        <v>6.9035642156636445</v>
      </c>
      <c r="AA11" s="4">
        <v>6.8958595448077444</v>
      </c>
      <c r="AB11" s="4">
        <v>6.9710474611679336</v>
      </c>
      <c r="AC11" s="4">
        <v>7.0618335410641855</v>
      </c>
      <c r="AD11" s="4">
        <v>7.0770362348554929</v>
      </c>
      <c r="AE11" s="4">
        <v>7.0190975180744157</v>
      </c>
      <c r="AF11" s="4">
        <v>6.9686494018976148</v>
      </c>
      <c r="AG11" s="4">
        <v>7.0327136459564779</v>
      </c>
      <c r="AH11" s="4">
        <v>7.171968386150521</v>
      </c>
      <c r="AI11" s="4">
        <v>7.1791280898544283</v>
      </c>
      <c r="AJ11" s="4">
        <v>7.1496673012821708</v>
      </c>
    </row>
    <row r="12" spans="2:39">
      <c r="B12" s="1" t="s">
        <v>80</v>
      </c>
      <c r="C12" s="4">
        <v>0</v>
      </c>
      <c r="D12" s="4">
        <v>8.6937639415694328</v>
      </c>
      <c r="E12" s="4">
        <v>8.8795652259725504</v>
      </c>
      <c r="F12" s="4">
        <v>9.5820241342708563</v>
      </c>
      <c r="G12" s="4">
        <v>10.582519303752862</v>
      </c>
      <c r="H12" s="4">
        <v>10.709285204545072</v>
      </c>
      <c r="I12" s="4">
        <v>9.8837913721726931</v>
      </c>
      <c r="J12" s="4">
        <v>9.08875182709175</v>
      </c>
      <c r="K12" s="4">
        <v>9.1561798756220973</v>
      </c>
      <c r="L12" s="4">
        <v>9.5262725795350214</v>
      </c>
      <c r="M12" s="4">
        <v>9.6577815730042875</v>
      </c>
      <c r="N12" s="4">
        <v>9.7239981991446705</v>
      </c>
      <c r="O12" s="4">
        <v>9.7318476381707519</v>
      </c>
      <c r="P12" s="4">
        <v>9.7557691382880556</v>
      </c>
      <c r="Q12" s="4">
        <v>9.7405614951062187</v>
      </c>
      <c r="R12" s="4">
        <v>9.4946331563229158</v>
      </c>
      <c r="S12" s="4">
        <v>9.0640127182657508</v>
      </c>
      <c r="T12" s="4">
        <v>8.743660225415212</v>
      </c>
      <c r="U12" s="4">
        <v>8.5695770580691484</v>
      </c>
      <c r="V12" s="4">
        <v>8.5017427561522503</v>
      </c>
      <c r="W12" s="4">
        <v>8.5569213820908665</v>
      </c>
      <c r="X12" s="4">
        <v>8.6773722660088772</v>
      </c>
      <c r="Y12" s="4">
        <v>8.5832676094316689</v>
      </c>
      <c r="Z12" s="4">
        <v>8.2630894633295213</v>
      </c>
      <c r="AA12" s="4">
        <v>8.181018767129796</v>
      </c>
      <c r="AB12" s="4">
        <v>8.317402240326313</v>
      </c>
      <c r="AC12" s="4">
        <v>8.3642331562056746</v>
      </c>
      <c r="AD12" s="4">
        <v>8.333642125986799</v>
      </c>
      <c r="AE12" s="4">
        <v>8.3110798328949862</v>
      </c>
      <c r="AF12" s="4">
        <v>8.3047425518683475</v>
      </c>
      <c r="AG12" s="4">
        <v>8.3292860661342711</v>
      </c>
      <c r="AH12" s="4">
        <v>8.5195720585390617</v>
      </c>
      <c r="AI12" s="4">
        <v>9.0823158098627719</v>
      </c>
      <c r="AJ12" s="4">
        <v>9.2295528139003231</v>
      </c>
    </row>
    <row r="13" spans="2:39">
      <c r="B13" s="1" t="s">
        <v>81</v>
      </c>
      <c r="C13" s="4">
        <v>0</v>
      </c>
      <c r="D13" s="4">
        <v>8.0633275933352628</v>
      </c>
      <c r="E13" s="4">
        <v>8.0645661690896659</v>
      </c>
      <c r="F13" s="4">
        <v>8.3466741781786506</v>
      </c>
      <c r="G13" s="4">
        <v>8.813202749002663</v>
      </c>
      <c r="H13" s="4">
        <v>8.8488777298828065</v>
      </c>
      <c r="I13" s="4">
        <v>8.3865753706836177</v>
      </c>
      <c r="J13" s="4">
        <v>7.7272075779608116</v>
      </c>
      <c r="K13" s="4">
        <v>7.3587488224844915</v>
      </c>
      <c r="L13" s="4">
        <v>7.3236312327965045</v>
      </c>
      <c r="M13" s="4">
        <v>7.354162551251922</v>
      </c>
      <c r="N13" s="4">
        <v>7.4179386415664474</v>
      </c>
      <c r="O13" s="4">
        <v>7.5341105543808613</v>
      </c>
      <c r="P13" s="4">
        <v>7.6864407935218235</v>
      </c>
      <c r="Q13" s="4">
        <v>7.7386413515523405</v>
      </c>
      <c r="R13" s="4">
        <v>7.627394666017814</v>
      </c>
      <c r="S13" s="4">
        <v>7.3633278043357739</v>
      </c>
      <c r="T13" s="4">
        <v>7.1139603315131836</v>
      </c>
      <c r="U13" s="4">
        <v>7.0668734171959242</v>
      </c>
      <c r="V13" s="4">
        <v>7.0773558694019485</v>
      </c>
      <c r="W13" s="4">
        <v>6.9820867499183059</v>
      </c>
      <c r="X13" s="4">
        <v>6.8970074766870217</v>
      </c>
      <c r="Y13" s="4">
        <v>6.8662707331008122</v>
      </c>
      <c r="Z13" s="4">
        <v>6.8406375751922415</v>
      </c>
      <c r="AA13" s="4">
        <v>6.8397319316537537</v>
      </c>
      <c r="AB13" s="4">
        <v>6.801723327445977</v>
      </c>
      <c r="AC13" s="4">
        <v>6.7111656537848736</v>
      </c>
      <c r="AD13" s="4">
        <v>6.6760541352132243</v>
      </c>
      <c r="AE13" s="4">
        <v>6.7807823491588621</v>
      </c>
      <c r="AF13" s="4">
        <v>6.9766154640533582</v>
      </c>
      <c r="AG13" s="4">
        <v>7.064807905180202</v>
      </c>
      <c r="AH13" s="4">
        <v>6.9804971286214403</v>
      </c>
      <c r="AI13" s="4">
        <v>6.837637366353694</v>
      </c>
      <c r="AJ13" s="4">
        <v>6.8109544323706537</v>
      </c>
    </row>
    <row r="14" spans="2:39">
      <c r="B14" s="2"/>
    </row>
    <row r="15" spans="2:39">
      <c r="B15" s="2" t="s">
        <v>82</v>
      </c>
      <c r="AL15" t="s">
        <v>83</v>
      </c>
      <c r="AM15" t="s">
        <v>84</v>
      </c>
    </row>
    <row r="16" spans="2:39">
      <c r="C16">
        <v>2019</v>
      </c>
      <c r="D16">
        <v>2020</v>
      </c>
      <c r="E16">
        <v>2021</v>
      </c>
      <c r="F16">
        <v>2022</v>
      </c>
      <c r="G16">
        <v>2023</v>
      </c>
      <c r="H16">
        <v>2024</v>
      </c>
      <c r="I16">
        <v>2025</v>
      </c>
      <c r="J16">
        <v>2026</v>
      </c>
      <c r="K16">
        <v>2027</v>
      </c>
      <c r="L16">
        <v>2028</v>
      </c>
      <c r="M16">
        <v>2029</v>
      </c>
      <c r="N16">
        <v>2030</v>
      </c>
      <c r="O16">
        <v>2031</v>
      </c>
      <c r="P16">
        <v>2032</v>
      </c>
      <c r="Q16">
        <v>2033</v>
      </c>
      <c r="R16">
        <v>2034</v>
      </c>
      <c r="S16">
        <v>2035</v>
      </c>
      <c r="T16">
        <v>2036</v>
      </c>
      <c r="U16">
        <v>2037</v>
      </c>
      <c r="V16">
        <v>2038</v>
      </c>
      <c r="W16">
        <v>2039</v>
      </c>
      <c r="X16">
        <v>2040</v>
      </c>
      <c r="Y16">
        <v>2041</v>
      </c>
      <c r="Z16">
        <v>2042</v>
      </c>
      <c r="AA16">
        <v>2043</v>
      </c>
      <c r="AB16">
        <v>2044</v>
      </c>
      <c r="AC16">
        <v>2045</v>
      </c>
      <c r="AD16">
        <v>2046</v>
      </c>
      <c r="AE16">
        <v>2047</v>
      </c>
      <c r="AF16">
        <v>2048</v>
      </c>
      <c r="AG16">
        <v>2049</v>
      </c>
      <c r="AH16">
        <v>2050</v>
      </c>
      <c r="AI16">
        <v>2051</v>
      </c>
      <c r="AJ16">
        <v>2052</v>
      </c>
      <c r="AL16" s="4"/>
      <c r="AM16" s="4"/>
    </row>
    <row r="17" spans="1:39">
      <c r="B17" t="s">
        <v>75</v>
      </c>
      <c r="C17" s="4">
        <v>0</v>
      </c>
      <c r="D17" s="4">
        <v>0.4482332191248401</v>
      </c>
      <c r="E17" s="4">
        <v>0.43913032176744504</v>
      </c>
      <c r="F17" s="4">
        <v>0.47441928694373647</v>
      </c>
      <c r="G17" s="4">
        <v>0.52996374300205695</v>
      </c>
      <c r="H17" s="4">
        <v>0.55856938243690579</v>
      </c>
      <c r="I17" s="4">
        <v>0.64514719420357958</v>
      </c>
      <c r="J17" s="4">
        <v>0.76531662645617282</v>
      </c>
      <c r="K17" s="4">
        <v>0.84477016391914717</v>
      </c>
      <c r="L17" s="4">
        <v>0.91662708242207569</v>
      </c>
      <c r="M17" s="4">
        <v>0.95942649874885788</v>
      </c>
      <c r="N17" s="4">
        <v>0.98118858664697384</v>
      </c>
      <c r="O17" s="4">
        <v>0.9924495094462682</v>
      </c>
      <c r="P17" s="4">
        <v>0.98693981689803212</v>
      </c>
      <c r="Q17" s="4">
        <v>1.047999247475609</v>
      </c>
      <c r="R17" s="4">
        <v>1.2971395409654938</v>
      </c>
      <c r="S17" s="4">
        <v>1.61948338902811</v>
      </c>
      <c r="T17" s="4">
        <v>1.832867654243783</v>
      </c>
      <c r="U17" s="4">
        <v>2.0478663329251834</v>
      </c>
      <c r="V17" s="4">
        <v>2.2821973367734616</v>
      </c>
      <c r="W17" s="4">
        <v>2.3668939325791167</v>
      </c>
      <c r="X17" s="4">
        <v>2.2737127983192451</v>
      </c>
      <c r="Y17" s="4">
        <v>2.3753507085573431</v>
      </c>
      <c r="Z17" s="4">
        <v>2.7912826405639493</v>
      </c>
      <c r="AA17" s="4">
        <v>3.0249349498053326</v>
      </c>
      <c r="AB17" s="4">
        <v>3.029226151071343</v>
      </c>
      <c r="AC17" s="4">
        <v>3.0987074455776016</v>
      </c>
      <c r="AD17" s="4">
        <v>3.2012301615881245</v>
      </c>
      <c r="AE17" s="4">
        <v>3.2561087292298296</v>
      </c>
      <c r="AF17" s="4">
        <v>3.2965627002680509</v>
      </c>
      <c r="AG17" s="4">
        <v>3.3163576494252593</v>
      </c>
      <c r="AH17" s="4">
        <v>3.2990019342965162</v>
      </c>
      <c r="AI17" s="4">
        <v>3.0340124277833098</v>
      </c>
      <c r="AJ17" s="4">
        <v>3.0570571685258674</v>
      </c>
      <c r="AL17" s="4">
        <v>0.43913032176744504</v>
      </c>
      <c r="AM17" s="4">
        <v>3.3163576494252593</v>
      </c>
    </row>
    <row r="18" spans="1:39">
      <c r="B18" t="s">
        <v>76</v>
      </c>
      <c r="C18" s="4">
        <v>0</v>
      </c>
      <c r="D18" s="4">
        <v>1.7470917401989836</v>
      </c>
      <c r="E18" s="4">
        <v>1.7913357737091222</v>
      </c>
      <c r="F18" s="4">
        <v>1.9547716999699398</v>
      </c>
      <c r="G18" s="4">
        <v>2.1620973204441807</v>
      </c>
      <c r="H18" s="4">
        <v>2.2982703084523202</v>
      </c>
      <c r="I18" s="4">
        <v>2.3864502984374143</v>
      </c>
      <c r="J18" s="4">
        <v>2.4648390197089558</v>
      </c>
      <c r="K18" s="4">
        <v>2.5718952856705668</v>
      </c>
      <c r="L18" s="4">
        <v>2.6217439790193806</v>
      </c>
      <c r="M18" s="4">
        <v>2.5832014854804335</v>
      </c>
      <c r="N18" s="4">
        <v>2.5627955624401171</v>
      </c>
      <c r="O18" s="4">
        <v>2.5326433275997737</v>
      </c>
      <c r="P18" s="4">
        <v>2.4826601671838215</v>
      </c>
      <c r="Q18" s="4">
        <v>2.4810302467200662</v>
      </c>
      <c r="R18" s="4">
        <v>2.5191718678974571</v>
      </c>
      <c r="S18" s="4">
        <v>2.5620023321982104</v>
      </c>
      <c r="T18" s="4">
        <v>2.6279780357856852</v>
      </c>
      <c r="U18" s="4">
        <v>2.7027139433002763</v>
      </c>
      <c r="V18" s="4">
        <v>2.716857392146053</v>
      </c>
      <c r="W18" s="4">
        <v>2.6996309160656562</v>
      </c>
      <c r="X18" s="4">
        <v>2.7160221169141066</v>
      </c>
      <c r="Y18" s="4">
        <v>2.7260506897607542</v>
      </c>
      <c r="Z18" s="4">
        <v>2.713075117676333</v>
      </c>
      <c r="AA18" s="4">
        <v>2.7033804815563274</v>
      </c>
      <c r="AB18" s="4">
        <v>2.6879681318043849</v>
      </c>
      <c r="AC18" s="4">
        <v>2.6747327377627168</v>
      </c>
      <c r="AD18" s="4">
        <v>2.6745386335464016</v>
      </c>
      <c r="AE18" s="4">
        <v>2.6795774121172173</v>
      </c>
      <c r="AF18" s="4">
        <v>2.6851775957161692</v>
      </c>
      <c r="AG18" s="4">
        <v>2.6860199891065539</v>
      </c>
      <c r="AH18" s="4">
        <v>2.6829869681588789</v>
      </c>
      <c r="AI18" s="4">
        <v>2.7007963345304336</v>
      </c>
      <c r="AJ18" s="4">
        <v>2.6999125293480875</v>
      </c>
      <c r="AL18" s="4">
        <v>1.7470917401989836</v>
      </c>
      <c r="AM18" s="4">
        <v>2.7260506897607542</v>
      </c>
    </row>
    <row r="19" spans="1:39">
      <c r="B19" t="s">
        <v>77</v>
      </c>
      <c r="C19" s="4">
        <v>0</v>
      </c>
      <c r="D19" s="4">
        <v>1.7449790922260988</v>
      </c>
      <c r="E19" s="4">
        <v>1.8317096382819922</v>
      </c>
      <c r="F19" s="4">
        <v>2.0088809275492165</v>
      </c>
      <c r="G19" s="4">
        <v>2.146794954756241</v>
      </c>
      <c r="H19" s="4">
        <v>2.2183125277628215</v>
      </c>
      <c r="I19" s="4">
        <v>2.2854277117342994</v>
      </c>
      <c r="J19" s="4">
        <v>2.3250776744310286</v>
      </c>
      <c r="K19" s="4">
        <v>2.3426392249648216</v>
      </c>
      <c r="L19" s="4">
        <v>2.320577982822408</v>
      </c>
      <c r="M19" s="4">
        <v>2.2467459853824074</v>
      </c>
      <c r="N19" s="4">
        <v>2.1843488744162505</v>
      </c>
      <c r="O19" s="4">
        <v>2.1298932883820156</v>
      </c>
      <c r="P19" s="4">
        <v>2.0634820982370918</v>
      </c>
      <c r="Q19" s="4">
        <v>2.0641594667910539</v>
      </c>
      <c r="R19" s="4">
        <v>2.14399965718661</v>
      </c>
      <c r="S19" s="4">
        <v>2.2555729264998807</v>
      </c>
      <c r="T19" s="4">
        <v>2.42700670499379</v>
      </c>
      <c r="U19" s="4">
        <v>2.6371491988039137</v>
      </c>
      <c r="V19" s="4">
        <v>2.7601646104458286</v>
      </c>
      <c r="W19" s="4">
        <v>2.7803962335032164</v>
      </c>
      <c r="X19" s="4">
        <v>2.8668345589558619</v>
      </c>
      <c r="Y19" s="4">
        <v>3.0326774062316169</v>
      </c>
      <c r="Z19" s="4">
        <v>3.202681152541718</v>
      </c>
      <c r="AA19" s="4">
        <v>3.3622681825991911</v>
      </c>
      <c r="AB19" s="4">
        <v>3.3508966043542814</v>
      </c>
      <c r="AC19" s="4">
        <v>3.2306264852212951</v>
      </c>
      <c r="AD19" s="4">
        <v>3.2699532882733977</v>
      </c>
      <c r="AE19" s="4">
        <v>3.3043201991371469</v>
      </c>
      <c r="AF19" s="4">
        <v>3.194824893907537</v>
      </c>
      <c r="AG19" s="4">
        <v>3.1701155032590211</v>
      </c>
      <c r="AH19" s="4">
        <v>3.2258157856993637</v>
      </c>
      <c r="AI19" s="4">
        <v>3.1312381180691053</v>
      </c>
      <c r="AJ19" s="4">
        <v>3.1723966731487341</v>
      </c>
      <c r="AL19" s="4">
        <v>1.7449790922260988</v>
      </c>
      <c r="AM19" s="4">
        <v>3.3622681825991911</v>
      </c>
    </row>
    <row r="20" spans="1:39">
      <c r="B20" t="s">
        <v>78</v>
      </c>
      <c r="C20" s="4">
        <v>0</v>
      </c>
      <c r="D20" s="4">
        <v>1.1361501279032082</v>
      </c>
      <c r="E20" s="4">
        <v>1.2900077197840443</v>
      </c>
      <c r="F20" s="4">
        <v>1.2725923810762225</v>
      </c>
      <c r="G20" s="4">
        <v>1.1427582056580119</v>
      </c>
      <c r="H20" s="4">
        <v>1.0396502589215244</v>
      </c>
      <c r="I20" s="4">
        <v>1.0137920255150845</v>
      </c>
      <c r="J20" s="4">
        <v>1.065232730780219</v>
      </c>
      <c r="K20" s="4">
        <v>1.1004857723884514</v>
      </c>
      <c r="L20" s="4">
        <v>1.1061046315099445</v>
      </c>
      <c r="M20" s="4">
        <v>1.0955181322935941</v>
      </c>
      <c r="N20" s="4">
        <v>1.073527128566599</v>
      </c>
      <c r="O20" s="4">
        <v>1.0491070522468742</v>
      </c>
      <c r="P20" s="4">
        <v>1.0264376156430275</v>
      </c>
      <c r="Q20" s="4">
        <v>1.0123846769683722</v>
      </c>
      <c r="R20" s="4">
        <v>1.0198313766810858</v>
      </c>
      <c r="S20" s="4">
        <v>1.0559475354367567</v>
      </c>
      <c r="T20" s="4">
        <v>1.1125936393046525</v>
      </c>
      <c r="U20" s="4">
        <v>1.1671367130296515</v>
      </c>
      <c r="V20" s="4">
        <v>1.1965661329799864</v>
      </c>
      <c r="W20" s="4">
        <v>1.2098673333334733</v>
      </c>
      <c r="X20" s="4">
        <v>1.2306729935423872</v>
      </c>
      <c r="Y20" s="4">
        <v>1.2806176100956557</v>
      </c>
      <c r="Z20" s="4">
        <v>1.3886489646964735</v>
      </c>
      <c r="AA20" s="4">
        <v>1.5005348630738611</v>
      </c>
      <c r="AB20" s="4">
        <v>1.5329139403694254</v>
      </c>
      <c r="AC20" s="4">
        <v>1.5108486752291599</v>
      </c>
      <c r="AD20" s="4">
        <v>1.5130168623119007</v>
      </c>
      <c r="AE20" s="4">
        <v>1.542172769076027</v>
      </c>
      <c r="AF20" s="4">
        <v>1.5582867075042102</v>
      </c>
      <c r="AG20" s="4">
        <v>1.5864072079754061</v>
      </c>
      <c r="AH20" s="4">
        <v>1.6215210656773011</v>
      </c>
      <c r="AI20" s="4">
        <v>1.6397323892168378</v>
      </c>
      <c r="AJ20" s="4">
        <v>1.6235447090367341</v>
      </c>
      <c r="AL20" s="4">
        <v>1.0123846769683722</v>
      </c>
      <c r="AM20" s="4">
        <v>1.6215210656773011</v>
      </c>
    </row>
    <row r="21" spans="1:39">
      <c r="B21" t="s">
        <v>79</v>
      </c>
      <c r="C21" s="4">
        <v>0</v>
      </c>
      <c r="D21" s="4">
        <v>1.7470917401989836</v>
      </c>
      <c r="E21" s="4">
        <v>1.7913357737091222</v>
      </c>
      <c r="F21" s="4">
        <v>1.9547716999699398</v>
      </c>
      <c r="G21" s="4">
        <v>2.1620973204441807</v>
      </c>
      <c r="H21" s="4">
        <v>2.2982703084523202</v>
      </c>
      <c r="I21" s="4">
        <v>2.3864502984374143</v>
      </c>
      <c r="J21" s="4">
        <v>2.4648390197089558</v>
      </c>
      <c r="K21" s="4">
        <v>2.5718952856705668</v>
      </c>
      <c r="L21" s="4">
        <v>2.6217439790193806</v>
      </c>
      <c r="M21" s="4">
        <v>2.5832014854804335</v>
      </c>
      <c r="N21" s="4">
        <v>2.5627955624401171</v>
      </c>
      <c r="O21" s="4">
        <v>2.5326433275997737</v>
      </c>
      <c r="P21" s="4">
        <v>2.4826601671838215</v>
      </c>
      <c r="Q21" s="4">
        <v>2.4810302467200662</v>
      </c>
      <c r="R21" s="4">
        <v>2.5191718678974571</v>
      </c>
      <c r="S21" s="4">
        <v>2.5620023321982104</v>
      </c>
      <c r="T21" s="4">
        <v>2.6279780357856852</v>
      </c>
      <c r="U21" s="4">
        <v>2.7027139433002763</v>
      </c>
      <c r="V21" s="4">
        <v>2.716857392146053</v>
      </c>
      <c r="W21" s="4">
        <v>2.6996309160656562</v>
      </c>
      <c r="X21" s="4">
        <v>2.7160221169141066</v>
      </c>
      <c r="Y21" s="4">
        <v>2.7260506897607542</v>
      </c>
      <c r="Z21" s="4">
        <v>2.713075117676333</v>
      </c>
      <c r="AA21" s="4">
        <v>2.7033804815563274</v>
      </c>
      <c r="AB21" s="4">
        <v>2.6879681318043849</v>
      </c>
      <c r="AC21" s="4">
        <v>2.6747327377627168</v>
      </c>
      <c r="AD21" s="4">
        <v>2.6745386335464016</v>
      </c>
      <c r="AE21" s="4">
        <v>2.6795774121172173</v>
      </c>
      <c r="AF21" s="4">
        <v>2.6851775957161692</v>
      </c>
      <c r="AG21" s="4">
        <v>2.6860199891065539</v>
      </c>
      <c r="AH21" s="4">
        <v>2.6829869681588789</v>
      </c>
      <c r="AI21" s="4">
        <v>2.7007963345304336</v>
      </c>
      <c r="AJ21" s="4">
        <v>2.6999125293480875</v>
      </c>
      <c r="AL21" s="4">
        <v>1.7470917401989836</v>
      </c>
      <c r="AM21" s="4">
        <v>2.7260506897607542</v>
      </c>
    </row>
    <row r="22" spans="1:39">
      <c r="B22" t="s">
        <v>80</v>
      </c>
      <c r="C22" s="4">
        <v>0</v>
      </c>
      <c r="D22" s="4">
        <v>2.3182332191248403</v>
      </c>
      <c r="E22" s="4">
        <v>2.3206567236216782</v>
      </c>
      <c r="F22" s="4">
        <v>2.4775963515147472</v>
      </c>
      <c r="G22" s="4">
        <v>2.6007838661913336</v>
      </c>
      <c r="H22" s="4">
        <v>2.7042116557894937</v>
      </c>
      <c r="I22" s="4">
        <v>2.8672868946503556</v>
      </c>
      <c r="J22" s="4">
        <v>3.0845079024764619</v>
      </c>
      <c r="K22" s="4">
        <v>3.2474851493515535</v>
      </c>
      <c r="L22" s="4">
        <v>3.3502170571120375</v>
      </c>
      <c r="M22" s="4">
        <v>3.3570321778050283</v>
      </c>
      <c r="N22" s="4">
        <v>3.3203728645683563</v>
      </c>
      <c r="O22" s="4">
        <v>3.3024144991233966</v>
      </c>
      <c r="P22" s="4">
        <v>3.2673543576035629</v>
      </c>
      <c r="Q22" s="4">
        <v>3.2975984933780307</v>
      </c>
      <c r="R22" s="4">
        <v>3.5601825021066462</v>
      </c>
      <c r="S22" s="4">
        <v>3.9397277898502283</v>
      </c>
      <c r="T22" s="4">
        <v>4.239109189315573</v>
      </c>
      <c r="U22" s="4">
        <v>4.5644177009541558</v>
      </c>
      <c r="V22" s="4">
        <v>4.8918634110760344</v>
      </c>
      <c r="W22" s="4">
        <v>5.060261644579823</v>
      </c>
      <c r="X22" s="4">
        <v>4.9670805103199509</v>
      </c>
      <c r="Y22" s="4">
        <v>5.1179835584520132</v>
      </c>
      <c r="Z22" s="4">
        <v>5.7374134358967561</v>
      </c>
      <c r="AA22" s="4">
        <v>6.2463250087375943</v>
      </c>
      <c r="AB22" s="4">
        <v>6.2672668571256471</v>
      </c>
      <c r="AC22" s="4">
        <v>6.3209661521662461</v>
      </c>
      <c r="AD22" s="4">
        <v>6.5417434702528316</v>
      </c>
      <c r="AE22" s="4">
        <v>6.7139547915177289</v>
      </c>
      <c r="AF22" s="4">
        <v>6.7962245759204789</v>
      </c>
      <c r="AG22" s="4">
        <v>6.8555156492884333</v>
      </c>
      <c r="AH22" s="4">
        <v>6.9142528600828452</v>
      </c>
      <c r="AI22" s="4">
        <v>6.6492633535696388</v>
      </c>
      <c r="AJ22" s="4">
        <v>6.6723080943121964</v>
      </c>
      <c r="AL22" s="4">
        <v>2.3182332191248403</v>
      </c>
      <c r="AM22" s="4">
        <v>6.9142528600828452</v>
      </c>
    </row>
    <row r="23" spans="1:39">
      <c r="B23" t="s">
        <v>81</v>
      </c>
      <c r="C23" s="4">
        <v>0</v>
      </c>
      <c r="D23" s="4">
        <v>1.1361501279032082</v>
      </c>
      <c r="E23" s="4">
        <v>1.2900077197840443</v>
      </c>
      <c r="F23" s="4">
        <v>1.2725923810762225</v>
      </c>
      <c r="G23" s="4">
        <v>1.1427582056580119</v>
      </c>
      <c r="H23" s="4">
        <v>1.0396502589215244</v>
      </c>
      <c r="I23" s="4">
        <v>1.0137920255150845</v>
      </c>
      <c r="J23" s="4">
        <v>1.065232730780219</v>
      </c>
      <c r="K23" s="4">
        <v>1.1004857723884514</v>
      </c>
      <c r="L23" s="4">
        <v>1.1061046315099445</v>
      </c>
      <c r="M23" s="4">
        <v>1.0955181322935941</v>
      </c>
      <c r="N23" s="4">
        <v>1.073527128566599</v>
      </c>
      <c r="O23" s="4">
        <v>1.0491070522468742</v>
      </c>
      <c r="P23" s="4">
        <v>1.0264376156430275</v>
      </c>
      <c r="Q23" s="4">
        <v>1.0123846769683722</v>
      </c>
      <c r="R23" s="4">
        <v>1.0198313766810858</v>
      </c>
      <c r="S23" s="4">
        <v>1.0559475354367567</v>
      </c>
      <c r="T23" s="4">
        <v>1.1125936393046525</v>
      </c>
      <c r="U23" s="4">
        <v>1.1671367130296515</v>
      </c>
      <c r="V23" s="4">
        <v>1.1965661329799864</v>
      </c>
      <c r="W23" s="4">
        <v>1.2098673333334733</v>
      </c>
      <c r="X23" s="4">
        <v>1.2306729935423872</v>
      </c>
      <c r="Y23" s="4">
        <v>1.2806176100956557</v>
      </c>
      <c r="Z23" s="4">
        <v>1.3886489646964735</v>
      </c>
      <c r="AA23" s="4">
        <v>1.5005348630738611</v>
      </c>
      <c r="AB23" s="4">
        <v>1.5329139403694254</v>
      </c>
      <c r="AC23" s="4">
        <v>1.5108486752291599</v>
      </c>
      <c r="AD23" s="4">
        <v>1.5130168623119007</v>
      </c>
      <c r="AE23" s="4">
        <v>1.542172769076027</v>
      </c>
      <c r="AF23" s="4">
        <v>1.5582867075042102</v>
      </c>
      <c r="AG23" s="4">
        <v>1.5864072079754061</v>
      </c>
      <c r="AH23" s="4">
        <v>1.6215210656773011</v>
      </c>
      <c r="AI23" s="4">
        <v>1.6397323892168378</v>
      </c>
      <c r="AJ23" s="4">
        <v>1.6235447090367341</v>
      </c>
      <c r="AL23" s="4">
        <v>1.0123846769683722</v>
      </c>
      <c r="AM23" s="4">
        <v>1.6215210656773011</v>
      </c>
    </row>
    <row r="25" spans="1:39">
      <c r="B25" s="2"/>
    </row>
    <row r="26" spans="1:39">
      <c r="B26" s="2" t="s">
        <v>46</v>
      </c>
    </row>
    <row r="28" spans="1:39">
      <c r="A28" s="12"/>
      <c r="B28" s="13" t="s">
        <v>74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9">
      <c r="A29" s="12"/>
      <c r="B29" s="14" t="s">
        <v>85</v>
      </c>
      <c r="C29" s="12">
        <v>2019</v>
      </c>
      <c r="D29" s="12">
        <v>2020</v>
      </c>
      <c r="E29" s="12">
        <v>2021</v>
      </c>
      <c r="F29" s="12">
        <v>2022</v>
      </c>
      <c r="G29" s="12">
        <v>2023</v>
      </c>
      <c r="H29" s="12">
        <v>2024</v>
      </c>
      <c r="I29" s="12">
        <v>2025</v>
      </c>
      <c r="J29" s="12">
        <v>2026</v>
      </c>
      <c r="K29" s="12">
        <v>2027</v>
      </c>
      <c r="L29" s="12">
        <v>2028</v>
      </c>
      <c r="M29" s="12">
        <v>2029</v>
      </c>
      <c r="N29" s="12">
        <v>2030</v>
      </c>
      <c r="O29" s="12">
        <v>2031</v>
      </c>
      <c r="P29" s="12">
        <v>2032</v>
      </c>
      <c r="Q29" s="12">
        <v>2033</v>
      </c>
      <c r="R29" s="12">
        <v>2034</v>
      </c>
      <c r="S29" s="12">
        <v>2035</v>
      </c>
      <c r="T29" s="12">
        <v>2036</v>
      </c>
      <c r="U29" s="12">
        <v>2037</v>
      </c>
      <c r="V29" s="12">
        <v>2038</v>
      </c>
      <c r="W29" s="12">
        <v>2039</v>
      </c>
      <c r="X29" s="12">
        <v>2040</v>
      </c>
      <c r="Y29" s="12">
        <v>2041</v>
      </c>
      <c r="Z29" s="12">
        <v>2042</v>
      </c>
      <c r="AA29" s="12">
        <v>2043</v>
      </c>
      <c r="AB29" s="12">
        <v>2044</v>
      </c>
      <c r="AC29" s="12">
        <v>2045</v>
      </c>
      <c r="AD29" s="12">
        <v>2046</v>
      </c>
      <c r="AE29" s="12">
        <v>2047</v>
      </c>
      <c r="AF29" s="12">
        <v>2048</v>
      </c>
      <c r="AG29" s="12">
        <v>2049</v>
      </c>
      <c r="AH29" s="12">
        <v>2050</v>
      </c>
      <c r="AI29" s="12">
        <v>2051</v>
      </c>
      <c r="AJ29" s="12">
        <v>2052</v>
      </c>
    </row>
    <row r="30" spans="1:39">
      <c r="A30" s="12"/>
      <c r="B30" s="15" t="s">
        <v>75</v>
      </c>
      <c r="C30" s="16">
        <v>0</v>
      </c>
      <c r="D30" s="16">
        <v>9.1436442195178032</v>
      </c>
      <c r="E30" s="16">
        <v>9.3203527587891273</v>
      </c>
      <c r="F30" s="16">
        <v>10.058207779748976</v>
      </c>
      <c r="G30" s="16">
        <v>11.114306983950556</v>
      </c>
      <c r="H30" s="16">
        <v>11.26974442603998</v>
      </c>
      <c r="I30" s="16">
        <v>10.530895782847255</v>
      </c>
      <c r="J30" s="16">
        <v>9.8561111511172399</v>
      </c>
      <c r="K30" s="16">
        <v>10.003066303133323</v>
      </c>
      <c r="L30" s="16">
        <v>10.445043119625904</v>
      </c>
      <c r="M30" s="16">
        <v>10.61931983516974</v>
      </c>
      <c r="N30" s="16">
        <v>10.707247092799566</v>
      </c>
      <c r="O30" s="16">
        <v>10.72633171885675</v>
      </c>
      <c r="P30" s="16">
        <v>10.74471749897784</v>
      </c>
      <c r="Q30" s="16">
        <v>10.790542144874539</v>
      </c>
      <c r="R30" s="16">
        <v>10.793765940538236</v>
      </c>
      <c r="S30" s="16">
        <v>10.685539732434567</v>
      </c>
      <c r="T30" s="16">
        <v>10.578647249365885</v>
      </c>
      <c r="U30" s="16">
        <v>10.619659919409079</v>
      </c>
      <c r="V30" s="16">
        <v>10.786238634922583</v>
      </c>
      <c r="W30" s="16">
        <v>10.92618757940531</v>
      </c>
      <c r="X30" s="16">
        <v>10.953457329063449</v>
      </c>
      <c r="Y30" s="16">
        <v>10.961033974478383</v>
      </c>
      <c r="Z30" s="16">
        <v>11.056966997327548</v>
      </c>
      <c r="AA30" s="16">
        <v>11.208791053256302</v>
      </c>
      <c r="AB30" s="16">
        <v>11.349480393277794</v>
      </c>
      <c r="AC30" s="16">
        <v>11.465778703192036</v>
      </c>
      <c r="AD30" s="16">
        <v>11.537814545286237</v>
      </c>
      <c r="AE30" s="16">
        <v>11.57023416419289</v>
      </c>
      <c r="AF30" s="16">
        <v>11.604387684741567</v>
      </c>
      <c r="AG30" s="16">
        <v>11.648760935565701</v>
      </c>
      <c r="AH30" s="16">
        <v>11.821758233978139</v>
      </c>
      <c r="AI30" s="16">
        <v>12.119512478788643</v>
      </c>
      <c r="AJ30" s="16">
        <v>12.289794223568752</v>
      </c>
    </row>
    <row r="31" spans="1:39">
      <c r="A31" s="12"/>
      <c r="B31" s="15" t="s">
        <v>76</v>
      </c>
      <c r="C31" s="16">
        <v>0</v>
      </c>
      <c r="D31" s="16">
        <v>10.301599716254216</v>
      </c>
      <c r="E31" s="16">
        <v>10.421710655068793</v>
      </c>
      <c r="F31" s="16">
        <v>10.770613565525764</v>
      </c>
      <c r="G31" s="16">
        <v>11.280930969109562</v>
      </c>
      <c r="H31" s="16">
        <v>11.424380632805258</v>
      </c>
      <c r="I31" s="16">
        <v>11.022211801860596</v>
      </c>
      <c r="J31" s="16">
        <v>10.479557314365696</v>
      </c>
      <c r="K31" s="16">
        <v>10.379739873230793</v>
      </c>
      <c r="L31" s="16">
        <v>10.519343848805228</v>
      </c>
      <c r="M31" s="16">
        <v>10.588954485037391</v>
      </c>
      <c r="N31" s="16">
        <v>10.675816143543987</v>
      </c>
      <c r="O31" s="16">
        <v>10.748821029240943</v>
      </c>
      <c r="P31" s="16">
        <v>10.761296419206751</v>
      </c>
      <c r="Q31" s="16">
        <v>10.642537885031558</v>
      </c>
      <c r="R31" s="16">
        <v>10.344043582248124</v>
      </c>
      <c r="S31" s="16">
        <v>9.9669605147599007</v>
      </c>
      <c r="T31" s="16">
        <v>9.7521589803789137</v>
      </c>
      <c r="U31" s="16">
        <v>9.7298452575954872</v>
      </c>
      <c r="V31" s="16">
        <v>9.7569789903169717</v>
      </c>
      <c r="W31" s="16">
        <v>9.7508846479202766</v>
      </c>
      <c r="X31" s="16">
        <v>9.7407556707939928</v>
      </c>
      <c r="Y31" s="16">
        <v>9.7001673318624668</v>
      </c>
      <c r="Z31" s="16">
        <v>9.6166393333399771</v>
      </c>
      <c r="AA31" s="16">
        <v>9.5992400263640718</v>
      </c>
      <c r="AB31" s="16">
        <v>9.6590155929723185</v>
      </c>
      <c r="AC31" s="16">
        <v>9.7365662788269027</v>
      </c>
      <c r="AD31" s="16">
        <v>9.7515748684018941</v>
      </c>
      <c r="AE31" s="16">
        <v>9.6986749301916326</v>
      </c>
      <c r="AF31" s="16">
        <v>9.653826997613784</v>
      </c>
      <c r="AG31" s="16">
        <v>9.7187336350630318</v>
      </c>
      <c r="AH31" s="16">
        <v>9.8549553543094</v>
      </c>
      <c r="AI31" s="16">
        <v>9.8799244243848623</v>
      </c>
      <c r="AJ31" s="16">
        <v>9.8495798306302582</v>
      </c>
    </row>
    <row r="32" spans="1:39">
      <c r="A32" s="12"/>
      <c r="B32" s="15" t="s">
        <v>77</v>
      </c>
      <c r="C32" s="16">
        <v>0</v>
      </c>
      <c r="D32" s="16">
        <v>10.15000156980029</v>
      </c>
      <c r="E32" s="16">
        <v>10.230142873824832</v>
      </c>
      <c r="F32" s="16">
        <v>10.318307562398896</v>
      </c>
      <c r="G32" s="16">
        <v>10.331793876398006</v>
      </c>
      <c r="H32" s="16">
        <v>10.213484475810986</v>
      </c>
      <c r="I32" s="16">
        <v>9.9902843874187166</v>
      </c>
      <c r="J32" s="16">
        <v>9.7607425091467945</v>
      </c>
      <c r="K32" s="16">
        <v>9.7166856119306058</v>
      </c>
      <c r="L32" s="16">
        <v>9.6906072055414203</v>
      </c>
      <c r="M32" s="16">
        <v>9.6336569078216119</v>
      </c>
      <c r="N32" s="16">
        <v>9.7021619188930366</v>
      </c>
      <c r="O32" s="16">
        <v>9.8283215086048621</v>
      </c>
      <c r="P32" s="16">
        <v>9.9288165639655919</v>
      </c>
      <c r="Q32" s="16">
        <v>9.9137055545431281</v>
      </c>
      <c r="R32" s="16">
        <v>9.7516857554544885</v>
      </c>
      <c r="S32" s="16">
        <v>9.4993859062836599</v>
      </c>
      <c r="T32" s="16">
        <v>9.3297887272602829</v>
      </c>
      <c r="U32" s="16">
        <v>9.3677024289161999</v>
      </c>
      <c r="V32" s="16">
        <v>9.5256310199938952</v>
      </c>
      <c r="W32" s="16">
        <v>9.6541577739362729</v>
      </c>
      <c r="X32" s="16">
        <v>9.6999323188674147</v>
      </c>
      <c r="Y32" s="16">
        <v>9.7635635622462544</v>
      </c>
      <c r="Z32" s="16">
        <v>9.9597199288351757</v>
      </c>
      <c r="AA32" s="16">
        <v>10.193907389955911</v>
      </c>
      <c r="AB32" s="16">
        <v>10.346448601405696</v>
      </c>
      <c r="AC32" s="16">
        <v>10.464249012622179</v>
      </c>
      <c r="AD32" s="16">
        <v>10.587644731614093</v>
      </c>
      <c r="AE32" s="16">
        <v>10.638074063849267</v>
      </c>
      <c r="AF32" s="16">
        <v>10.596039628498069</v>
      </c>
      <c r="AG32" s="16">
        <v>10.5917486194686</v>
      </c>
      <c r="AH32" s="16">
        <v>10.654808372020144</v>
      </c>
      <c r="AI32" s="16">
        <v>10.726175647571768</v>
      </c>
      <c r="AJ32" s="16">
        <v>10.804338737083951</v>
      </c>
    </row>
    <row r="33" spans="1:36">
      <c r="A33" s="12"/>
      <c r="B33" s="15" t="s">
        <v>78</v>
      </c>
      <c r="C33" s="16">
        <v>0</v>
      </c>
      <c r="D33" s="16">
        <v>9.1994777212384715</v>
      </c>
      <c r="E33" s="16">
        <v>9.3545738888737109</v>
      </c>
      <c r="F33" s="16">
        <v>9.6192665592548732</v>
      </c>
      <c r="G33" s="16">
        <v>9.9559609546606751</v>
      </c>
      <c r="H33" s="16">
        <v>9.8885279888043307</v>
      </c>
      <c r="I33" s="16">
        <v>9.4003673961987015</v>
      </c>
      <c r="J33" s="16">
        <v>8.7924403087410301</v>
      </c>
      <c r="K33" s="16">
        <v>8.4592345948729424</v>
      </c>
      <c r="L33" s="16">
        <v>8.4297358643064495</v>
      </c>
      <c r="M33" s="16">
        <v>8.449680683545516</v>
      </c>
      <c r="N33" s="16">
        <v>8.4914657701330469</v>
      </c>
      <c r="O33" s="16">
        <v>8.5832176066277359</v>
      </c>
      <c r="P33" s="16">
        <v>8.7128784091648512</v>
      </c>
      <c r="Q33" s="16">
        <v>8.7510260285207124</v>
      </c>
      <c r="R33" s="16">
        <v>8.6472260426989003</v>
      </c>
      <c r="S33" s="16">
        <v>8.4192753397725308</v>
      </c>
      <c r="T33" s="16">
        <v>8.2265539708178359</v>
      </c>
      <c r="U33" s="16">
        <v>8.2340101302255757</v>
      </c>
      <c r="V33" s="16">
        <v>8.2739220023819353</v>
      </c>
      <c r="W33" s="16">
        <v>8.1919540832517797</v>
      </c>
      <c r="X33" s="16">
        <v>8.127680470229409</v>
      </c>
      <c r="Y33" s="16">
        <v>8.1468883431964674</v>
      </c>
      <c r="Z33" s="16">
        <v>8.2292865398887152</v>
      </c>
      <c r="AA33" s="16">
        <v>8.340266794727615</v>
      </c>
      <c r="AB33" s="16">
        <v>8.3346372678154026</v>
      </c>
      <c r="AC33" s="16">
        <v>8.2220143290140335</v>
      </c>
      <c r="AD33" s="16">
        <v>8.1890709975251248</v>
      </c>
      <c r="AE33" s="16">
        <v>8.3229551182348889</v>
      </c>
      <c r="AF33" s="16">
        <v>8.5349021715575688</v>
      </c>
      <c r="AG33" s="16">
        <v>8.6512151131556081</v>
      </c>
      <c r="AH33" s="16">
        <v>8.6020181942987417</v>
      </c>
      <c r="AI33" s="16">
        <v>8.4773697555705319</v>
      </c>
      <c r="AJ33" s="16">
        <v>8.4344991414073878</v>
      </c>
    </row>
    <row r="34" spans="1:36">
      <c r="A34" s="12"/>
      <c r="B34" s="15" t="s">
        <v>79</v>
      </c>
      <c r="C34" s="16">
        <v>0</v>
      </c>
      <c r="D34" s="16">
        <v>10.301599716254216</v>
      </c>
      <c r="E34" s="16">
        <v>10.421710655068793</v>
      </c>
      <c r="F34" s="16">
        <v>10.770613565525764</v>
      </c>
      <c r="G34" s="16">
        <v>11.280930969109562</v>
      </c>
      <c r="H34" s="16">
        <v>11.424380632805258</v>
      </c>
      <c r="I34" s="16">
        <v>11.022211801860596</v>
      </c>
      <c r="J34" s="16">
        <v>10.479557314365696</v>
      </c>
      <c r="K34" s="16">
        <v>10.379739873230793</v>
      </c>
      <c r="L34" s="16">
        <v>10.519343848805228</v>
      </c>
      <c r="M34" s="16">
        <v>10.588954485037391</v>
      </c>
      <c r="N34" s="16">
        <v>10.675816143543987</v>
      </c>
      <c r="O34" s="16">
        <v>10.748821029240943</v>
      </c>
      <c r="P34" s="16">
        <v>10.761296419206751</v>
      </c>
      <c r="Q34" s="16">
        <v>10.642537885031558</v>
      </c>
      <c r="R34" s="16">
        <v>10.344043582248124</v>
      </c>
      <c r="S34" s="16">
        <v>9.9669605147599007</v>
      </c>
      <c r="T34" s="16">
        <v>9.7521589803789137</v>
      </c>
      <c r="U34" s="16">
        <v>9.7298452575954872</v>
      </c>
      <c r="V34" s="16">
        <v>9.7569789903169717</v>
      </c>
      <c r="W34" s="16">
        <v>9.7508846479202766</v>
      </c>
      <c r="X34" s="16">
        <v>9.7407556707939928</v>
      </c>
      <c r="Y34" s="16">
        <v>9.7001673318624668</v>
      </c>
      <c r="Z34" s="16">
        <v>9.6166393333399771</v>
      </c>
      <c r="AA34" s="16">
        <v>9.5992400263640718</v>
      </c>
      <c r="AB34" s="16">
        <v>9.6590155929723185</v>
      </c>
      <c r="AC34" s="16">
        <v>9.7365662788269027</v>
      </c>
      <c r="AD34" s="16">
        <v>9.7515748684018941</v>
      </c>
      <c r="AE34" s="16">
        <v>9.6986749301916326</v>
      </c>
      <c r="AF34" s="16">
        <v>9.653826997613784</v>
      </c>
      <c r="AG34" s="16">
        <v>9.7187336350630318</v>
      </c>
      <c r="AH34" s="16">
        <v>9.8549553543094</v>
      </c>
      <c r="AI34" s="16">
        <v>9.8799244243848623</v>
      </c>
      <c r="AJ34" s="16">
        <v>9.8495798306302582</v>
      </c>
    </row>
    <row r="35" spans="1:36">
      <c r="A35" s="12"/>
      <c r="B35" s="15" t="s">
        <v>80</v>
      </c>
      <c r="C35" s="16">
        <v>0</v>
      </c>
      <c r="D35" s="16">
        <v>11.011997160694273</v>
      </c>
      <c r="E35" s="16">
        <v>11.200221949594228</v>
      </c>
      <c r="F35" s="16">
        <v>12.059620485785604</v>
      </c>
      <c r="G35" s="16">
        <v>13.183303169944196</v>
      </c>
      <c r="H35" s="16">
        <v>13.413496860334565</v>
      </c>
      <c r="I35" s="16">
        <v>12.751078266823049</v>
      </c>
      <c r="J35" s="16">
        <v>12.173259729568212</v>
      </c>
      <c r="K35" s="16">
        <v>12.403665024973652</v>
      </c>
      <c r="L35" s="16">
        <v>12.87648963664706</v>
      </c>
      <c r="M35" s="16">
        <v>13.014813750809315</v>
      </c>
      <c r="N35" s="16">
        <v>13.044371063713028</v>
      </c>
      <c r="O35" s="16">
        <v>13.034262137294149</v>
      </c>
      <c r="P35" s="16">
        <v>13.023123495891619</v>
      </c>
      <c r="Q35" s="16">
        <v>13.038159988484249</v>
      </c>
      <c r="R35" s="16">
        <v>13.054815658429563</v>
      </c>
      <c r="S35" s="16">
        <v>13.003740508115978</v>
      </c>
      <c r="T35" s="16">
        <v>12.982769414730786</v>
      </c>
      <c r="U35" s="16">
        <v>13.133994759023304</v>
      </c>
      <c r="V35" s="16">
        <v>13.393606167228285</v>
      </c>
      <c r="W35" s="16">
        <v>13.617183026670689</v>
      </c>
      <c r="X35" s="16">
        <v>13.644452776328828</v>
      </c>
      <c r="Y35" s="16">
        <v>13.701251167883683</v>
      </c>
      <c r="Z35" s="16">
        <v>14.000502899226277</v>
      </c>
      <c r="AA35" s="16">
        <v>14.42734377586739</v>
      </c>
      <c r="AB35" s="16">
        <v>14.584669097451961</v>
      </c>
      <c r="AC35" s="16">
        <v>14.685199308371921</v>
      </c>
      <c r="AD35" s="16">
        <v>14.875385596239632</v>
      </c>
      <c r="AE35" s="16">
        <v>15.025034624412715</v>
      </c>
      <c r="AF35" s="16">
        <v>15.100967127788827</v>
      </c>
      <c r="AG35" s="16">
        <v>15.184801715422704</v>
      </c>
      <c r="AH35" s="16">
        <v>15.433824918621907</v>
      </c>
      <c r="AI35" s="16">
        <v>15.731579163432411</v>
      </c>
      <c r="AJ35" s="16">
        <v>15.90186090821252</v>
      </c>
    </row>
    <row r="36" spans="1:36">
      <c r="A36" s="12"/>
      <c r="B36" s="15" t="s">
        <v>81</v>
      </c>
      <c r="C36" s="16">
        <v>0</v>
      </c>
      <c r="D36" s="16">
        <v>9.1994777212384715</v>
      </c>
      <c r="E36" s="16">
        <v>9.3545738888737109</v>
      </c>
      <c r="F36" s="16">
        <v>9.6192665592548732</v>
      </c>
      <c r="G36" s="16">
        <v>9.9559609546606751</v>
      </c>
      <c r="H36" s="16">
        <v>9.8885279888043307</v>
      </c>
      <c r="I36" s="16">
        <v>9.4003673961987015</v>
      </c>
      <c r="J36" s="16">
        <v>8.7924403087410301</v>
      </c>
      <c r="K36" s="16">
        <v>8.4592345948729424</v>
      </c>
      <c r="L36" s="16">
        <v>8.4297358643064495</v>
      </c>
      <c r="M36" s="16">
        <v>8.449680683545516</v>
      </c>
      <c r="N36" s="16">
        <v>8.4914657701330469</v>
      </c>
      <c r="O36" s="16">
        <v>8.5832176066277359</v>
      </c>
      <c r="P36" s="16">
        <v>8.7128784091648512</v>
      </c>
      <c r="Q36" s="16">
        <v>8.7510260285207124</v>
      </c>
      <c r="R36" s="16">
        <v>8.6472260426989003</v>
      </c>
      <c r="S36" s="16">
        <v>8.4192753397725308</v>
      </c>
      <c r="T36" s="16">
        <v>8.2265539708178359</v>
      </c>
      <c r="U36" s="16">
        <v>8.2340101302255757</v>
      </c>
      <c r="V36" s="16">
        <v>8.2739220023819353</v>
      </c>
      <c r="W36" s="16">
        <v>8.1919540832517797</v>
      </c>
      <c r="X36" s="16">
        <v>8.127680470229409</v>
      </c>
      <c r="Y36" s="16">
        <v>8.1468883431964674</v>
      </c>
      <c r="Z36" s="16">
        <v>8.2292865398887152</v>
      </c>
      <c r="AA36" s="16">
        <v>8.340266794727615</v>
      </c>
      <c r="AB36" s="16">
        <v>8.3346372678154026</v>
      </c>
      <c r="AC36" s="16">
        <v>8.2220143290140335</v>
      </c>
      <c r="AD36" s="16">
        <v>8.1890709975251248</v>
      </c>
      <c r="AE36" s="16">
        <v>8.3229551182348889</v>
      </c>
      <c r="AF36" s="16">
        <v>8.5349021715575688</v>
      </c>
      <c r="AG36" s="16">
        <v>8.6512151131556081</v>
      </c>
      <c r="AH36" s="16">
        <v>8.6020181942987417</v>
      </c>
      <c r="AI36" s="16">
        <v>8.4773697555705319</v>
      </c>
      <c r="AJ36" s="16">
        <v>8.4344991414073878</v>
      </c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8" t="s">
        <v>86</v>
      </c>
      <c r="C38" s="17">
        <v>2019</v>
      </c>
      <c r="D38" s="17">
        <v>2020</v>
      </c>
      <c r="E38" s="17">
        <v>2021</v>
      </c>
      <c r="F38" s="17">
        <v>2022</v>
      </c>
      <c r="G38" s="17">
        <v>2023</v>
      </c>
      <c r="H38" s="17">
        <v>2024</v>
      </c>
      <c r="I38" s="17">
        <v>2025</v>
      </c>
      <c r="J38" s="17">
        <v>2026</v>
      </c>
      <c r="K38" s="17">
        <v>2027</v>
      </c>
      <c r="L38" s="17">
        <v>2028</v>
      </c>
      <c r="M38" s="17">
        <v>2029</v>
      </c>
      <c r="N38" s="17">
        <v>2030</v>
      </c>
      <c r="O38" s="17">
        <v>2031</v>
      </c>
      <c r="P38" s="17">
        <v>2032</v>
      </c>
      <c r="Q38" s="17">
        <v>2033</v>
      </c>
      <c r="R38" s="17">
        <v>2034</v>
      </c>
      <c r="S38" s="17">
        <v>2035</v>
      </c>
      <c r="T38" s="17">
        <v>2036</v>
      </c>
      <c r="U38" s="17">
        <v>2037</v>
      </c>
      <c r="V38" s="17">
        <v>2038</v>
      </c>
      <c r="W38" s="17">
        <v>2039</v>
      </c>
      <c r="X38" s="17">
        <v>2040</v>
      </c>
      <c r="Y38" s="17">
        <v>2041</v>
      </c>
      <c r="Z38" s="17">
        <v>2042</v>
      </c>
      <c r="AA38" s="17">
        <v>2043</v>
      </c>
      <c r="AB38" s="17">
        <v>2044</v>
      </c>
      <c r="AC38" s="17">
        <v>2045</v>
      </c>
      <c r="AD38" s="17">
        <v>2046</v>
      </c>
      <c r="AE38" s="17">
        <v>2047</v>
      </c>
      <c r="AF38" s="17">
        <v>2048</v>
      </c>
      <c r="AG38" s="17">
        <v>2049</v>
      </c>
      <c r="AH38" s="17">
        <v>2050</v>
      </c>
      <c r="AI38" s="17">
        <v>2051</v>
      </c>
      <c r="AJ38" s="17">
        <v>2052</v>
      </c>
    </row>
    <row r="39" spans="1:36">
      <c r="A39" s="17"/>
      <c r="B39" s="20" t="s">
        <v>75</v>
      </c>
      <c r="C39" s="19">
        <v>0</v>
      </c>
      <c r="D39" s="19">
        <v>10.22240300096975</v>
      </c>
      <c r="E39" s="19">
        <v>10.390103769561014</v>
      </c>
      <c r="F39" s="19">
        <v>11.162878980583908</v>
      </c>
      <c r="G39" s="19">
        <v>12.273942192735715</v>
      </c>
      <c r="H39" s="19">
        <v>12.45768634092858</v>
      </c>
      <c r="I39" s="19">
        <v>11.804510758054606</v>
      </c>
      <c r="J39" s="19">
        <v>11.248639769529067</v>
      </c>
      <c r="K39" s="19">
        <v>11.474218157322332</v>
      </c>
      <c r="L39" s="19">
        <v>11.987300976468477</v>
      </c>
      <c r="M39" s="19">
        <v>12.203929847856282</v>
      </c>
      <c r="N39" s="19">
        <v>12.313391776218856</v>
      </c>
      <c r="O39" s="19">
        <v>12.343619646700242</v>
      </c>
      <c r="P39" s="19">
        <v>12.356553311407572</v>
      </c>
      <c r="Q39" s="19">
        <v>12.462799307441871</v>
      </c>
      <c r="R39" s="19">
        <v>12.712559842212739</v>
      </c>
      <c r="S39" s="19">
        <v>12.92330893938558</v>
      </c>
      <c r="T39" s="19">
        <v>13.027570823144309</v>
      </c>
      <c r="U39" s="19">
        <v>13.281335402611642</v>
      </c>
      <c r="V39" s="19">
        <v>13.679796326945015</v>
      </c>
      <c r="W39" s="19">
        <v>13.903556774781583</v>
      </c>
      <c r="X39" s="19">
        <v>13.838619147363364</v>
      </c>
      <c r="Y39" s="19">
        <v>13.946771571223326</v>
      </c>
      <c r="Z39" s="19">
        <v>14.454289973422695</v>
      </c>
      <c r="AA39" s="19">
        <v>14.837324636027441</v>
      </c>
      <c r="AB39" s="19">
        <v>14.982260333601763</v>
      </c>
      <c r="AC39" s="19">
        <v>15.167313847809018</v>
      </c>
      <c r="AD39" s="19">
        <v>15.340801027764273</v>
      </c>
      <c r="AE39" s="19">
        <v>15.427525724840899</v>
      </c>
      <c r="AF39" s="19">
        <v>15.50171046620896</v>
      </c>
      <c r="AG39" s="19">
        <v>15.565671805927307</v>
      </c>
      <c r="AH39" s="19">
        <v>15.721494759103264</v>
      </c>
      <c r="AI39" s="19">
        <v>15.757028678496848</v>
      </c>
      <c r="AJ39" s="19">
        <v>15.950114342934661</v>
      </c>
    </row>
    <row r="40" spans="1:36">
      <c r="A40" s="17"/>
      <c r="B40" s="20" t="s">
        <v>76</v>
      </c>
      <c r="C40" s="19">
        <v>0</v>
      </c>
      <c r="D40" s="19">
        <v>11.548382199103441</v>
      </c>
      <c r="E40" s="19">
        <v>11.688706583482183</v>
      </c>
      <c r="F40" s="19">
        <v>12.112277261242621</v>
      </c>
      <c r="G40" s="19">
        <v>12.717313993310615</v>
      </c>
      <c r="H40" s="19">
        <v>12.922976006605527</v>
      </c>
      <c r="I40" s="19">
        <v>12.561093317904289</v>
      </c>
      <c r="J40" s="19">
        <v>12.054251707865591</v>
      </c>
      <c r="K40" s="19">
        <v>12.003344274083926</v>
      </c>
      <c r="L40" s="19">
        <v>12.165722254863379</v>
      </c>
      <c r="M40" s="19">
        <v>12.217724266084485</v>
      </c>
      <c r="N40" s="19">
        <v>12.295263220898899</v>
      </c>
      <c r="O40" s="19">
        <v>12.35449267725026</v>
      </c>
      <c r="P40" s="19">
        <v>12.344132629032945</v>
      </c>
      <c r="Q40" s="19">
        <v>12.224629445106039</v>
      </c>
      <c r="R40" s="19">
        <v>11.94356062373179</v>
      </c>
      <c r="S40" s="19">
        <v>11.586045194859352</v>
      </c>
      <c r="T40" s="19">
        <v>11.401385494014345</v>
      </c>
      <c r="U40" s="19">
        <v>11.413215814582852</v>
      </c>
      <c r="V40" s="19">
        <v>11.446811160558203</v>
      </c>
      <c r="W40" s="19">
        <v>11.432846684973184</v>
      </c>
      <c r="X40" s="19">
        <v>11.430206234994984</v>
      </c>
      <c r="Y40" s="19">
        <v>11.394199576241318</v>
      </c>
      <c r="Z40" s="19">
        <v>11.304743523715068</v>
      </c>
      <c r="AA40" s="19">
        <v>11.28291509977289</v>
      </c>
      <c r="AB40" s="19">
        <v>11.33564933972055</v>
      </c>
      <c r="AC40" s="19">
        <v>11.407153268628342</v>
      </c>
      <c r="AD40" s="19">
        <v>11.422073179240343</v>
      </c>
      <c r="AE40" s="19">
        <v>11.371475270665957</v>
      </c>
      <c r="AF40" s="19">
        <v>11.329185852702306</v>
      </c>
      <c r="AG40" s="19">
        <v>11.394477348212387</v>
      </c>
      <c r="AH40" s="19">
        <v>11.529313393528128</v>
      </c>
      <c r="AI40" s="19">
        <v>11.562418897584031</v>
      </c>
      <c r="AJ40" s="19">
        <v>11.531670526268357</v>
      </c>
    </row>
    <row r="41" spans="1:36">
      <c r="A41" s="17"/>
      <c r="B41" s="20" t="s">
        <v>77</v>
      </c>
      <c r="C41" s="19">
        <v>0</v>
      </c>
      <c r="D41" s="19">
        <v>12.760408381604577</v>
      </c>
      <c r="E41" s="19">
        <v>12.923575196486841</v>
      </c>
      <c r="F41" s="19">
        <v>13.181342608318902</v>
      </c>
      <c r="G41" s="19">
        <v>13.326851411325862</v>
      </c>
      <c r="H41" s="19">
        <v>13.277004430315325</v>
      </c>
      <c r="I41" s="19">
        <v>13.118052437766369</v>
      </c>
      <c r="J41" s="19">
        <v>12.92646671863432</v>
      </c>
      <c r="K41" s="19">
        <v>12.899221161491813</v>
      </c>
      <c r="L41" s="19">
        <v>12.852023945383046</v>
      </c>
      <c r="M41" s="19">
        <v>12.724395673363945</v>
      </c>
      <c r="N41" s="19">
        <v>12.733169110617393</v>
      </c>
      <c r="O41" s="19">
        <v>12.807199398080442</v>
      </c>
      <c r="P41" s="19">
        <v>12.844120277568944</v>
      </c>
      <c r="Q41" s="19">
        <v>12.829657700247846</v>
      </c>
      <c r="R41" s="19">
        <v>12.744067404904023</v>
      </c>
      <c r="S41" s="19">
        <v>12.598574535558168</v>
      </c>
      <c r="T41" s="19">
        <v>12.593087669279203</v>
      </c>
      <c r="U41" s="19">
        <v>12.832166804509786</v>
      </c>
      <c r="V41" s="19">
        <v>13.107855721786294</v>
      </c>
      <c r="W41" s="19">
        <v>13.255749825713277</v>
      </c>
      <c r="X41" s="19">
        <v>13.384270144247264</v>
      </c>
      <c r="Y41" s="19">
        <v>13.606659607691906</v>
      </c>
      <c r="Z41" s="19">
        <v>13.965557344270895</v>
      </c>
      <c r="AA41" s="19">
        <v>14.352514449990082</v>
      </c>
      <c r="AB41" s="19">
        <v>14.494169864728363</v>
      </c>
      <c r="AC41" s="19">
        <v>14.49683796632581</v>
      </c>
      <c r="AD41" s="19">
        <v>14.657880489843752</v>
      </c>
      <c r="AE41" s="19">
        <v>14.741208615650752</v>
      </c>
      <c r="AF41" s="19">
        <v>14.594356396178235</v>
      </c>
      <c r="AG41" s="19">
        <v>14.56641155496542</v>
      </c>
      <c r="AH41" s="19">
        <v>14.682792134086515</v>
      </c>
      <c r="AI41" s="19">
        <v>14.663621997759359</v>
      </c>
      <c r="AJ41" s="19">
        <v>14.781185393358045</v>
      </c>
    </row>
    <row r="42" spans="1:36">
      <c r="A42" s="17"/>
      <c r="B42" s="20" t="s">
        <v>78</v>
      </c>
      <c r="C42" s="19">
        <v>0</v>
      </c>
      <c r="D42" s="19">
        <v>10.411809243671296</v>
      </c>
      <c r="E42" s="19">
        <v>10.654969823888232</v>
      </c>
      <c r="F42" s="19">
        <v>10.909694370145864</v>
      </c>
      <c r="G42" s="19">
        <v>11.172074783047059</v>
      </c>
      <c r="H42" s="19">
        <v>11.045625289953721</v>
      </c>
      <c r="I42" s="19">
        <v>10.542664061854575</v>
      </c>
      <c r="J42" s="19">
        <v>9.9641804060572063</v>
      </c>
      <c r="K42" s="19">
        <v>9.6511526916170034</v>
      </c>
      <c r="L42" s="19">
        <v>9.624870061873775</v>
      </c>
      <c r="M42" s="19">
        <v>9.6387554216907372</v>
      </c>
      <c r="N42" s="19">
        <v>9.6679533827316817</v>
      </c>
      <c r="O42" s="19">
        <v>9.7457277505164583</v>
      </c>
      <c r="P42" s="19">
        <v>9.8624131087243665</v>
      </c>
      <c r="Q42" s="19">
        <v>9.8925171614657916</v>
      </c>
      <c r="R42" s="19">
        <v>9.7929794887859938</v>
      </c>
      <c r="S42" s="19">
        <v>9.5857008129376826</v>
      </c>
      <c r="T42" s="19">
        <v>9.4254023215360938</v>
      </c>
      <c r="U42" s="19">
        <v>9.464077634248353</v>
      </c>
      <c r="V42" s="19">
        <v>9.5208342038217477</v>
      </c>
      <c r="W42" s="19">
        <v>9.4464795742370864</v>
      </c>
      <c r="X42" s="19">
        <v>9.394114624429017</v>
      </c>
      <c r="Y42" s="19">
        <v>9.4419096035935279</v>
      </c>
      <c r="Z42" s="19">
        <v>9.5861423686487992</v>
      </c>
      <c r="AA42" s="19">
        <v>9.7611634406896943</v>
      </c>
      <c r="AB42" s="19">
        <v>9.7740669246423586</v>
      </c>
      <c r="AC42" s="19">
        <v>9.6488143548342737</v>
      </c>
      <c r="AD42" s="19">
        <v>9.617112041870838</v>
      </c>
      <c r="AE42" s="19">
        <v>9.7676843075793762</v>
      </c>
      <c r="AF42" s="19">
        <v>9.9888545945735832</v>
      </c>
      <c r="AG42" s="19">
        <v>10.121263039326367</v>
      </c>
      <c r="AH42" s="19">
        <v>10.092164454352105</v>
      </c>
      <c r="AI42" s="19">
        <v>9.9779397424627145</v>
      </c>
      <c r="AJ42" s="19">
        <v>9.9258036866096653</v>
      </c>
    </row>
    <row r="43" spans="1:36">
      <c r="A43" s="17"/>
      <c r="B43" s="20" t="s">
        <v>79</v>
      </c>
      <c r="C43" s="19">
        <v>0</v>
      </c>
      <c r="D43" s="19">
        <v>11.548382199103441</v>
      </c>
      <c r="E43" s="19">
        <v>11.688706583482183</v>
      </c>
      <c r="F43" s="19">
        <v>12.112277261242621</v>
      </c>
      <c r="G43" s="19">
        <v>12.717313993310615</v>
      </c>
      <c r="H43" s="19">
        <v>12.922976006605527</v>
      </c>
      <c r="I43" s="19">
        <v>12.561093317904289</v>
      </c>
      <c r="J43" s="19">
        <v>12.054251707865591</v>
      </c>
      <c r="K43" s="19">
        <v>12.003344274083926</v>
      </c>
      <c r="L43" s="19">
        <v>12.165722254863379</v>
      </c>
      <c r="M43" s="19">
        <v>12.217724266084485</v>
      </c>
      <c r="N43" s="19">
        <v>12.295263220898899</v>
      </c>
      <c r="O43" s="19">
        <v>12.35449267725026</v>
      </c>
      <c r="P43" s="19">
        <v>12.344132629032945</v>
      </c>
      <c r="Q43" s="19">
        <v>12.224629445106039</v>
      </c>
      <c r="R43" s="19">
        <v>11.94356062373179</v>
      </c>
      <c r="S43" s="19">
        <v>11.586045194859352</v>
      </c>
      <c r="T43" s="19">
        <v>11.401385494014345</v>
      </c>
      <c r="U43" s="19">
        <v>11.413215814582852</v>
      </c>
      <c r="V43" s="19">
        <v>11.446811160558203</v>
      </c>
      <c r="W43" s="19">
        <v>11.432846684973184</v>
      </c>
      <c r="X43" s="19">
        <v>11.430206234994984</v>
      </c>
      <c r="Y43" s="19">
        <v>11.394199576241318</v>
      </c>
      <c r="Z43" s="19">
        <v>11.304743523715068</v>
      </c>
      <c r="AA43" s="19">
        <v>11.28291509977289</v>
      </c>
      <c r="AB43" s="19">
        <v>11.33564933972055</v>
      </c>
      <c r="AC43" s="19">
        <v>11.407153268628342</v>
      </c>
      <c r="AD43" s="19">
        <v>11.422073179240343</v>
      </c>
      <c r="AE43" s="19">
        <v>11.371475270665957</v>
      </c>
      <c r="AF43" s="19">
        <v>11.329185852702306</v>
      </c>
      <c r="AG43" s="19">
        <v>11.394477348212387</v>
      </c>
      <c r="AH43" s="19">
        <v>11.529313393528128</v>
      </c>
      <c r="AI43" s="19">
        <v>11.562418897584031</v>
      </c>
      <c r="AJ43" s="19">
        <v>11.531670526268357</v>
      </c>
    </row>
    <row r="44" spans="1:36">
      <c r="A44" s="17"/>
      <c r="B44" s="20" t="s">
        <v>80</v>
      </c>
      <c r="C44" s="19">
        <v>0</v>
      </c>
      <c r="D44" s="19">
        <v>13.000606182278949</v>
      </c>
      <c r="E44" s="19">
        <v>13.190042723427323</v>
      </c>
      <c r="F44" s="19">
        <v>14.127911073565233</v>
      </c>
      <c r="G44" s="19">
        <v>15.313187515062118</v>
      </c>
      <c r="H44" s="19">
        <v>15.595095100251568</v>
      </c>
      <c r="I44" s="19">
        <v>15.014214126170481</v>
      </c>
      <c r="J44" s="19">
        <v>14.545006092828698</v>
      </c>
      <c r="K44" s="19">
        <v>14.856900011671684</v>
      </c>
      <c r="L44" s="19">
        <v>15.381090577225335</v>
      </c>
      <c r="M44" s="19">
        <v>15.522822251734086</v>
      </c>
      <c r="N44" s="19">
        <v>15.53404990801946</v>
      </c>
      <c r="O44" s="19">
        <v>15.514961798878103</v>
      </c>
      <c r="P44" s="19">
        <v>15.486293086715657</v>
      </c>
      <c r="Q44" s="19">
        <v>15.51645164719552</v>
      </c>
      <c r="R44" s="19">
        <v>15.664399321505142</v>
      </c>
      <c r="S44" s="19">
        <v>15.80309681506335</v>
      </c>
      <c r="T44" s="19">
        <v>15.931816421410828</v>
      </c>
      <c r="U44" s="19">
        <v>16.24569602152264</v>
      </c>
      <c r="V44" s="19">
        <v>16.669030284788558</v>
      </c>
      <c r="W44" s="19">
        <v>16.976806260982858</v>
      </c>
      <c r="X44" s="19">
        <v>16.957485443511061</v>
      </c>
      <c r="Y44" s="19">
        <v>17.089735359131947</v>
      </c>
      <c r="Z44" s="19">
        <v>17.698702029196912</v>
      </c>
      <c r="AA44" s="19">
        <v>18.379998692258443</v>
      </c>
      <c r="AB44" s="19">
        <v>18.54779493803704</v>
      </c>
      <c r="AC44" s="19">
        <v>18.6751747964773</v>
      </c>
      <c r="AD44" s="19">
        <v>18.975749743388302</v>
      </c>
      <c r="AE44" s="19">
        <v>19.211504432193838</v>
      </c>
      <c r="AF44" s="19">
        <v>19.328571827771324</v>
      </c>
      <c r="AG44" s="19">
        <v>19.442051952089177</v>
      </c>
      <c r="AH44" s="19">
        <v>19.720443760685587</v>
      </c>
      <c r="AI44" s="19">
        <v>19.885703252239487</v>
      </c>
      <c r="AJ44" s="19">
        <v>20.067507367390874</v>
      </c>
    </row>
    <row r="45" spans="1:36">
      <c r="A45" s="17"/>
      <c r="B45" s="20" t="s">
        <v>81</v>
      </c>
      <c r="C45" s="19">
        <v>0</v>
      </c>
      <c r="D45" s="19">
        <v>9.1994777212384715</v>
      </c>
      <c r="E45" s="19">
        <v>9.3545738888737109</v>
      </c>
      <c r="F45" s="19">
        <v>9.6192665592548732</v>
      </c>
      <c r="G45" s="19">
        <v>9.9559609546606751</v>
      </c>
      <c r="H45" s="19">
        <v>9.8885279888043307</v>
      </c>
      <c r="I45" s="19">
        <v>9.4003673961987015</v>
      </c>
      <c r="J45" s="19">
        <v>8.7924403087410301</v>
      </c>
      <c r="K45" s="19">
        <v>8.4592345948729424</v>
      </c>
      <c r="L45" s="19">
        <v>8.4297358643064495</v>
      </c>
      <c r="M45" s="19">
        <v>8.449680683545516</v>
      </c>
      <c r="N45" s="19">
        <v>8.4914657701330469</v>
      </c>
      <c r="O45" s="19">
        <v>8.5832176066277359</v>
      </c>
      <c r="P45" s="19">
        <v>8.7128784091648512</v>
      </c>
      <c r="Q45" s="19">
        <v>8.7510260285207124</v>
      </c>
      <c r="R45" s="19">
        <v>8.6472260426989003</v>
      </c>
      <c r="S45" s="19">
        <v>8.4192753397725308</v>
      </c>
      <c r="T45" s="19">
        <v>8.2265539708178359</v>
      </c>
      <c r="U45" s="19">
        <v>8.2340101302255757</v>
      </c>
      <c r="V45" s="19">
        <v>8.2739220023819353</v>
      </c>
      <c r="W45" s="19">
        <v>8.1919540832517797</v>
      </c>
      <c r="X45" s="19">
        <v>8.127680470229409</v>
      </c>
      <c r="Y45" s="19">
        <v>8.1468883431964674</v>
      </c>
      <c r="Z45" s="19">
        <v>8.2292865398887152</v>
      </c>
      <c r="AA45" s="19">
        <v>8.340266794727615</v>
      </c>
      <c r="AB45" s="19">
        <v>8.3346372678154026</v>
      </c>
      <c r="AC45" s="19">
        <v>8.2220143290140335</v>
      </c>
      <c r="AD45" s="19">
        <v>8.1890709975251248</v>
      </c>
      <c r="AE45" s="19">
        <v>8.3229551182348889</v>
      </c>
      <c r="AF45" s="19">
        <v>8.5349021715575688</v>
      </c>
      <c r="AG45" s="19">
        <v>8.6512151131556081</v>
      </c>
      <c r="AH45" s="19">
        <v>8.6020181942987417</v>
      </c>
      <c r="AI45" s="19">
        <v>8.4773697555705319</v>
      </c>
      <c r="AJ45" s="19">
        <v>8.4344991414073878</v>
      </c>
    </row>
    <row r="46" spans="1:36">
      <c r="B46" s="1"/>
    </row>
    <row r="48" spans="1:36">
      <c r="B48" s="2" t="s">
        <v>87</v>
      </c>
      <c r="D48" s="3" t="s">
        <v>88</v>
      </c>
      <c r="I48" s="9">
        <v>0.75</v>
      </c>
    </row>
    <row r="49" spans="1:36">
      <c r="C49">
        <v>2019</v>
      </c>
      <c r="D49">
        <v>2020</v>
      </c>
      <c r="E49">
        <v>2021</v>
      </c>
      <c r="F49">
        <v>2022</v>
      </c>
      <c r="G49">
        <v>2023</v>
      </c>
      <c r="H49">
        <v>2024</v>
      </c>
      <c r="I49">
        <v>2025</v>
      </c>
      <c r="J49">
        <v>2026</v>
      </c>
      <c r="K49">
        <v>2027</v>
      </c>
      <c r="L49">
        <v>2028</v>
      </c>
      <c r="M49">
        <v>2029</v>
      </c>
      <c r="N49">
        <v>2030</v>
      </c>
      <c r="O49">
        <v>2031</v>
      </c>
      <c r="P49">
        <v>2032</v>
      </c>
      <c r="Q49">
        <v>2033</v>
      </c>
      <c r="R49">
        <v>2034</v>
      </c>
      <c r="S49">
        <v>2035</v>
      </c>
      <c r="T49">
        <v>2036</v>
      </c>
      <c r="U49">
        <v>2037</v>
      </c>
      <c r="V49">
        <v>2038</v>
      </c>
      <c r="W49">
        <v>2039</v>
      </c>
      <c r="X49">
        <v>2040</v>
      </c>
      <c r="Y49">
        <v>2041</v>
      </c>
      <c r="Z49">
        <v>2042</v>
      </c>
      <c r="AA49">
        <v>2043</v>
      </c>
      <c r="AB49">
        <v>2044</v>
      </c>
      <c r="AC49">
        <v>2045</v>
      </c>
      <c r="AD49">
        <v>2046</v>
      </c>
      <c r="AE49">
        <v>2047</v>
      </c>
      <c r="AF49">
        <v>2048</v>
      </c>
      <c r="AG49">
        <v>2049</v>
      </c>
      <c r="AH49">
        <v>2050</v>
      </c>
      <c r="AI49">
        <v>2051</v>
      </c>
      <c r="AJ49">
        <v>2052</v>
      </c>
    </row>
    <row r="50" spans="1:36">
      <c r="A50" t="s">
        <v>89</v>
      </c>
      <c r="B50" s="1" t="s">
        <v>90</v>
      </c>
      <c r="C50" s="6">
        <v>64.37</v>
      </c>
      <c r="D50" s="6">
        <v>41.76</v>
      </c>
      <c r="E50" s="6">
        <v>71.599999999999994</v>
      </c>
      <c r="F50" s="6">
        <v>80.900000000000006</v>
      </c>
      <c r="G50" s="6">
        <v>69.528704775903805</v>
      </c>
      <c r="H50" s="6">
        <v>63.832590207176622</v>
      </c>
      <c r="I50" s="6">
        <v>60.971928968146912</v>
      </c>
      <c r="J50" s="6">
        <v>58.106835358465879</v>
      </c>
      <c r="K50" s="6">
        <v>58.078520293228507</v>
      </c>
      <c r="L50" s="6">
        <v>58.046871871875382</v>
      </c>
      <c r="M50" s="6">
        <v>58.012308462679187</v>
      </c>
      <c r="N50" s="6">
        <v>57.975182861560469</v>
      </c>
      <c r="O50" s="6">
        <v>57.935794353060672</v>
      </c>
      <c r="P50" s="6">
        <v>57.894398268842977</v>
      </c>
      <c r="Q50" s="6">
        <v>57.851213612849364</v>
      </c>
      <c r="R50" s="6">
        <v>57.806429184205058</v>
      </c>
      <c r="S50" s="6">
        <v>57.760208524606369</v>
      </c>
      <c r="T50" s="6">
        <v>57.713987865007681</v>
      </c>
      <c r="U50" s="6">
        <v>57.667767205408992</v>
      </c>
      <c r="V50" s="6">
        <v>57.621546545810304</v>
      </c>
      <c r="W50" s="6">
        <v>57.575325886211616</v>
      </c>
      <c r="X50" s="6">
        <v>57.529105226612927</v>
      </c>
      <c r="Y50" s="6">
        <v>57.482884567014239</v>
      </c>
      <c r="Z50" s="6">
        <v>57.43666390741555</v>
      </c>
      <c r="AA50" s="6">
        <v>57.390443247816862</v>
      </c>
      <c r="AB50" s="6">
        <v>57.344222588218173</v>
      </c>
      <c r="AC50" s="6">
        <v>57.298001928619485</v>
      </c>
      <c r="AD50" s="6">
        <v>57.251781269020796</v>
      </c>
      <c r="AE50" s="6">
        <v>57.205560609422108</v>
      </c>
      <c r="AF50" s="6">
        <v>57.159339949823419</v>
      </c>
      <c r="AG50" s="6">
        <v>57.113119290224731</v>
      </c>
      <c r="AH50" s="6">
        <v>57.066898630626042</v>
      </c>
      <c r="AI50" s="6">
        <v>57.020677971027354</v>
      </c>
      <c r="AJ50" s="6">
        <v>56.974457311428665</v>
      </c>
    </row>
    <row r="51" spans="1:36">
      <c r="A51" t="s">
        <v>91</v>
      </c>
      <c r="B51" s="1" t="s">
        <v>92</v>
      </c>
      <c r="C51" s="5">
        <v>1.3985539999999999</v>
      </c>
      <c r="D51" s="5">
        <v>1.4926649999999999</v>
      </c>
      <c r="E51" s="5">
        <v>1.3345407499999999</v>
      </c>
      <c r="F51" s="5">
        <v>1.263323</v>
      </c>
      <c r="G51" s="5">
        <v>1.2726329999999999</v>
      </c>
      <c r="H51" s="5">
        <v>1.2819177500000001</v>
      </c>
      <c r="I51" s="5">
        <v>1.2888805000000001</v>
      </c>
      <c r="J51" s="5">
        <v>1.2958432499999999</v>
      </c>
      <c r="K51" s="5">
        <v>1.298454</v>
      </c>
      <c r="L51" s="5">
        <v>1.298454</v>
      </c>
      <c r="M51" s="5">
        <v>1.298454</v>
      </c>
      <c r="N51" s="5">
        <v>1.298454</v>
      </c>
      <c r="O51" s="5">
        <v>1.298454</v>
      </c>
      <c r="P51" s="5">
        <v>1.298454</v>
      </c>
      <c r="Q51" s="5">
        <v>1.298454</v>
      </c>
      <c r="R51" s="5">
        <v>1.298454</v>
      </c>
      <c r="S51" s="5">
        <v>1.298454</v>
      </c>
      <c r="T51" s="5">
        <v>1.298454</v>
      </c>
      <c r="U51" s="5">
        <v>1.298454</v>
      </c>
      <c r="V51" s="5">
        <v>1.298454</v>
      </c>
      <c r="W51" s="5">
        <v>1.298454</v>
      </c>
      <c r="X51" s="5">
        <v>1.298454</v>
      </c>
      <c r="Y51" s="5">
        <v>1.298454</v>
      </c>
      <c r="Z51" s="5">
        <v>1.298454</v>
      </c>
      <c r="AA51" s="5">
        <v>1.298454</v>
      </c>
      <c r="AB51" s="5">
        <v>1.298454</v>
      </c>
      <c r="AC51" s="5">
        <v>1.298454</v>
      </c>
      <c r="AD51" s="5">
        <v>1.298454</v>
      </c>
      <c r="AE51" s="5">
        <v>1.298454</v>
      </c>
      <c r="AF51" s="5">
        <v>1.298454</v>
      </c>
      <c r="AG51" s="5">
        <v>1.298454</v>
      </c>
      <c r="AH51" s="5">
        <v>1.298454</v>
      </c>
      <c r="AI51" s="5">
        <v>1.298454</v>
      </c>
      <c r="AJ51" s="5">
        <v>1.298454</v>
      </c>
    </row>
    <row r="52" spans="1:36">
      <c r="A52" t="s">
        <v>93</v>
      </c>
      <c r="B52" s="1" t="s">
        <v>90</v>
      </c>
      <c r="C52" s="6">
        <v>90.02492097999999</v>
      </c>
      <c r="D52" s="6">
        <v>62.333690399999995</v>
      </c>
      <c r="E52" s="6">
        <v>95.553117699999987</v>
      </c>
      <c r="F52" s="6">
        <v>102.20283070000001</v>
      </c>
      <c r="G52" s="6">
        <v>88.484524145072783</v>
      </c>
      <c r="H52" s="6">
        <v>81.828130415055895</v>
      </c>
      <c r="I52" s="6">
        <v>78.585530294429688</v>
      </c>
      <c r="J52" s="6">
        <v>75.297350378129337</v>
      </c>
      <c r="K52" s="6">
        <v>75.412286988823723</v>
      </c>
      <c r="L52" s="6">
        <v>75.371192969524074</v>
      </c>
      <c r="M52" s="6">
        <v>75.326313972599635</v>
      </c>
      <c r="N52" s="6">
        <v>75.27810808732464</v>
      </c>
      <c r="O52" s="6">
        <v>75.226963920909043</v>
      </c>
      <c r="P52" s="6">
        <v>75.17321300977224</v>
      </c>
      <c r="Q52" s="6">
        <v>75.117139720458709</v>
      </c>
      <c r="R52" s="6">
        <v>75.058989199947789</v>
      </c>
      <c r="S52" s="6">
        <v>74.998973799609232</v>
      </c>
      <c r="T52" s="6">
        <v>74.938958399270689</v>
      </c>
      <c r="U52" s="6">
        <v>74.878942998932132</v>
      </c>
      <c r="V52" s="6">
        <v>74.818927598593575</v>
      </c>
      <c r="W52" s="6">
        <v>74.758912198255018</v>
      </c>
      <c r="X52" s="6">
        <v>74.698896797916461</v>
      </c>
      <c r="Y52" s="6">
        <v>74.638881397577904</v>
      </c>
      <c r="Z52" s="6">
        <v>74.578865997239348</v>
      </c>
      <c r="AA52" s="6">
        <v>74.518850596900791</v>
      </c>
      <c r="AB52" s="6">
        <v>74.458835196562234</v>
      </c>
      <c r="AC52" s="6">
        <v>74.398819796223691</v>
      </c>
      <c r="AD52" s="6">
        <v>74.338804395885134</v>
      </c>
      <c r="AE52" s="6">
        <v>74.278788995546577</v>
      </c>
      <c r="AF52" s="6">
        <v>74.21877359520802</v>
      </c>
      <c r="AG52" s="6">
        <v>74.158758194869463</v>
      </c>
      <c r="AH52" s="6">
        <v>74.098742794530907</v>
      </c>
      <c r="AI52" s="6">
        <v>74.03872739419235</v>
      </c>
      <c r="AJ52" s="6">
        <v>73.978711993853793</v>
      </c>
    </row>
    <row r="53" spans="1:36">
      <c r="B53" s="1" t="s">
        <v>94</v>
      </c>
      <c r="E53" s="4">
        <v>8.355342384930232</v>
      </c>
    </row>
    <row r="54" spans="1:36">
      <c r="B54" s="1"/>
      <c r="E54" s="4"/>
    </row>
    <row r="55" spans="1:36">
      <c r="A55" s="30"/>
      <c r="B55" s="31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>
      <c r="A56" s="30"/>
      <c r="B56" s="32" t="s">
        <v>85</v>
      </c>
      <c r="C56" s="30">
        <v>2019</v>
      </c>
      <c r="D56" s="30">
        <v>2020</v>
      </c>
      <c r="E56" s="30">
        <v>2021</v>
      </c>
      <c r="F56" s="30">
        <v>2022</v>
      </c>
      <c r="G56" s="30">
        <v>2023</v>
      </c>
      <c r="H56" s="30">
        <v>2024</v>
      </c>
      <c r="I56" s="30">
        <v>2025</v>
      </c>
      <c r="J56" s="30">
        <v>2026</v>
      </c>
      <c r="K56" s="30">
        <v>2027</v>
      </c>
      <c r="L56" s="30">
        <v>2028</v>
      </c>
      <c r="M56" s="30">
        <v>2029</v>
      </c>
      <c r="N56" s="30">
        <v>2030</v>
      </c>
      <c r="O56" s="30">
        <v>2031</v>
      </c>
      <c r="P56" s="30">
        <v>2032</v>
      </c>
      <c r="Q56" s="30">
        <v>2033</v>
      </c>
      <c r="R56" s="30">
        <v>2034</v>
      </c>
      <c r="S56" s="30">
        <v>2035</v>
      </c>
      <c r="T56" s="30">
        <v>2036</v>
      </c>
      <c r="U56" s="30">
        <v>2037</v>
      </c>
      <c r="V56" s="30">
        <v>2038</v>
      </c>
      <c r="W56" s="30">
        <v>2039</v>
      </c>
      <c r="X56" s="30">
        <v>2040</v>
      </c>
      <c r="Y56" s="30">
        <v>2041</v>
      </c>
      <c r="Z56" s="30">
        <v>2042</v>
      </c>
      <c r="AA56" s="30">
        <v>2043</v>
      </c>
      <c r="AB56" s="30">
        <v>2044</v>
      </c>
      <c r="AC56" s="30">
        <v>2045</v>
      </c>
      <c r="AD56" s="30">
        <v>2046</v>
      </c>
      <c r="AE56" s="30">
        <v>2047</v>
      </c>
      <c r="AF56" s="30">
        <v>2048</v>
      </c>
      <c r="AG56" s="30">
        <v>2049</v>
      </c>
      <c r="AH56" s="30">
        <v>2050</v>
      </c>
      <c r="AI56" s="30">
        <v>2051</v>
      </c>
      <c r="AJ56" s="30">
        <v>2052</v>
      </c>
    </row>
    <row r="57" spans="1:36">
      <c r="A57" s="30"/>
      <c r="B57" s="33" t="s">
        <v>75</v>
      </c>
      <c r="C57" s="34">
        <v>0</v>
      </c>
      <c r="D57" s="34">
        <v>5.784771091181967</v>
      </c>
      <c r="E57" s="34">
        <v>8.7944727066976771</v>
      </c>
      <c r="F57" s="34">
        <v>10.118188020998399</v>
      </c>
      <c r="G57" s="34">
        <v>9.7509606591298859</v>
      </c>
      <c r="H57" s="34">
        <v>9.1880843677662316</v>
      </c>
      <c r="I57" s="34">
        <v>8.2940438191702022</v>
      </c>
      <c r="J57" s="34">
        <v>7.504824387831035</v>
      </c>
      <c r="K57" s="34">
        <v>7.6446844144207047</v>
      </c>
      <c r="L57" s="34">
        <v>7.9874952903094183</v>
      </c>
      <c r="M57" s="34">
        <v>8.123593303301929</v>
      </c>
      <c r="N57" s="34">
        <v>8.1898099627178116</v>
      </c>
      <c r="O57" s="34">
        <v>8.2019680483165445</v>
      </c>
      <c r="P57" s="34">
        <v>8.2089928627418214</v>
      </c>
      <c r="Q57" s="34">
        <v>8.2533978555149368</v>
      </c>
      <c r="R57" s="34">
        <v>8.3152258765802305</v>
      </c>
      <c r="S57" s="34">
        <v>8.3140177765541488</v>
      </c>
      <c r="T57" s="34">
        <v>8.2857362696756773</v>
      </c>
      <c r="U57" s="34">
        <v>8.3672984285775378</v>
      </c>
      <c r="V57" s="34">
        <v>8.5466550435803654</v>
      </c>
      <c r="W57" s="34">
        <v>8.6669953615403603</v>
      </c>
      <c r="X57" s="34">
        <v>8.6573437633299157</v>
      </c>
      <c r="Y57" s="34">
        <v>8.6847298673823836</v>
      </c>
      <c r="Z57" s="34">
        <v>8.8606193858147524</v>
      </c>
      <c r="AA57" s="34">
        <v>9.0293509569632917</v>
      </c>
      <c r="AB57" s="34">
        <v>9.1287997666654785</v>
      </c>
      <c r="AC57" s="34">
        <v>9.2276585387541132</v>
      </c>
      <c r="AD57" s="34">
        <v>9.302923324398396</v>
      </c>
      <c r="AE57" s="34">
        <v>9.3364510270741583</v>
      </c>
      <c r="AF57" s="34">
        <v>9.3673882688314301</v>
      </c>
      <c r="AG57" s="34">
        <v>9.4002198997075812</v>
      </c>
      <c r="AH57" s="34">
        <v>9.5168134348369708</v>
      </c>
      <c r="AI57" s="34">
        <v>9.6570073548496076</v>
      </c>
      <c r="AJ57" s="34">
        <v>9.7819268829096124</v>
      </c>
    </row>
    <row r="58" spans="1:36">
      <c r="A58" s="30"/>
      <c r="B58" s="33" t="s">
        <v>76</v>
      </c>
      <c r="C58" s="34">
        <v>0</v>
      </c>
      <c r="D58" s="34">
        <v>7.1497513216542341</v>
      </c>
      <c r="E58" s="34">
        <v>10.146678158639354</v>
      </c>
      <c r="F58" s="34">
        <v>11.083629550929601</v>
      </c>
      <c r="G58" s="34">
        <v>10.337258829482455</v>
      </c>
      <c r="H58" s="34">
        <v>9.8644747488123645</v>
      </c>
      <c r="I58" s="34">
        <v>9.2624042016789367</v>
      </c>
      <c r="J58" s="34">
        <v>8.5792930596810457</v>
      </c>
      <c r="K58" s="34">
        <v>8.5376171330449342</v>
      </c>
      <c r="L58" s="34">
        <v>8.6527566985929916</v>
      </c>
      <c r="M58" s="34">
        <v>8.6931652052369142</v>
      </c>
      <c r="N58" s="34">
        <v>8.7506630108449546</v>
      </c>
      <c r="O58" s="34">
        <v>8.7949320495033447</v>
      </c>
      <c r="P58" s="34">
        <v>8.7880456496929291</v>
      </c>
      <c r="Q58" s="34">
        <v>8.6925684792720705</v>
      </c>
      <c r="R58" s="34">
        <v>8.469893930466176</v>
      </c>
      <c r="S58" s="34">
        <v>8.1888824168565577</v>
      </c>
      <c r="T58" s="34">
        <v>8.037169106058613</v>
      </c>
      <c r="U58" s="34">
        <v>8.033944970767033</v>
      </c>
      <c r="V58" s="34">
        <v>8.0536628038809095</v>
      </c>
      <c r="W58" s="34">
        <v>8.0405874623524127</v>
      </c>
      <c r="X58" s="34">
        <v>8.0326194945336464</v>
      </c>
      <c r="Y58" s="34">
        <v>8.0000984380696814</v>
      </c>
      <c r="Z58" s="34">
        <v>7.9295710487391773</v>
      </c>
      <c r="AA58" s="34">
        <v>7.9098614273245627</v>
      </c>
      <c r="AB58" s="34">
        <v>7.9469782472775332</v>
      </c>
      <c r="AC58" s="34">
        <v>7.9979384701233762</v>
      </c>
      <c r="AD58" s="34">
        <v>8.0049008249205187</v>
      </c>
      <c r="AE58" s="34">
        <v>7.9620325740989024</v>
      </c>
      <c r="AF58" s="34">
        <v>7.925428935396666</v>
      </c>
      <c r="AG58" s="34">
        <v>7.9701696788494338</v>
      </c>
      <c r="AH58" s="34">
        <v>8.0674070414898988</v>
      </c>
      <c r="AI58" s="34">
        <v>8.0862262191689176</v>
      </c>
      <c r="AJ58" s="34">
        <v>8.0588948881564182</v>
      </c>
    </row>
    <row r="59" spans="1:36">
      <c r="A59" s="30"/>
      <c r="B59" s="33" t="s">
        <v>77</v>
      </c>
      <c r="C59" s="34">
        <v>0</v>
      </c>
      <c r="D59" s="34">
        <v>7.1998293612312825</v>
      </c>
      <c r="E59" s="34">
        <v>10.187052023212225</v>
      </c>
      <c r="F59" s="34">
        <v>10.850974316760777</v>
      </c>
      <c r="G59" s="34">
        <v>9.6874150562414094</v>
      </c>
      <c r="H59" s="34">
        <v>9.0299504123671053</v>
      </c>
      <c r="I59" s="34">
        <v>8.5896028200642611</v>
      </c>
      <c r="J59" s="34">
        <v>8.1544341632422856</v>
      </c>
      <c r="K59" s="34">
        <v>8.1325129510836049</v>
      </c>
      <c r="L59" s="34">
        <v>8.1041442289709646</v>
      </c>
      <c r="M59" s="34">
        <v>8.0401083454423308</v>
      </c>
      <c r="N59" s="34">
        <v>8.0766011436158998</v>
      </c>
      <c r="O59" s="34">
        <v>8.1596073063720187</v>
      </c>
      <c r="P59" s="34">
        <v>8.2195219635429009</v>
      </c>
      <c r="Q59" s="34">
        <v>8.2032593818632549</v>
      </c>
      <c r="R59" s="34">
        <v>8.0893357655395732</v>
      </c>
      <c r="S59" s="34">
        <v>7.9120191880286725</v>
      </c>
      <c r="T59" s="34">
        <v>7.8128402508704031</v>
      </c>
      <c r="U59" s="34">
        <v>7.8843971155836998</v>
      </c>
      <c r="V59" s="34">
        <v>8.030403925316417</v>
      </c>
      <c r="W59" s="34">
        <v>8.1307013611291232</v>
      </c>
      <c r="X59" s="34">
        <v>8.1812186252544521</v>
      </c>
      <c r="Y59" s="34">
        <v>8.2633613887812398</v>
      </c>
      <c r="Z59" s="34">
        <v>8.4494665589179867</v>
      </c>
      <c r="AA59" s="34">
        <v>8.6627113853581541</v>
      </c>
      <c r="AB59" s="34">
        <v>8.7741430747027636</v>
      </c>
      <c r="AC59" s="34">
        <v>8.8339152423478957</v>
      </c>
      <c r="AD59" s="34">
        <v>8.9337907332588795</v>
      </c>
      <c r="AE59" s="34">
        <v>8.976007254903168</v>
      </c>
      <c r="AF59" s="34">
        <v>8.9140592607320563</v>
      </c>
      <c r="AG59" s="34">
        <v>8.9004905312280194</v>
      </c>
      <c r="AH59" s="34">
        <v>8.9572310994874655</v>
      </c>
      <c r="AI59" s="34">
        <v>8.985932998885886</v>
      </c>
      <c r="AJ59" s="34">
        <v>9.0508482608498255</v>
      </c>
    </row>
    <row r="60" spans="1:36">
      <c r="A60" s="30"/>
      <c r="B60" s="33" t="s">
        <v>78</v>
      </c>
      <c r="C60" s="34">
        <v>0</v>
      </c>
      <c r="D60" s="34">
        <v>6.5858868737000993</v>
      </c>
      <c r="E60" s="34">
        <v>9.6453501047142769</v>
      </c>
      <c r="F60" s="34">
        <v>10.522018014623542</v>
      </c>
      <c r="G60" s="34">
        <v>9.5982614526354837</v>
      </c>
      <c r="H60" s="34">
        <v>8.8907266421349522</v>
      </c>
      <c r="I60" s="34">
        <v>8.1598349772501724</v>
      </c>
      <c r="J60" s="34">
        <v>7.373944019937257</v>
      </c>
      <c r="K60" s="34">
        <v>7.1175475530890733</v>
      </c>
      <c r="L60" s="34">
        <v>7.0911884538379191</v>
      </c>
      <c r="M60" s="34">
        <v>7.1019744203538169</v>
      </c>
      <c r="N60" s="34">
        <v>7.1281948219387878</v>
      </c>
      <c r="O60" s="34">
        <v>7.1944185689640019</v>
      </c>
      <c r="P60" s="34">
        <v>7.2915198959315575</v>
      </c>
      <c r="Q60" s="34">
        <v>7.3153097165089607</v>
      </c>
      <c r="R60" s="34">
        <v>7.2273396934137466</v>
      </c>
      <c r="S60" s="34">
        <v>7.0437551170102495</v>
      </c>
      <c r="T60" s="34">
        <v>6.8929880350720527</v>
      </c>
      <c r="U60" s="34">
        <v>6.9046723651936821</v>
      </c>
      <c r="V60" s="34">
        <v>6.9380069502370496</v>
      </c>
      <c r="W60" s="34">
        <v>6.8694784846839898</v>
      </c>
      <c r="X60" s="34">
        <v>6.8168316267595568</v>
      </c>
      <c r="Y60" s="34">
        <v>6.8374132502573879</v>
      </c>
      <c r="Z60" s="34">
        <v>6.9202485678703258</v>
      </c>
      <c r="AA60" s="34">
        <v>7.026951307047594</v>
      </c>
      <c r="AB60" s="34">
        <v>7.0241938273135265</v>
      </c>
      <c r="AC60" s="34">
        <v>6.9246508823669526</v>
      </c>
      <c r="AD60" s="34">
        <v>6.8941507938081914</v>
      </c>
      <c r="AE60" s="34">
        <v>7.0033088553662157</v>
      </c>
      <c r="AF60" s="34">
        <v>7.1726038269950667</v>
      </c>
      <c r="AG60" s="34">
        <v>7.2670984659767717</v>
      </c>
      <c r="AH60" s="34">
        <v>7.2298770480118755</v>
      </c>
      <c r="AI60" s="34">
        <v>7.1288607837945692</v>
      </c>
      <c r="AJ60" s="34">
        <v>7.0868204443448528</v>
      </c>
    </row>
    <row r="61" spans="1:36">
      <c r="A61" s="30"/>
      <c r="B61" s="33" t="s">
        <v>79</v>
      </c>
      <c r="C61" s="34">
        <v>0</v>
      </c>
      <c r="D61" s="34">
        <v>7.1497513216542341</v>
      </c>
      <c r="E61" s="34">
        <v>10.146678158639354</v>
      </c>
      <c r="F61" s="34">
        <v>11.083629550929601</v>
      </c>
      <c r="G61" s="34">
        <v>10.337258829482455</v>
      </c>
      <c r="H61" s="34">
        <v>9.8644747488123645</v>
      </c>
      <c r="I61" s="34">
        <v>9.2624042016789367</v>
      </c>
      <c r="J61" s="34">
        <v>8.5792930596810457</v>
      </c>
      <c r="K61" s="34">
        <v>8.5376171330449342</v>
      </c>
      <c r="L61" s="34">
        <v>8.6527566985929916</v>
      </c>
      <c r="M61" s="34">
        <v>8.6931652052369142</v>
      </c>
      <c r="N61" s="34">
        <v>8.7506630108449546</v>
      </c>
      <c r="O61" s="34">
        <v>8.7949320495033447</v>
      </c>
      <c r="P61" s="34">
        <v>8.7880456496929291</v>
      </c>
      <c r="Q61" s="34">
        <v>8.6925684792720705</v>
      </c>
      <c r="R61" s="34">
        <v>8.469893930466176</v>
      </c>
      <c r="S61" s="34">
        <v>8.1888824168565577</v>
      </c>
      <c r="T61" s="34">
        <v>8.037169106058613</v>
      </c>
      <c r="U61" s="34">
        <v>8.033944970767033</v>
      </c>
      <c r="V61" s="34">
        <v>8.0536628038809095</v>
      </c>
      <c r="W61" s="34">
        <v>8.0405874623524127</v>
      </c>
      <c r="X61" s="34">
        <v>8.0326194945336464</v>
      </c>
      <c r="Y61" s="34">
        <v>8.0000984380696814</v>
      </c>
      <c r="Z61" s="34">
        <v>7.9295710487391773</v>
      </c>
      <c r="AA61" s="34">
        <v>7.9098614273245627</v>
      </c>
      <c r="AB61" s="34">
        <v>7.9469782472775332</v>
      </c>
      <c r="AC61" s="34">
        <v>7.9979384701233762</v>
      </c>
      <c r="AD61" s="34">
        <v>8.0049008249205187</v>
      </c>
      <c r="AE61" s="34">
        <v>7.9620325740989024</v>
      </c>
      <c r="AF61" s="34">
        <v>7.925428935396666</v>
      </c>
      <c r="AG61" s="34">
        <v>7.9701696788494338</v>
      </c>
      <c r="AH61" s="34">
        <v>8.0674070414898988</v>
      </c>
      <c r="AI61" s="34">
        <v>8.0862262191689176</v>
      </c>
      <c r="AJ61" s="34">
        <v>8.0588948881564182</v>
      </c>
    </row>
    <row r="62" spans="1:36">
      <c r="A62" s="30"/>
      <c r="B62" s="33" t="s">
        <v>80</v>
      </c>
      <c r="C62" s="34">
        <v>0</v>
      </c>
      <c r="D62" s="34">
        <v>7.6547560401927104</v>
      </c>
      <c r="E62" s="34">
        <v>10.67599910855191</v>
      </c>
      <c r="F62" s="34">
        <v>12.121389189312939</v>
      </c>
      <c r="G62" s="34">
        <v>11.82191241909398</v>
      </c>
      <c r="H62" s="34">
        <v>11.333814341771657</v>
      </c>
      <c r="I62" s="34">
        <v>10.516096409510677</v>
      </c>
      <c r="J62" s="34">
        <v>9.823758824601228</v>
      </c>
      <c r="K62" s="34">
        <v>10.047096890377714</v>
      </c>
      <c r="L62" s="34">
        <v>10.420813996595426</v>
      </c>
      <c r="M62" s="34">
        <v>10.520969583877907</v>
      </c>
      <c r="N62" s="34">
        <v>10.528812286123578</v>
      </c>
      <c r="O62" s="34">
        <v>10.5117713536469</v>
      </c>
      <c r="P62" s="34">
        <v>10.489268402735902</v>
      </c>
      <c r="Q62" s="34">
        <v>10.502876178620824</v>
      </c>
      <c r="R62" s="34">
        <v>10.578105338889868</v>
      </c>
      <c r="S62" s="34">
        <v>10.63400226159944</v>
      </c>
      <c r="T62" s="34">
        <v>10.69161809740984</v>
      </c>
      <c r="U62" s="34">
        <v>10.883394796065199</v>
      </c>
      <c r="V62" s="34">
        <v>11.155796741185132</v>
      </c>
      <c r="W62" s="34">
        <v>11.359792433513791</v>
      </c>
      <c r="X62" s="34">
        <v>11.350157826605884</v>
      </c>
      <c r="Y62" s="34">
        <v>11.42676471946586</v>
      </c>
      <c r="Z62" s="34">
        <v>11.805977176518262</v>
      </c>
      <c r="AA62" s="34">
        <v>12.249779517373886</v>
      </c>
      <c r="AB62" s="34">
        <v>12.365887657210845</v>
      </c>
      <c r="AC62" s="34">
        <v>12.448981782269968</v>
      </c>
      <c r="AD62" s="34">
        <v>12.642421512054575</v>
      </c>
      <c r="AE62" s="34">
        <v>12.793204129887311</v>
      </c>
      <c r="AF62" s="34">
        <v>12.865930290428956</v>
      </c>
      <c r="AG62" s="34">
        <v>12.938236895721897</v>
      </c>
      <c r="AH62" s="34">
        <v>13.130901293612837</v>
      </c>
      <c r="AI62" s="34">
        <v>13.271172715719331</v>
      </c>
      <c r="AJ62" s="34">
        <v>13.396113138774151</v>
      </c>
    </row>
    <row r="63" spans="1:36">
      <c r="A63" s="30"/>
      <c r="B63" s="33" t="s">
        <v>81</v>
      </c>
      <c r="C63" s="34">
        <v>0</v>
      </c>
      <c r="D63" s="34">
        <v>6.5858868737000993</v>
      </c>
      <c r="E63" s="34">
        <v>9.6453501047142769</v>
      </c>
      <c r="F63" s="34">
        <v>10.522018014623542</v>
      </c>
      <c r="G63" s="34">
        <v>9.5982614526354837</v>
      </c>
      <c r="H63" s="34">
        <v>8.8907266421349522</v>
      </c>
      <c r="I63" s="34">
        <v>8.1598349772501724</v>
      </c>
      <c r="J63" s="34">
        <v>7.373944019937257</v>
      </c>
      <c r="K63" s="34">
        <v>7.1175475530890733</v>
      </c>
      <c r="L63" s="34">
        <v>7.0911884538379191</v>
      </c>
      <c r="M63" s="34">
        <v>7.1019744203538169</v>
      </c>
      <c r="N63" s="34">
        <v>7.1281948219387878</v>
      </c>
      <c r="O63" s="34">
        <v>7.1944185689640019</v>
      </c>
      <c r="P63" s="34">
        <v>7.2915198959315575</v>
      </c>
      <c r="Q63" s="34">
        <v>7.3153097165089607</v>
      </c>
      <c r="R63" s="34">
        <v>7.2273396934137466</v>
      </c>
      <c r="S63" s="34">
        <v>7.0437551170102495</v>
      </c>
      <c r="T63" s="34">
        <v>6.8929880350720527</v>
      </c>
      <c r="U63" s="34">
        <v>6.9046723651936821</v>
      </c>
      <c r="V63" s="34">
        <v>6.9380069502370496</v>
      </c>
      <c r="W63" s="34">
        <v>6.8694784846839898</v>
      </c>
      <c r="X63" s="34">
        <v>6.8168316267595568</v>
      </c>
      <c r="Y63" s="34">
        <v>6.8374132502573879</v>
      </c>
      <c r="Z63" s="34">
        <v>6.9202485678703258</v>
      </c>
      <c r="AA63" s="34">
        <v>7.026951307047594</v>
      </c>
      <c r="AB63" s="34">
        <v>7.0241938273135265</v>
      </c>
      <c r="AC63" s="34">
        <v>6.9246508823669526</v>
      </c>
      <c r="AD63" s="34">
        <v>6.8941507938081914</v>
      </c>
      <c r="AE63" s="34">
        <v>7.0033088553662157</v>
      </c>
      <c r="AF63" s="34">
        <v>7.1726038269950667</v>
      </c>
      <c r="AG63" s="34">
        <v>7.2670984659767717</v>
      </c>
      <c r="AH63" s="34">
        <v>7.2298770480118755</v>
      </c>
      <c r="AI63" s="34">
        <v>7.1288607837945692</v>
      </c>
      <c r="AJ63" s="34">
        <v>7.0868204443448528</v>
      </c>
    </row>
    <row r="64" spans="1:36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>
      <c r="A65" s="35"/>
      <c r="B65" s="37" t="s">
        <v>86</v>
      </c>
      <c r="C65" s="38">
        <v>2019</v>
      </c>
      <c r="D65" s="38">
        <v>2020</v>
      </c>
      <c r="E65" s="38">
        <v>2021</v>
      </c>
      <c r="F65" s="38">
        <v>2022</v>
      </c>
      <c r="G65" s="38">
        <v>2023</v>
      </c>
      <c r="H65" s="38">
        <v>2024</v>
      </c>
      <c r="I65" s="38">
        <v>2025</v>
      </c>
      <c r="J65" s="38">
        <v>2026</v>
      </c>
      <c r="K65" s="38">
        <v>2027</v>
      </c>
      <c r="L65" s="38">
        <v>2028</v>
      </c>
      <c r="M65" s="38">
        <v>2029</v>
      </c>
      <c r="N65" s="38">
        <v>2030</v>
      </c>
      <c r="O65" s="38">
        <v>2031</v>
      </c>
      <c r="P65" s="38">
        <v>2032</v>
      </c>
      <c r="Q65" s="38">
        <v>2033</v>
      </c>
      <c r="R65" s="38">
        <v>2034</v>
      </c>
      <c r="S65" s="38">
        <v>2035</v>
      </c>
      <c r="T65" s="38">
        <v>2036</v>
      </c>
      <c r="U65" s="38">
        <v>2037</v>
      </c>
      <c r="V65" s="38">
        <v>2038</v>
      </c>
      <c r="W65" s="38">
        <v>2039</v>
      </c>
      <c r="X65" s="38">
        <v>2040</v>
      </c>
      <c r="Y65" s="38">
        <v>2041</v>
      </c>
      <c r="Z65" s="38">
        <v>2042</v>
      </c>
      <c r="AA65" s="38">
        <v>2043</v>
      </c>
      <c r="AB65" s="38">
        <v>2044</v>
      </c>
      <c r="AC65" s="38">
        <v>2045</v>
      </c>
      <c r="AD65" s="38">
        <v>2046</v>
      </c>
      <c r="AE65" s="38">
        <v>2047</v>
      </c>
      <c r="AF65" s="38">
        <v>2048</v>
      </c>
      <c r="AG65" s="38">
        <v>2049</v>
      </c>
      <c r="AH65" s="38">
        <v>2050</v>
      </c>
      <c r="AI65" s="38">
        <v>2051</v>
      </c>
      <c r="AJ65" s="38">
        <v>2052</v>
      </c>
    </row>
    <row r="66" spans="1:36">
      <c r="A66" s="35"/>
      <c r="B66" s="36" t="s">
        <v>75</v>
      </c>
      <c r="C66" s="39">
        <v>0.63520966840156956</v>
      </c>
      <c r="D66" s="39">
        <v>6.8635298726339125</v>
      </c>
      <c r="E66" s="39">
        <v>9.8642237174695637</v>
      </c>
      <c r="F66" s="39">
        <v>11.22285922183333</v>
      </c>
      <c r="G66" s="39">
        <v>10.910595867915045</v>
      </c>
      <c r="H66" s="39">
        <v>10.376026282654832</v>
      </c>
      <c r="I66" s="39">
        <v>9.5676587943775537</v>
      </c>
      <c r="J66" s="39">
        <v>8.897353006242863</v>
      </c>
      <c r="K66" s="39">
        <v>9.1158362686097139</v>
      </c>
      <c r="L66" s="39">
        <v>9.5297531471519914</v>
      </c>
      <c r="M66" s="39">
        <v>9.7082033159884684</v>
      </c>
      <c r="N66" s="39">
        <v>9.7959546461371012</v>
      </c>
      <c r="O66" s="39">
        <v>9.8192559761600382</v>
      </c>
      <c r="P66" s="39">
        <v>9.820828675171553</v>
      </c>
      <c r="Q66" s="39">
        <v>9.9256550180822671</v>
      </c>
      <c r="R66" s="39">
        <v>10.234019778254734</v>
      </c>
      <c r="S66" s="39">
        <v>10.551786983505162</v>
      </c>
      <c r="T66" s="39">
        <v>10.734659843454102</v>
      </c>
      <c r="U66" s="39">
        <v>11.028973911780101</v>
      </c>
      <c r="V66" s="39">
        <v>11.440212735602797</v>
      </c>
      <c r="W66" s="39">
        <v>11.644364556916633</v>
      </c>
      <c r="X66" s="39">
        <v>11.542505581629831</v>
      </c>
      <c r="Y66" s="39">
        <v>11.670467464127327</v>
      </c>
      <c r="Z66" s="39">
        <v>12.257942361909899</v>
      </c>
      <c r="AA66" s="39">
        <v>12.657884539734431</v>
      </c>
      <c r="AB66" s="39">
        <v>12.761579706989446</v>
      </c>
      <c r="AC66" s="39">
        <v>12.929193683371095</v>
      </c>
      <c r="AD66" s="39">
        <v>13.105909806876433</v>
      </c>
      <c r="AE66" s="39">
        <v>13.193742587722168</v>
      </c>
      <c r="AF66" s="39">
        <v>13.264711050298823</v>
      </c>
      <c r="AG66" s="39">
        <v>13.317130770069188</v>
      </c>
      <c r="AH66" s="39">
        <v>13.416549959962095</v>
      </c>
      <c r="AI66" s="39">
        <v>13.294523554557813</v>
      </c>
      <c r="AJ66" s="39">
        <v>13.442247002275522</v>
      </c>
    </row>
    <row r="67" spans="1:36">
      <c r="A67" s="35"/>
      <c r="B67" s="36" t="s">
        <v>76</v>
      </c>
      <c r="C67" s="39">
        <v>0.44860155348118558</v>
      </c>
      <c r="D67" s="39">
        <v>8.396533804503461</v>
      </c>
      <c r="E67" s="39">
        <v>11.413674087052744</v>
      </c>
      <c r="F67" s="39">
        <v>12.425293246646458</v>
      </c>
      <c r="G67" s="39">
        <v>11.773641853683507</v>
      </c>
      <c r="H67" s="39">
        <v>11.363070122612633</v>
      </c>
      <c r="I67" s="39">
        <v>10.801285717722628</v>
      </c>
      <c r="J67" s="39">
        <v>10.153987453180942</v>
      </c>
      <c r="K67" s="39">
        <v>10.161221533898066</v>
      </c>
      <c r="L67" s="39">
        <v>10.299135104651143</v>
      </c>
      <c r="M67" s="39">
        <v>10.32193498628401</v>
      </c>
      <c r="N67" s="39">
        <v>10.370110088199869</v>
      </c>
      <c r="O67" s="39">
        <v>10.400603697512661</v>
      </c>
      <c r="P67" s="39">
        <v>10.370881859519123</v>
      </c>
      <c r="Q67" s="39">
        <v>10.274660039346553</v>
      </c>
      <c r="R67" s="39">
        <v>10.069410971949841</v>
      </c>
      <c r="S67" s="39">
        <v>9.8079670969560091</v>
      </c>
      <c r="T67" s="39">
        <v>9.6863956196940428</v>
      </c>
      <c r="U67" s="39">
        <v>9.7173155277543977</v>
      </c>
      <c r="V67" s="39">
        <v>9.7434949741221413</v>
      </c>
      <c r="W67" s="39">
        <v>9.7225494994053214</v>
      </c>
      <c r="X67" s="39">
        <v>9.7220700587346371</v>
      </c>
      <c r="Y67" s="39">
        <v>9.6941306824485345</v>
      </c>
      <c r="Z67" s="39">
        <v>9.6176752391142681</v>
      </c>
      <c r="AA67" s="39">
        <v>9.5935365007333786</v>
      </c>
      <c r="AB67" s="39">
        <v>9.6236119940257652</v>
      </c>
      <c r="AC67" s="39">
        <v>9.6685254599248154</v>
      </c>
      <c r="AD67" s="39">
        <v>9.6753991357589655</v>
      </c>
      <c r="AE67" s="39">
        <v>9.6348329145732272</v>
      </c>
      <c r="AF67" s="39">
        <v>9.6007877904851888</v>
      </c>
      <c r="AG67" s="39">
        <v>9.6459133919987892</v>
      </c>
      <c r="AH67" s="39">
        <v>9.7417650807086282</v>
      </c>
      <c r="AI67" s="39">
        <v>9.7687206923680865</v>
      </c>
      <c r="AJ67" s="39">
        <v>9.740985583794517</v>
      </c>
    </row>
    <row r="68" spans="1:36">
      <c r="A68" s="35"/>
      <c r="B68" s="36" t="s">
        <v>77</v>
      </c>
      <c r="C68" s="39">
        <v>0.939971340606508</v>
      </c>
      <c r="D68" s="39">
        <v>9.8102361730355696</v>
      </c>
      <c r="E68" s="39">
        <v>12.880484345874233</v>
      </c>
      <c r="F68" s="39">
        <v>13.714009362680782</v>
      </c>
      <c r="G68" s="39">
        <v>12.682472591169265</v>
      </c>
      <c r="H68" s="39">
        <v>12.093470366871443</v>
      </c>
      <c r="I68" s="39">
        <v>11.717370870411912</v>
      </c>
      <c r="J68" s="39">
        <v>11.320158372729811</v>
      </c>
      <c r="K68" s="39">
        <v>11.315048500644814</v>
      </c>
      <c r="L68" s="39">
        <v>11.265560968812592</v>
      </c>
      <c r="M68" s="39">
        <v>11.130847110984664</v>
      </c>
      <c r="N68" s="39">
        <v>11.107608335340256</v>
      </c>
      <c r="O68" s="39">
        <v>11.138485195847599</v>
      </c>
      <c r="P68" s="39">
        <v>11.134825677146253</v>
      </c>
      <c r="Q68" s="39">
        <v>11.119211527567973</v>
      </c>
      <c r="R68" s="39">
        <v>11.081717414989107</v>
      </c>
      <c r="S68" s="39">
        <v>11.01120781730318</v>
      </c>
      <c r="T68" s="39">
        <v>11.076139192889324</v>
      </c>
      <c r="U68" s="39">
        <v>11.348861491177287</v>
      </c>
      <c r="V68" s="39">
        <v>11.612628627108815</v>
      </c>
      <c r="W68" s="39">
        <v>11.732293412906127</v>
      </c>
      <c r="X68" s="39">
        <v>11.865556450634301</v>
      </c>
      <c r="Y68" s="39">
        <v>12.106457434226892</v>
      </c>
      <c r="Z68" s="39">
        <v>12.455303974353706</v>
      </c>
      <c r="AA68" s="39">
        <v>12.821318445392325</v>
      </c>
      <c r="AB68" s="39">
        <v>12.921864338025431</v>
      </c>
      <c r="AC68" s="39">
        <v>12.866504196051526</v>
      </c>
      <c r="AD68" s="39">
        <v>13.004026491488537</v>
      </c>
      <c r="AE68" s="39">
        <v>13.079141806704651</v>
      </c>
      <c r="AF68" s="39">
        <v>12.912376028412222</v>
      </c>
      <c r="AG68" s="39">
        <v>12.875153466724839</v>
      </c>
      <c r="AH68" s="39">
        <v>12.985214861553839</v>
      </c>
      <c r="AI68" s="39">
        <v>12.923379349073475</v>
      </c>
      <c r="AJ68" s="39">
        <v>13.02769491712392</v>
      </c>
    </row>
    <row r="69" spans="1:36">
      <c r="A69" s="35"/>
      <c r="B69" s="36" t="s">
        <v>78</v>
      </c>
      <c r="C69" s="39">
        <v>0.56202631230119093</v>
      </c>
      <c r="D69" s="39">
        <v>7.798218396132925</v>
      </c>
      <c r="E69" s="39">
        <v>10.945746039728798</v>
      </c>
      <c r="F69" s="39">
        <v>11.812445825514533</v>
      </c>
      <c r="G69" s="39">
        <v>10.814375281021867</v>
      </c>
      <c r="H69" s="39">
        <v>10.047823943284342</v>
      </c>
      <c r="I69" s="39">
        <v>9.3021316429060459</v>
      </c>
      <c r="J69" s="39">
        <v>8.5456841172534332</v>
      </c>
      <c r="K69" s="39">
        <v>8.3094656498331325</v>
      </c>
      <c r="L69" s="39">
        <v>8.2863226514052446</v>
      </c>
      <c r="M69" s="39">
        <v>8.2910491584990389</v>
      </c>
      <c r="N69" s="39">
        <v>8.3046824345374226</v>
      </c>
      <c r="O69" s="39">
        <v>8.3569287128527261</v>
      </c>
      <c r="P69" s="39">
        <v>8.4410545954910727</v>
      </c>
      <c r="Q69" s="39">
        <v>8.4568008494540408</v>
      </c>
      <c r="R69" s="39">
        <v>8.3730931395008419</v>
      </c>
      <c r="S69" s="39">
        <v>8.2101805901754012</v>
      </c>
      <c r="T69" s="39">
        <v>8.0918363857903106</v>
      </c>
      <c r="U69" s="39">
        <v>8.1347398692164603</v>
      </c>
      <c r="V69" s="39">
        <v>8.184919151676862</v>
      </c>
      <c r="W69" s="39">
        <v>8.1240039756692966</v>
      </c>
      <c r="X69" s="39">
        <v>8.0832657809591648</v>
      </c>
      <c r="Y69" s="39">
        <v>8.1324345106544484</v>
      </c>
      <c r="Z69" s="39">
        <v>8.2771043966304099</v>
      </c>
      <c r="AA69" s="39">
        <v>8.4478479530096742</v>
      </c>
      <c r="AB69" s="39">
        <v>8.4636234841404825</v>
      </c>
      <c r="AC69" s="39">
        <v>8.3514509081871928</v>
      </c>
      <c r="AD69" s="39">
        <v>8.3221918381539055</v>
      </c>
      <c r="AE69" s="39">
        <v>8.4480380447107031</v>
      </c>
      <c r="AF69" s="39">
        <v>8.6265562500110811</v>
      </c>
      <c r="AG69" s="39">
        <v>8.7371463921475296</v>
      </c>
      <c r="AH69" s="39">
        <v>8.7200233080652385</v>
      </c>
      <c r="AI69" s="39">
        <v>8.6294307706867528</v>
      </c>
      <c r="AJ69" s="39">
        <v>8.5781249895471294</v>
      </c>
    </row>
    <row r="70" spans="1:36">
      <c r="A70" s="35"/>
      <c r="B70" s="36" t="s">
        <v>79</v>
      </c>
      <c r="C70" s="39">
        <v>0.44860155348118558</v>
      </c>
      <c r="D70" s="39">
        <v>8.396533804503461</v>
      </c>
      <c r="E70" s="39">
        <v>11.413674087052744</v>
      </c>
      <c r="F70" s="39">
        <v>12.425293246646458</v>
      </c>
      <c r="G70" s="39">
        <v>11.773641853683507</v>
      </c>
      <c r="H70" s="39">
        <v>11.363070122612633</v>
      </c>
      <c r="I70" s="39">
        <v>10.801285717722628</v>
      </c>
      <c r="J70" s="39">
        <v>10.153987453180942</v>
      </c>
      <c r="K70" s="39">
        <v>10.161221533898066</v>
      </c>
      <c r="L70" s="39">
        <v>10.299135104651143</v>
      </c>
      <c r="M70" s="39">
        <v>10.32193498628401</v>
      </c>
      <c r="N70" s="39">
        <v>10.370110088199869</v>
      </c>
      <c r="O70" s="39">
        <v>10.400603697512661</v>
      </c>
      <c r="P70" s="39">
        <v>10.370881859519123</v>
      </c>
      <c r="Q70" s="39">
        <v>10.274660039346553</v>
      </c>
      <c r="R70" s="39">
        <v>10.069410971949841</v>
      </c>
      <c r="S70" s="39">
        <v>9.8079670969560091</v>
      </c>
      <c r="T70" s="39">
        <v>9.6863956196940428</v>
      </c>
      <c r="U70" s="39">
        <v>9.7173155277543977</v>
      </c>
      <c r="V70" s="39">
        <v>9.7434949741221413</v>
      </c>
      <c r="W70" s="39">
        <v>9.7225494994053214</v>
      </c>
      <c r="X70" s="39">
        <v>9.7220700587346371</v>
      </c>
      <c r="Y70" s="39">
        <v>9.6941306824485345</v>
      </c>
      <c r="Z70" s="39">
        <v>9.6176752391142681</v>
      </c>
      <c r="AA70" s="39">
        <v>9.5935365007333786</v>
      </c>
      <c r="AB70" s="39">
        <v>9.6236119940257652</v>
      </c>
      <c r="AC70" s="39">
        <v>9.6685254599248154</v>
      </c>
      <c r="AD70" s="39">
        <v>9.6753991357589655</v>
      </c>
      <c r="AE70" s="39">
        <v>9.6348329145732272</v>
      </c>
      <c r="AF70" s="39">
        <v>9.6007877904851888</v>
      </c>
      <c r="AG70" s="39">
        <v>9.6459133919987892</v>
      </c>
      <c r="AH70" s="39">
        <v>9.7417650807086282</v>
      </c>
      <c r="AI70" s="39">
        <v>9.7687206923680865</v>
      </c>
      <c r="AJ70" s="39">
        <v>9.740985583794517</v>
      </c>
    </row>
    <row r="71" spans="1:36">
      <c r="A71" s="35"/>
      <c r="B71" s="36" t="s">
        <v>80</v>
      </c>
      <c r="C71" s="39">
        <v>0.82949241202225676</v>
      </c>
      <c r="D71" s="39">
        <v>9.6433650617773861</v>
      </c>
      <c r="E71" s="39">
        <v>12.665819882385005</v>
      </c>
      <c r="F71" s="39">
        <v>14.189679777092568</v>
      </c>
      <c r="G71" s="39">
        <v>13.951796764211903</v>
      </c>
      <c r="H71" s="39">
        <v>13.515412581688659</v>
      </c>
      <c r="I71" s="39">
        <v>12.779232268858109</v>
      </c>
      <c r="J71" s="39">
        <v>12.195505187861714</v>
      </c>
      <c r="K71" s="39">
        <v>12.500331877075746</v>
      </c>
      <c r="L71" s="39">
        <v>12.9254149371737</v>
      </c>
      <c r="M71" s="39">
        <v>13.028978084802675</v>
      </c>
      <c r="N71" s="39">
        <v>13.018491130430013</v>
      </c>
      <c r="O71" s="39">
        <v>12.992471015230853</v>
      </c>
      <c r="P71" s="39">
        <v>12.952437993559942</v>
      </c>
      <c r="Q71" s="39">
        <v>12.981167837332093</v>
      </c>
      <c r="R71" s="39">
        <v>13.187689001965447</v>
      </c>
      <c r="S71" s="39">
        <v>13.43335856854681</v>
      </c>
      <c r="T71" s="39">
        <v>13.640665104089882</v>
      </c>
      <c r="U71" s="39">
        <v>13.995096058564533</v>
      </c>
      <c r="V71" s="39">
        <v>14.431220858745405</v>
      </c>
      <c r="W71" s="39">
        <v>14.719415667825958</v>
      </c>
      <c r="X71" s="39">
        <v>14.663190493788116</v>
      </c>
      <c r="Y71" s="39">
        <v>14.815248910714121</v>
      </c>
      <c r="Z71" s="39">
        <v>15.504176306488894</v>
      </c>
      <c r="AA71" s="39">
        <v>16.202434433764939</v>
      </c>
      <c r="AB71" s="39">
        <v>16.329013497795923</v>
      </c>
      <c r="AC71" s="39">
        <v>16.438957270375347</v>
      </c>
      <c r="AD71" s="39">
        <v>16.742785659203246</v>
      </c>
      <c r="AE71" s="39">
        <v>16.979673937668434</v>
      </c>
      <c r="AF71" s="39">
        <v>17.093534990411452</v>
      </c>
      <c r="AG71" s="39">
        <v>17.195487132388369</v>
      </c>
      <c r="AH71" s="39">
        <v>17.417520135676519</v>
      </c>
      <c r="AI71" s="39">
        <v>17.425296804526408</v>
      </c>
      <c r="AJ71" s="39">
        <v>17.561759597952506</v>
      </c>
    </row>
    <row r="72" spans="1:36">
      <c r="A72" s="35"/>
      <c r="B72" s="36" t="s">
        <v>81</v>
      </c>
      <c r="C72" s="39">
        <v>0</v>
      </c>
      <c r="D72" s="39">
        <v>6.5858868737000993</v>
      </c>
      <c r="E72" s="39">
        <v>9.6453501047142769</v>
      </c>
      <c r="F72" s="39">
        <v>10.522018014623542</v>
      </c>
      <c r="G72" s="39">
        <v>9.5982614526354837</v>
      </c>
      <c r="H72" s="39">
        <v>8.8907266421349522</v>
      </c>
      <c r="I72" s="39">
        <v>8.1598349772501724</v>
      </c>
      <c r="J72" s="39">
        <v>7.373944019937257</v>
      </c>
      <c r="K72" s="39">
        <v>7.1175475530890733</v>
      </c>
      <c r="L72" s="39">
        <v>7.0911884538379191</v>
      </c>
      <c r="M72" s="39">
        <v>7.1019744203538169</v>
      </c>
      <c r="N72" s="39">
        <v>7.1281948219387878</v>
      </c>
      <c r="O72" s="39">
        <v>7.1944185689640019</v>
      </c>
      <c r="P72" s="39">
        <v>7.2915198959315575</v>
      </c>
      <c r="Q72" s="39">
        <v>7.3153097165089607</v>
      </c>
      <c r="R72" s="39">
        <v>7.2273396934137466</v>
      </c>
      <c r="S72" s="39">
        <v>7.0437551170102495</v>
      </c>
      <c r="T72" s="39">
        <v>6.8929880350720527</v>
      </c>
      <c r="U72" s="39">
        <v>6.9046723651936821</v>
      </c>
      <c r="V72" s="39">
        <v>6.9380069502370496</v>
      </c>
      <c r="W72" s="39">
        <v>6.8694784846839898</v>
      </c>
      <c r="X72" s="39">
        <v>6.8168316267595568</v>
      </c>
      <c r="Y72" s="39">
        <v>6.8374132502573879</v>
      </c>
      <c r="Z72" s="39">
        <v>6.9202485678703258</v>
      </c>
      <c r="AA72" s="39">
        <v>7.026951307047594</v>
      </c>
      <c r="AB72" s="39">
        <v>7.0241938273135265</v>
      </c>
      <c r="AC72" s="39">
        <v>6.9246508823669526</v>
      </c>
      <c r="AD72" s="39">
        <v>6.8941507938081914</v>
      </c>
      <c r="AE72" s="39">
        <v>7.0033088553662157</v>
      </c>
      <c r="AF72" s="39">
        <v>7.1726038269950667</v>
      </c>
      <c r="AG72" s="39">
        <v>7.2670984659767717</v>
      </c>
      <c r="AH72" s="39">
        <v>7.2298770480118755</v>
      </c>
      <c r="AI72" s="39">
        <v>7.1288607837945692</v>
      </c>
      <c r="AJ72" s="39">
        <v>7.0868204443448528</v>
      </c>
    </row>
    <row r="73" spans="1:36">
      <c r="B73" s="1"/>
    </row>
    <row r="74" spans="1:36">
      <c r="B74" s="2" t="s">
        <v>60</v>
      </c>
    </row>
    <row r="75" spans="1:36">
      <c r="B75" s="1" t="s">
        <v>96</v>
      </c>
      <c r="C75" s="7">
        <v>0.55000000000000004</v>
      </c>
      <c r="D75" s="7">
        <v>0.55000000000000004</v>
      </c>
      <c r="E75" s="7">
        <v>0.55000000000000004</v>
      </c>
      <c r="F75" s="7">
        <v>0.54016628938287425</v>
      </c>
      <c r="G75" s="7">
        <v>0.41961403206187542</v>
      </c>
      <c r="H75" s="7">
        <v>0.3350423961788247</v>
      </c>
      <c r="I75" s="7">
        <v>0.35123555389704963</v>
      </c>
      <c r="J75" s="7">
        <v>0.21001956868403115</v>
      </c>
      <c r="K75" s="7">
        <v>0.20455474847930832</v>
      </c>
      <c r="L75" s="7">
        <v>0.14086730491819532</v>
      </c>
      <c r="M75" s="7">
        <v>8.3489394574817924E-2</v>
      </c>
      <c r="N75" s="7">
        <v>8.2365416917348222E-2</v>
      </c>
      <c r="O75" s="7">
        <v>7.1879107120084051E-2</v>
      </c>
      <c r="P75" s="7">
        <v>6.8978911786392288E-2</v>
      </c>
      <c r="Q75" s="7">
        <v>6.8755128212163397E-2</v>
      </c>
      <c r="R75" s="7">
        <v>6.4846362558736464E-2</v>
      </c>
      <c r="S75" s="7">
        <v>1.0728950703179757E-2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>
      <c r="B76" s="1" t="s">
        <v>97</v>
      </c>
      <c r="C76" s="7">
        <v>0.85</v>
      </c>
      <c r="D76" s="7">
        <v>0.85</v>
      </c>
      <c r="E76" s="7">
        <v>0.85</v>
      </c>
      <c r="F76" s="7">
        <v>0.83480244722807828</v>
      </c>
      <c r="G76" s="7">
        <v>0.64849441318653478</v>
      </c>
      <c r="H76" s="7">
        <v>0.51779279409454715</v>
      </c>
      <c r="I76" s="7">
        <v>0.54281858329544019</v>
      </c>
      <c r="J76" s="7">
        <v>0.32457569705713901</v>
      </c>
      <c r="K76" s="7">
        <v>0.31613006583165826</v>
      </c>
      <c r="L76" s="7">
        <v>0.21770401669175637</v>
      </c>
      <c r="M76" s="7">
        <v>0.1290290643429004</v>
      </c>
      <c r="N76" s="7">
        <v>0.12729200796317452</v>
      </c>
      <c r="O76" s="7">
        <v>0.11108589282194806</v>
      </c>
      <c r="P76" s="7">
        <v>0.10660377276078808</v>
      </c>
      <c r="Q76" s="7">
        <v>0.10625792541879796</v>
      </c>
      <c r="R76" s="7">
        <v>0.1002171057725927</v>
      </c>
      <c r="S76" s="7">
        <v>1.6581105632186895E-2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>
      <c r="B77" s="1"/>
    </row>
    <row r="78" spans="1:36">
      <c r="A78" s="26"/>
      <c r="B78" s="27" t="s">
        <v>85</v>
      </c>
      <c r="C78" s="40">
        <v>2019</v>
      </c>
      <c r="D78" s="40">
        <v>2020</v>
      </c>
      <c r="E78" s="40">
        <v>2021</v>
      </c>
      <c r="F78" s="40">
        <v>2022</v>
      </c>
      <c r="G78" s="40">
        <v>2023</v>
      </c>
      <c r="H78" s="40">
        <v>2024</v>
      </c>
      <c r="I78" s="40">
        <v>2025</v>
      </c>
      <c r="J78" s="40">
        <v>2026</v>
      </c>
      <c r="K78" s="40">
        <v>2027</v>
      </c>
      <c r="L78" s="40">
        <v>2028</v>
      </c>
      <c r="M78" s="40">
        <v>2029</v>
      </c>
      <c r="N78" s="40">
        <v>2030</v>
      </c>
      <c r="O78" s="40">
        <v>2031</v>
      </c>
      <c r="P78" s="40">
        <v>2032</v>
      </c>
      <c r="Q78" s="40">
        <v>2033</v>
      </c>
      <c r="R78" s="40">
        <v>2034</v>
      </c>
      <c r="S78" s="40">
        <v>2035</v>
      </c>
      <c r="T78" s="40">
        <v>2036</v>
      </c>
      <c r="U78" s="40">
        <v>2037</v>
      </c>
      <c r="V78" s="40">
        <v>2038</v>
      </c>
      <c r="W78" s="40">
        <v>2039</v>
      </c>
      <c r="X78" s="40">
        <v>2040</v>
      </c>
      <c r="Y78" s="40">
        <v>2041</v>
      </c>
      <c r="Z78" s="40">
        <v>2042</v>
      </c>
      <c r="AA78" s="40">
        <v>2043</v>
      </c>
      <c r="AB78" s="40">
        <v>2044</v>
      </c>
      <c r="AC78" s="40">
        <v>2045</v>
      </c>
      <c r="AD78" s="40">
        <v>2046</v>
      </c>
      <c r="AE78" s="40">
        <v>2047</v>
      </c>
      <c r="AF78" s="40">
        <v>2048</v>
      </c>
      <c r="AG78" s="40">
        <v>2049</v>
      </c>
      <c r="AH78" s="40">
        <v>2050</v>
      </c>
      <c r="AI78" s="40">
        <v>2051</v>
      </c>
      <c r="AJ78" s="40">
        <v>2052</v>
      </c>
    </row>
    <row r="79" spans="1:36">
      <c r="A79" s="26"/>
      <c r="B79" s="28" t="s">
        <v>75</v>
      </c>
      <c r="C79" s="29">
        <v>0</v>
      </c>
      <c r="D79" s="29">
        <v>6.2886020604323427</v>
      </c>
      <c r="E79" s="29">
        <v>8.8733547145113949</v>
      </c>
      <c r="F79" s="29">
        <v>10.108279431929326</v>
      </c>
      <c r="G79" s="29">
        <v>10.230184509065957</v>
      </c>
      <c r="H79" s="29">
        <v>10.191875848111398</v>
      </c>
      <c r="I79" s="29">
        <v>9.3166909688824529</v>
      </c>
      <c r="J79" s="29">
        <v>9.0929406109423958</v>
      </c>
      <c r="K79" s="29">
        <v>9.2575108813984137</v>
      </c>
      <c r="L79" s="29">
        <v>9.9100250859715988</v>
      </c>
      <c r="M79" s="29">
        <v>10.297298575907085</v>
      </c>
      <c r="N79" s="29">
        <v>10.386797465590409</v>
      </c>
      <c r="O79" s="29">
        <v>10.445910526707502</v>
      </c>
      <c r="P79" s="29">
        <v>10.474399686072605</v>
      </c>
      <c r="Q79" s="29">
        <v>10.520950456199039</v>
      </c>
      <c r="R79" s="29">
        <v>10.545373828786948</v>
      </c>
      <c r="S79" s="29">
        <v>10.646217276375063</v>
      </c>
      <c r="T79" s="29">
        <v>10.578647249365885</v>
      </c>
      <c r="U79" s="29">
        <v>10.619659919409079</v>
      </c>
      <c r="V79" s="29">
        <v>10.786238634922583</v>
      </c>
      <c r="W79" s="29">
        <v>10.92618757940531</v>
      </c>
      <c r="X79" s="29">
        <v>10.953457329063449</v>
      </c>
      <c r="Y79" s="29">
        <v>10.961033974478383</v>
      </c>
      <c r="Z79" s="29">
        <v>11.056966997327548</v>
      </c>
      <c r="AA79" s="29">
        <v>11.208791053256302</v>
      </c>
      <c r="AB79" s="29">
        <v>11.349480393277794</v>
      </c>
      <c r="AC79" s="29">
        <v>11.465778703192036</v>
      </c>
      <c r="AD79" s="29">
        <v>11.537814545286237</v>
      </c>
      <c r="AE79" s="29">
        <v>11.57023416419289</v>
      </c>
      <c r="AF79" s="29">
        <v>11.604387684741567</v>
      </c>
      <c r="AG79" s="29">
        <v>11.648760935565701</v>
      </c>
      <c r="AH79" s="29">
        <v>11.821758233978139</v>
      </c>
      <c r="AI79" s="29">
        <v>12.119512478788643</v>
      </c>
      <c r="AJ79" s="29">
        <v>12.289794223568752</v>
      </c>
    </row>
    <row r="80" spans="1:36">
      <c r="A80" s="26"/>
      <c r="B80" s="28" t="s">
        <v>76</v>
      </c>
      <c r="C80" s="29">
        <v>0</v>
      </c>
      <c r="D80" s="29">
        <v>7.6225285808442313</v>
      </c>
      <c r="E80" s="29">
        <v>10.18793303310377</v>
      </c>
      <c r="F80" s="29">
        <v>11.031920076162397</v>
      </c>
      <c r="G80" s="29">
        <v>10.668964858681599</v>
      </c>
      <c r="H80" s="29">
        <v>10.616672606608052</v>
      </c>
      <c r="I80" s="29">
        <v>10.066955533457438</v>
      </c>
      <c r="J80" s="29">
        <v>9.8627777193086619</v>
      </c>
      <c r="K80" s="29">
        <v>9.7973894901058429</v>
      </c>
      <c r="L80" s="29">
        <v>10.112980328698807</v>
      </c>
      <c r="M80" s="29">
        <v>10.344342568073435</v>
      </c>
      <c r="N80" s="29">
        <v>10.43075953564613</v>
      </c>
      <c r="O80" s="29">
        <v>10.531771527451827</v>
      </c>
      <c r="P80" s="29">
        <v>10.550940442573451</v>
      </c>
      <c r="Q80" s="29">
        <v>10.435338181345427</v>
      </c>
      <c r="R80" s="29">
        <v>10.156221728361825</v>
      </c>
      <c r="S80" s="29">
        <v>9.9374780139962891</v>
      </c>
      <c r="T80" s="29">
        <v>9.7521589803789137</v>
      </c>
      <c r="U80" s="29">
        <v>9.7298452575954872</v>
      </c>
      <c r="V80" s="29">
        <v>9.7569789903169717</v>
      </c>
      <c r="W80" s="29">
        <v>9.7508846479202766</v>
      </c>
      <c r="X80" s="29">
        <v>9.7407556707939928</v>
      </c>
      <c r="Y80" s="29">
        <v>9.7001673318624668</v>
      </c>
      <c r="Z80" s="29">
        <v>9.6166393333399771</v>
      </c>
      <c r="AA80" s="29">
        <v>9.5992400263640718</v>
      </c>
      <c r="AB80" s="29">
        <v>9.6590155929723185</v>
      </c>
      <c r="AC80" s="29">
        <v>9.7365662788269027</v>
      </c>
      <c r="AD80" s="29">
        <v>9.7515748684018941</v>
      </c>
      <c r="AE80" s="29">
        <v>9.6986749301916326</v>
      </c>
      <c r="AF80" s="29">
        <v>9.653826997613784</v>
      </c>
      <c r="AG80" s="29">
        <v>9.7187336350630318</v>
      </c>
      <c r="AH80" s="29">
        <v>9.8549553543094</v>
      </c>
      <c r="AI80" s="29">
        <v>9.8799244243848623</v>
      </c>
      <c r="AJ80" s="29">
        <v>9.8495798306302582</v>
      </c>
    </row>
    <row r="81" spans="1:36">
      <c r="A81" s="26"/>
      <c r="B81" s="28" t="s">
        <v>77</v>
      </c>
      <c r="C81" s="29">
        <v>0</v>
      </c>
      <c r="D81" s="29">
        <v>7.6423551925166331</v>
      </c>
      <c r="E81" s="29">
        <v>10.193515650804116</v>
      </c>
      <c r="F81" s="29">
        <v>10.762979072497233</v>
      </c>
      <c r="G81" s="29">
        <v>9.9139178115507214</v>
      </c>
      <c r="H81" s="29">
        <v>9.6006590661943072</v>
      </c>
      <c r="I81" s="29">
        <v>9.2299684033793348</v>
      </c>
      <c r="J81" s="29">
        <v>9.2393738580861395</v>
      </c>
      <c r="K81" s="29">
        <v>9.2158810043683292</v>
      </c>
      <c r="L81" s="29">
        <v>9.3452278432092726</v>
      </c>
      <c r="M81" s="29">
        <v>9.4280428278328401</v>
      </c>
      <c r="N81" s="29">
        <v>9.4952410237418352</v>
      </c>
      <c r="O81" s="29">
        <v>9.6429509015851611</v>
      </c>
      <c r="P81" s="29">
        <v>9.7465993108008906</v>
      </c>
      <c r="Q81" s="29">
        <v>9.7319570926936425</v>
      </c>
      <c r="R81" s="29">
        <v>9.5850898506841169</v>
      </c>
      <c r="S81" s="29">
        <v>9.4730656110512577</v>
      </c>
      <c r="T81" s="29">
        <v>9.3297887272602829</v>
      </c>
      <c r="U81" s="29">
        <v>9.3677024289161999</v>
      </c>
      <c r="V81" s="29">
        <v>9.5256310199938952</v>
      </c>
      <c r="W81" s="29">
        <v>9.6541577739362729</v>
      </c>
      <c r="X81" s="29">
        <v>9.6999323188674147</v>
      </c>
      <c r="Y81" s="29">
        <v>9.7635635622462544</v>
      </c>
      <c r="Z81" s="29">
        <v>9.9597199288351757</v>
      </c>
      <c r="AA81" s="29">
        <v>10.193907389955911</v>
      </c>
      <c r="AB81" s="29">
        <v>10.346448601405696</v>
      </c>
      <c r="AC81" s="29">
        <v>10.464249012622179</v>
      </c>
      <c r="AD81" s="29">
        <v>10.587644731614093</v>
      </c>
      <c r="AE81" s="29">
        <v>10.638074063849267</v>
      </c>
      <c r="AF81" s="29">
        <v>10.596039628498069</v>
      </c>
      <c r="AG81" s="29">
        <v>10.5917486194686</v>
      </c>
      <c r="AH81" s="29">
        <v>10.654808372020144</v>
      </c>
      <c r="AI81" s="29">
        <v>10.726175647571768</v>
      </c>
      <c r="AJ81" s="29">
        <v>10.804338737083951</v>
      </c>
    </row>
    <row r="82" spans="1:36">
      <c r="A82" s="26"/>
      <c r="B82" s="28" t="s">
        <v>78</v>
      </c>
      <c r="C82" s="29">
        <v>0</v>
      </c>
      <c r="D82" s="29">
        <v>7.7620027550923663</v>
      </c>
      <c r="E82" s="29">
        <v>9.5145008075860211</v>
      </c>
      <c r="F82" s="29">
        <v>10.106902463136358</v>
      </c>
      <c r="G82" s="29">
        <v>9.8058652243493594</v>
      </c>
      <c r="H82" s="29">
        <v>9.5542222347057635</v>
      </c>
      <c r="I82" s="29">
        <v>8.9646483049020667</v>
      </c>
      <c r="J82" s="29">
        <v>8.4945283299865633</v>
      </c>
      <c r="K82" s="29">
        <v>8.1847861395028954</v>
      </c>
      <c r="L82" s="29">
        <v>8.2411782980885189</v>
      </c>
      <c r="M82" s="29">
        <v>8.33716150356695</v>
      </c>
      <c r="N82" s="29">
        <v>8.3791793901137179</v>
      </c>
      <c r="O82" s="29">
        <v>8.4833919718312352</v>
      </c>
      <c r="P82" s="29">
        <v>8.6148346456636933</v>
      </c>
      <c r="Q82" s="29">
        <v>8.6523131694120483</v>
      </c>
      <c r="R82" s="29">
        <v>8.5551515777009541</v>
      </c>
      <c r="S82" s="29">
        <v>8.4045174511112872</v>
      </c>
      <c r="T82" s="29">
        <v>8.2265539708178359</v>
      </c>
      <c r="U82" s="29">
        <v>8.2340101302255757</v>
      </c>
      <c r="V82" s="29">
        <v>8.2739220023819353</v>
      </c>
      <c r="W82" s="29">
        <v>8.1919540832517797</v>
      </c>
      <c r="X82" s="29">
        <v>8.127680470229409</v>
      </c>
      <c r="Y82" s="29">
        <v>8.1468883431964674</v>
      </c>
      <c r="Z82" s="29">
        <v>8.2292865398887152</v>
      </c>
      <c r="AA82" s="29">
        <v>8.340266794727615</v>
      </c>
      <c r="AB82" s="29">
        <v>8.3346372678154026</v>
      </c>
      <c r="AC82" s="29">
        <v>8.2220143290140335</v>
      </c>
      <c r="AD82" s="29">
        <v>8.1890709975251248</v>
      </c>
      <c r="AE82" s="29">
        <v>8.3229551182348889</v>
      </c>
      <c r="AF82" s="29">
        <v>8.5349021715575688</v>
      </c>
      <c r="AG82" s="29">
        <v>8.6512151131556081</v>
      </c>
      <c r="AH82" s="29">
        <v>8.6020181942987417</v>
      </c>
      <c r="AI82" s="29">
        <v>8.4773697555705319</v>
      </c>
      <c r="AJ82" s="29">
        <v>8.4344991414073878</v>
      </c>
    </row>
    <row r="83" spans="1:36">
      <c r="A83" s="26"/>
      <c r="B83" s="28" t="s">
        <v>79</v>
      </c>
      <c r="C83" s="29">
        <v>0</v>
      </c>
      <c r="D83" s="29">
        <v>7.6225285808442313</v>
      </c>
      <c r="E83" s="29">
        <v>10.18793303310377</v>
      </c>
      <c r="F83" s="29">
        <v>11.031920076162397</v>
      </c>
      <c r="G83" s="29">
        <v>10.668964858681599</v>
      </c>
      <c r="H83" s="29">
        <v>10.616672606608052</v>
      </c>
      <c r="I83" s="29">
        <v>10.066955533457438</v>
      </c>
      <c r="J83" s="29">
        <v>9.8627777193086619</v>
      </c>
      <c r="K83" s="29">
        <v>9.7973894901058429</v>
      </c>
      <c r="L83" s="29">
        <v>10.112980328698807</v>
      </c>
      <c r="M83" s="29">
        <v>10.344342568073435</v>
      </c>
      <c r="N83" s="29">
        <v>10.43075953564613</v>
      </c>
      <c r="O83" s="29">
        <v>10.531771527451827</v>
      </c>
      <c r="P83" s="29">
        <v>10.550940442573451</v>
      </c>
      <c r="Q83" s="29">
        <v>10.435338181345427</v>
      </c>
      <c r="R83" s="29">
        <v>10.156221728361825</v>
      </c>
      <c r="S83" s="29">
        <v>9.9374780139962891</v>
      </c>
      <c r="T83" s="29">
        <v>9.7521589803789137</v>
      </c>
      <c r="U83" s="29">
        <v>9.7298452575954872</v>
      </c>
      <c r="V83" s="29">
        <v>9.7569789903169717</v>
      </c>
      <c r="W83" s="29">
        <v>9.7508846479202766</v>
      </c>
      <c r="X83" s="29">
        <v>9.7407556707939928</v>
      </c>
      <c r="Y83" s="29">
        <v>9.7001673318624668</v>
      </c>
      <c r="Z83" s="29">
        <v>9.6166393333399771</v>
      </c>
      <c r="AA83" s="29">
        <v>9.5992400263640718</v>
      </c>
      <c r="AB83" s="29">
        <v>9.6590155929723185</v>
      </c>
      <c r="AC83" s="29">
        <v>9.7365662788269027</v>
      </c>
      <c r="AD83" s="29">
        <v>9.7515748684018941</v>
      </c>
      <c r="AE83" s="29">
        <v>9.6986749301916326</v>
      </c>
      <c r="AF83" s="29">
        <v>9.653826997613784</v>
      </c>
      <c r="AG83" s="29">
        <v>9.7187336350630318</v>
      </c>
      <c r="AH83" s="29">
        <v>9.8549553543094</v>
      </c>
      <c r="AI83" s="29">
        <v>9.8799244243848623</v>
      </c>
      <c r="AJ83" s="29">
        <v>9.8495798306302582</v>
      </c>
    </row>
    <row r="84" spans="1:36">
      <c r="A84" s="26"/>
      <c r="B84" s="28" t="s">
        <v>80</v>
      </c>
      <c r="C84" s="29">
        <v>0</v>
      </c>
      <c r="D84" s="29">
        <v>8.1583422082679444</v>
      </c>
      <c r="E84" s="29">
        <v>10.754632534708257</v>
      </c>
      <c r="F84" s="29">
        <v>12.111185150652329</v>
      </c>
      <c r="G84" s="29">
        <v>12.300448873854009</v>
      </c>
      <c r="H84" s="29">
        <v>12.336652238218292</v>
      </c>
      <c r="I84" s="29">
        <v>11.537888581345737</v>
      </c>
      <c r="J84" s="29">
        <v>11.410668835602175</v>
      </c>
      <c r="K84" s="29">
        <v>11.658682985447051</v>
      </c>
      <c r="L84" s="29">
        <v>12.341879186115721</v>
      </c>
      <c r="M84" s="29">
        <v>12.693035371333156</v>
      </c>
      <c r="N84" s="29">
        <v>12.724160535764277</v>
      </c>
      <c r="O84" s="29">
        <v>12.754048996457561</v>
      </c>
      <c r="P84" s="29">
        <v>12.753004983332081</v>
      </c>
      <c r="Q84" s="29">
        <v>12.768765990500295</v>
      </c>
      <c r="R84" s="29">
        <v>12.80660691836818</v>
      </c>
      <c r="S84" s="29">
        <v>12.964447627929855</v>
      </c>
      <c r="T84" s="29">
        <v>12.982769414730786</v>
      </c>
      <c r="U84" s="29">
        <v>13.133994759023304</v>
      </c>
      <c r="V84" s="29">
        <v>13.393606167228285</v>
      </c>
      <c r="W84" s="29">
        <v>13.617183026670689</v>
      </c>
      <c r="X84" s="29">
        <v>13.644452776328828</v>
      </c>
      <c r="Y84" s="29">
        <v>13.701251167883683</v>
      </c>
      <c r="Z84" s="29">
        <v>14.000502899226277</v>
      </c>
      <c r="AA84" s="29">
        <v>14.42734377586739</v>
      </c>
      <c r="AB84" s="29">
        <v>14.584669097451961</v>
      </c>
      <c r="AC84" s="29">
        <v>14.685199308371921</v>
      </c>
      <c r="AD84" s="29">
        <v>14.875385596239632</v>
      </c>
      <c r="AE84" s="29">
        <v>15.025034624412715</v>
      </c>
      <c r="AF84" s="29">
        <v>15.100967127788827</v>
      </c>
      <c r="AG84" s="29">
        <v>15.184801715422704</v>
      </c>
      <c r="AH84" s="29">
        <v>15.433824918621907</v>
      </c>
      <c r="AI84" s="29">
        <v>15.731579163432411</v>
      </c>
      <c r="AJ84" s="29">
        <v>15.90186090821252</v>
      </c>
    </row>
    <row r="85" spans="1:36">
      <c r="A85" s="26"/>
      <c r="B85" s="28" t="s">
        <v>81</v>
      </c>
      <c r="C85" s="29">
        <v>0</v>
      </c>
      <c r="D85" s="29">
        <v>7.7620027550923663</v>
      </c>
      <c r="E85" s="29">
        <v>9.5145008075860211</v>
      </c>
      <c r="F85" s="29">
        <v>10.106902463136358</v>
      </c>
      <c r="G85" s="29">
        <v>9.8058652243493594</v>
      </c>
      <c r="H85" s="29">
        <v>9.5542222347057635</v>
      </c>
      <c r="I85" s="29">
        <v>8.9646483049020667</v>
      </c>
      <c r="J85" s="29">
        <v>8.4945283299865633</v>
      </c>
      <c r="K85" s="29">
        <v>8.1847861395028954</v>
      </c>
      <c r="L85" s="29">
        <v>8.2411782980885189</v>
      </c>
      <c r="M85" s="29">
        <v>8.33716150356695</v>
      </c>
      <c r="N85" s="29">
        <v>8.3791793901137179</v>
      </c>
      <c r="O85" s="29">
        <v>8.4833919718312352</v>
      </c>
      <c r="P85" s="29">
        <v>8.6148346456636933</v>
      </c>
      <c r="Q85" s="29">
        <v>8.6523131694120483</v>
      </c>
      <c r="R85" s="29">
        <v>8.5551515777009541</v>
      </c>
      <c r="S85" s="29">
        <v>8.4045174511112872</v>
      </c>
      <c r="T85" s="29">
        <v>8.2265539708178359</v>
      </c>
      <c r="U85" s="29">
        <v>8.2340101302255757</v>
      </c>
      <c r="V85" s="29">
        <v>8.2739220023819353</v>
      </c>
      <c r="W85" s="29">
        <v>8.1919540832517797</v>
      </c>
      <c r="X85" s="29">
        <v>8.127680470229409</v>
      </c>
      <c r="Y85" s="29">
        <v>8.1468883431964674</v>
      </c>
      <c r="Z85" s="29">
        <v>8.2292865398887152</v>
      </c>
      <c r="AA85" s="29">
        <v>8.340266794727615</v>
      </c>
      <c r="AB85" s="29">
        <v>8.3346372678154026</v>
      </c>
      <c r="AC85" s="29">
        <v>8.2220143290140335</v>
      </c>
      <c r="AD85" s="29">
        <v>8.1890709975251248</v>
      </c>
      <c r="AE85" s="29">
        <v>8.3229551182348889</v>
      </c>
      <c r="AF85" s="29">
        <v>8.5349021715575688</v>
      </c>
      <c r="AG85" s="29">
        <v>8.6512151131556081</v>
      </c>
      <c r="AH85" s="29">
        <v>8.6020181942987417</v>
      </c>
      <c r="AI85" s="29">
        <v>8.4773697555705319</v>
      </c>
      <c r="AJ85" s="29">
        <v>8.4344991414073878</v>
      </c>
    </row>
    <row r="86" spans="1:36">
      <c r="A86" s="21"/>
      <c r="B86" s="2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>
      <c r="A87" s="21" t="s">
        <v>103</v>
      </c>
      <c r="B87" s="23" t="s">
        <v>86</v>
      </c>
      <c r="C87" s="24">
        <v>2019</v>
      </c>
      <c r="D87" s="24">
        <v>2020</v>
      </c>
      <c r="E87" s="24">
        <v>2021</v>
      </c>
      <c r="F87" s="24">
        <v>2022</v>
      </c>
      <c r="G87" s="24">
        <v>2023</v>
      </c>
      <c r="H87" s="24">
        <v>2024</v>
      </c>
      <c r="I87" s="24">
        <v>2025</v>
      </c>
      <c r="J87" s="24">
        <v>2026</v>
      </c>
      <c r="K87" s="24">
        <v>2027</v>
      </c>
      <c r="L87" s="24">
        <v>2028</v>
      </c>
      <c r="M87" s="24">
        <v>2029</v>
      </c>
      <c r="N87" s="24">
        <v>2030</v>
      </c>
      <c r="O87" s="24">
        <v>2031</v>
      </c>
      <c r="P87" s="24">
        <v>2032</v>
      </c>
      <c r="Q87" s="24">
        <v>2033</v>
      </c>
      <c r="R87" s="24">
        <v>2034</v>
      </c>
      <c r="S87" s="24">
        <v>2035</v>
      </c>
      <c r="T87" s="24">
        <v>2036</v>
      </c>
      <c r="U87" s="24">
        <v>2037</v>
      </c>
      <c r="V87" s="24">
        <v>2038</v>
      </c>
      <c r="W87" s="24">
        <v>2039</v>
      </c>
      <c r="X87" s="24">
        <v>2040</v>
      </c>
      <c r="Y87" s="24">
        <v>2041</v>
      </c>
      <c r="Z87" s="24">
        <v>2042</v>
      </c>
      <c r="AA87" s="24">
        <v>2043</v>
      </c>
      <c r="AB87" s="24">
        <v>2044</v>
      </c>
      <c r="AC87" s="24">
        <v>2045</v>
      </c>
      <c r="AD87" s="24">
        <v>2046</v>
      </c>
      <c r="AE87" s="24">
        <v>2047</v>
      </c>
      <c r="AF87" s="24">
        <v>2048</v>
      </c>
      <c r="AG87" s="24">
        <v>2049</v>
      </c>
      <c r="AH87" s="24">
        <v>2050</v>
      </c>
      <c r="AI87" s="24">
        <v>2051</v>
      </c>
      <c r="AJ87" s="24">
        <v>2052</v>
      </c>
    </row>
    <row r="88" spans="1:36">
      <c r="A88" s="25">
        <v>0.53992821814133407</v>
      </c>
      <c r="B88" s="22" t="s">
        <v>75</v>
      </c>
      <c r="C88" s="25">
        <v>0.53992821814133407</v>
      </c>
      <c r="D88" s="25">
        <v>7.3673608418842882</v>
      </c>
      <c r="E88" s="25">
        <v>9.9431057252832815</v>
      </c>
      <c r="F88" s="25">
        <v>11.212950632764256</v>
      </c>
      <c r="G88" s="25">
        <v>11.389819717851116</v>
      </c>
      <c r="H88" s="25">
        <v>11.379817762999998</v>
      </c>
      <c r="I88" s="25">
        <v>10.590305944089806</v>
      </c>
      <c r="J88" s="25">
        <v>10.485469229354225</v>
      </c>
      <c r="K88" s="25">
        <v>10.72866273558742</v>
      </c>
      <c r="L88" s="25">
        <v>11.452282942814172</v>
      </c>
      <c r="M88" s="25">
        <v>11.881908588593626</v>
      </c>
      <c r="N88" s="25">
        <v>11.992942149009698</v>
      </c>
      <c r="O88" s="25">
        <v>12.063198454550994</v>
      </c>
      <c r="P88" s="25">
        <v>12.086235498502335</v>
      </c>
      <c r="Q88" s="25">
        <v>12.193207618766369</v>
      </c>
      <c r="R88" s="25">
        <v>12.464167730461451</v>
      </c>
      <c r="S88" s="25">
        <v>12.883986483326076</v>
      </c>
      <c r="T88" s="25">
        <v>13.027570823144309</v>
      </c>
      <c r="U88" s="25">
        <v>13.281335402611642</v>
      </c>
      <c r="V88" s="25">
        <v>13.679796326945015</v>
      </c>
      <c r="W88" s="25">
        <v>13.903556774781583</v>
      </c>
      <c r="X88" s="25">
        <v>13.838619147363364</v>
      </c>
      <c r="Y88" s="25">
        <v>13.946771571223326</v>
      </c>
      <c r="Z88" s="25">
        <v>14.454289973422695</v>
      </c>
      <c r="AA88" s="25">
        <v>14.837324636027441</v>
      </c>
      <c r="AB88" s="25">
        <v>14.982260333601763</v>
      </c>
      <c r="AC88" s="25">
        <v>15.167313847809018</v>
      </c>
      <c r="AD88" s="25">
        <v>15.340801027764273</v>
      </c>
      <c r="AE88" s="25">
        <v>15.427525724840899</v>
      </c>
      <c r="AF88" s="25">
        <v>15.50171046620896</v>
      </c>
      <c r="AG88" s="25">
        <v>15.565671805927307</v>
      </c>
      <c r="AH88" s="25">
        <v>15.721494759103264</v>
      </c>
      <c r="AI88" s="25">
        <v>15.757028678496848</v>
      </c>
      <c r="AJ88" s="25">
        <v>15.950114342934661</v>
      </c>
    </row>
    <row r="89" spans="1:36">
      <c r="A89" s="25">
        <v>0.38131132045900773</v>
      </c>
      <c r="B89" s="22" t="s">
        <v>76</v>
      </c>
      <c r="C89" s="25">
        <v>0.38131132045900773</v>
      </c>
      <c r="D89" s="25">
        <v>8.8693110636934573</v>
      </c>
      <c r="E89" s="25">
        <v>11.45492896151716</v>
      </c>
      <c r="F89" s="25">
        <v>12.373583771879252</v>
      </c>
      <c r="G89" s="25">
        <v>12.105347882882652</v>
      </c>
      <c r="H89" s="25">
        <v>12.115267980408323</v>
      </c>
      <c r="I89" s="25">
        <v>11.605837049501131</v>
      </c>
      <c r="J89" s="25">
        <v>11.437472112808557</v>
      </c>
      <c r="K89" s="25">
        <v>11.420993890958975</v>
      </c>
      <c r="L89" s="25">
        <v>11.759358734756958</v>
      </c>
      <c r="M89" s="25">
        <v>11.973112349120527</v>
      </c>
      <c r="N89" s="25">
        <v>12.050206613001043</v>
      </c>
      <c r="O89" s="25">
        <v>12.137443175461144</v>
      </c>
      <c r="P89" s="25">
        <v>12.133776652399645</v>
      </c>
      <c r="Q89" s="25">
        <v>12.01742974141991</v>
      </c>
      <c r="R89" s="25">
        <v>11.75573876984549</v>
      </c>
      <c r="S89" s="25">
        <v>11.55656269409574</v>
      </c>
      <c r="T89" s="25">
        <v>11.401385494014345</v>
      </c>
      <c r="U89" s="25">
        <v>11.413215814582852</v>
      </c>
      <c r="V89" s="25">
        <v>11.446811160558203</v>
      </c>
      <c r="W89" s="25">
        <v>11.432846684973184</v>
      </c>
      <c r="X89" s="25">
        <v>11.430206234994984</v>
      </c>
      <c r="Y89" s="25">
        <v>11.394199576241318</v>
      </c>
      <c r="Z89" s="25">
        <v>11.304743523715068</v>
      </c>
      <c r="AA89" s="25">
        <v>11.28291509977289</v>
      </c>
      <c r="AB89" s="25">
        <v>11.33564933972055</v>
      </c>
      <c r="AC89" s="25">
        <v>11.407153268628342</v>
      </c>
      <c r="AD89" s="25">
        <v>11.422073179240343</v>
      </c>
      <c r="AE89" s="25">
        <v>11.371475270665957</v>
      </c>
      <c r="AF89" s="25">
        <v>11.329185852702306</v>
      </c>
      <c r="AG89" s="25">
        <v>11.394477348212387</v>
      </c>
      <c r="AH89" s="25">
        <v>11.529313393528128</v>
      </c>
      <c r="AI89" s="25">
        <v>11.562418897584031</v>
      </c>
      <c r="AJ89" s="25">
        <v>11.531670526268357</v>
      </c>
    </row>
    <row r="90" spans="1:36">
      <c r="A90" s="25">
        <v>0.79897563951553174</v>
      </c>
      <c r="B90" s="22" t="s">
        <v>77</v>
      </c>
      <c r="C90" s="25">
        <v>0.79897563951553174</v>
      </c>
      <c r="D90" s="25">
        <v>10.252762004320921</v>
      </c>
      <c r="E90" s="25">
        <v>12.886947973466125</v>
      </c>
      <c r="F90" s="25">
        <v>13.626014118417237</v>
      </c>
      <c r="G90" s="25">
        <v>12.908975346478579</v>
      </c>
      <c r="H90" s="25">
        <v>12.664179020698644</v>
      </c>
      <c r="I90" s="25">
        <v>12.357736453726986</v>
      </c>
      <c r="J90" s="25">
        <v>12.405098067573665</v>
      </c>
      <c r="K90" s="25">
        <v>12.398416553929536</v>
      </c>
      <c r="L90" s="25">
        <v>12.5066445830509</v>
      </c>
      <c r="M90" s="25">
        <v>12.518781593375174</v>
      </c>
      <c r="N90" s="25">
        <v>12.526248215466191</v>
      </c>
      <c r="O90" s="25">
        <v>12.621828791060741</v>
      </c>
      <c r="P90" s="25">
        <v>12.661903024404243</v>
      </c>
      <c r="Q90" s="25">
        <v>12.647909238398361</v>
      </c>
      <c r="R90" s="25">
        <v>12.577471500133651</v>
      </c>
      <c r="S90" s="25">
        <v>12.572254240325766</v>
      </c>
      <c r="T90" s="25">
        <v>12.593087669279203</v>
      </c>
      <c r="U90" s="25">
        <v>12.832166804509786</v>
      </c>
      <c r="V90" s="25">
        <v>13.107855721786294</v>
      </c>
      <c r="W90" s="25">
        <v>13.255749825713277</v>
      </c>
      <c r="X90" s="25">
        <v>13.384270144247264</v>
      </c>
      <c r="Y90" s="25">
        <v>13.606659607691906</v>
      </c>
      <c r="Z90" s="25">
        <v>13.965557344270895</v>
      </c>
      <c r="AA90" s="25">
        <v>14.352514449990082</v>
      </c>
      <c r="AB90" s="25">
        <v>14.494169864728363</v>
      </c>
      <c r="AC90" s="25">
        <v>14.49683796632581</v>
      </c>
      <c r="AD90" s="25">
        <v>14.657880489843752</v>
      </c>
      <c r="AE90" s="25">
        <v>14.741208615650752</v>
      </c>
      <c r="AF90" s="25">
        <v>14.594356396178235</v>
      </c>
      <c r="AG90" s="25">
        <v>14.56641155496542</v>
      </c>
      <c r="AH90" s="25">
        <v>14.682792134086515</v>
      </c>
      <c r="AI90" s="25">
        <v>14.663621997759359</v>
      </c>
      <c r="AJ90" s="25">
        <v>14.781185393358045</v>
      </c>
    </row>
    <row r="91" spans="1:36">
      <c r="A91" s="25">
        <v>0.30911447176565504</v>
      </c>
      <c r="B91" s="22" t="s">
        <v>78</v>
      </c>
      <c r="C91" s="25">
        <v>0.30911447176565504</v>
      </c>
      <c r="D91" s="25">
        <v>8.9743342775251911</v>
      </c>
      <c r="E91" s="25">
        <v>10.814896742600542</v>
      </c>
      <c r="F91" s="25">
        <v>11.397330274027347</v>
      </c>
      <c r="G91" s="25">
        <v>11.021979052735743</v>
      </c>
      <c r="H91" s="25">
        <v>10.711319535855154</v>
      </c>
      <c r="I91" s="25">
        <v>10.106944970557942</v>
      </c>
      <c r="J91" s="25">
        <v>9.6662684273027395</v>
      </c>
      <c r="K91" s="25">
        <v>9.3767042362469564</v>
      </c>
      <c r="L91" s="25">
        <v>9.4363124956558444</v>
      </c>
      <c r="M91" s="25">
        <v>9.5262362417121711</v>
      </c>
      <c r="N91" s="25">
        <v>9.5556670027123527</v>
      </c>
      <c r="O91" s="25">
        <v>9.6459021157199576</v>
      </c>
      <c r="P91" s="25">
        <v>9.7643693452232085</v>
      </c>
      <c r="Q91" s="25">
        <v>9.7938043023571293</v>
      </c>
      <c r="R91" s="25">
        <v>9.7009050237880494</v>
      </c>
      <c r="S91" s="25">
        <v>9.570942924276439</v>
      </c>
      <c r="T91" s="25">
        <v>9.4254023215360938</v>
      </c>
      <c r="U91" s="25">
        <v>9.464077634248353</v>
      </c>
      <c r="V91" s="25">
        <v>9.5208342038217477</v>
      </c>
      <c r="W91" s="25">
        <v>9.4464795742370864</v>
      </c>
      <c r="X91" s="25">
        <v>9.394114624429017</v>
      </c>
      <c r="Y91" s="25">
        <v>9.4419096035935279</v>
      </c>
      <c r="Z91" s="25">
        <v>9.5861423686487992</v>
      </c>
      <c r="AA91" s="25">
        <v>9.7611634406896943</v>
      </c>
      <c r="AB91" s="25">
        <v>9.7740669246423586</v>
      </c>
      <c r="AC91" s="25">
        <v>9.6488143548342737</v>
      </c>
      <c r="AD91" s="25">
        <v>9.617112041870838</v>
      </c>
      <c r="AE91" s="25">
        <v>9.7676843075793762</v>
      </c>
      <c r="AF91" s="25">
        <v>9.9888545945735832</v>
      </c>
      <c r="AG91" s="25">
        <v>10.121263039326367</v>
      </c>
      <c r="AH91" s="25">
        <v>10.092164454352105</v>
      </c>
      <c r="AI91" s="25">
        <v>9.9779397424627145</v>
      </c>
      <c r="AJ91" s="25">
        <v>9.9258036866096653</v>
      </c>
    </row>
    <row r="92" spans="1:36">
      <c r="A92" s="25">
        <v>0.38131132045900773</v>
      </c>
      <c r="B92" s="22" t="s">
        <v>79</v>
      </c>
      <c r="C92" s="25">
        <v>0.38131132045900773</v>
      </c>
      <c r="D92" s="25">
        <v>8.8693110636934573</v>
      </c>
      <c r="E92" s="25">
        <v>11.45492896151716</v>
      </c>
      <c r="F92" s="25">
        <v>12.373583771879252</v>
      </c>
      <c r="G92" s="25">
        <v>12.105347882882652</v>
      </c>
      <c r="H92" s="25">
        <v>12.115267980408323</v>
      </c>
      <c r="I92" s="25">
        <v>11.605837049501131</v>
      </c>
      <c r="J92" s="25">
        <v>11.437472112808557</v>
      </c>
      <c r="K92" s="25">
        <v>11.420993890958975</v>
      </c>
      <c r="L92" s="25">
        <v>11.759358734756958</v>
      </c>
      <c r="M92" s="25">
        <v>11.973112349120527</v>
      </c>
      <c r="N92" s="25">
        <v>12.050206613001043</v>
      </c>
      <c r="O92" s="25">
        <v>12.137443175461144</v>
      </c>
      <c r="P92" s="25">
        <v>12.133776652399645</v>
      </c>
      <c r="Q92" s="25">
        <v>12.01742974141991</v>
      </c>
      <c r="R92" s="25">
        <v>11.75573876984549</v>
      </c>
      <c r="S92" s="25">
        <v>11.55656269409574</v>
      </c>
      <c r="T92" s="25">
        <v>11.401385494014345</v>
      </c>
      <c r="U92" s="25">
        <v>11.413215814582852</v>
      </c>
      <c r="V92" s="25">
        <v>11.446811160558203</v>
      </c>
      <c r="W92" s="25">
        <v>11.432846684973184</v>
      </c>
      <c r="X92" s="25">
        <v>11.430206234994984</v>
      </c>
      <c r="Y92" s="25">
        <v>11.394199576241318</v>
      </c>
      <c r="Z92" s="25">
        <v>11.304743523715068</v>
      </c>
      <c r="AA92" s="25">
        <v>11.28291509977289</v>
      </c>
      <c r="AB92" s="25">
        <v>11.33564933972055</v>
      </c>
      <c r="AC92" s="25">
        <v>11.407153268628342</v>
      </c>
      <c r="AD92" s="25">
        <v>11.422073179240343</v>
      </c>
      <c r="AE92" s="25">
        <v>11.371475270665957</v>
      </c>
      <c r="AF92" s="25">
        <v>11.329185852702306</v>
      </c>
      <c r="AG92" s="25">
        <v>11.394477348212387</v>
      </c>
      <c r="AH92" s="25">
        <v>11.529313393528128</v>
      </c>
      <c r="AI92" s="25">
        <v>11.562418897584031</v>
      </c>
      <c r="AJ92" s="25">
        <v>11.531670526268357</v>
      </c>
    </row>
    <row r="93" spans="1:36">
      <c r="A93" s="25">
        <v>0.70506855021891823</v>
      </c>
      <c r="B93" s="22" t="s">
        <v>80</v>
      </c>
      <c r="C93" s="25">
        <v>0.70506855021891823</v>
      </c>
      <c r="D93" s="25">
        <v>10.14695122985262</v>
      </c>
      <c r="E93" s="25">
        <v>12.744453308541352</v>
      </c>
      <c r="F93" s="25">
        <v>14.179475738431957</v>
      </c>
      <c r="G93" s="25">
        <v>14.430333218971931</v>
      </c>
      <c r="H93" s="25">
        <v>14.518250478135293</v>
      </c>
      <c r="I93" s="25">
        <v>13.801024440693169</v>
      </c>
      <c r="J93" s="25">
        <v>13.782415198862662</v>
      </c>
      <c r="K93" s="25">
        <v>14.111917972145083</v>
      </c>
      <c r="L93" s="25">
        <v>14.846480126693995</v>
      </c>
      <c r="M93" s="25">
        <v>15.201043872257927</v>
      </c>
      <c r="N93" s="25">
        <v>15.213839380070709</v>
      </c>
      <c r="O93" s="25">
        <v>15.234748658041514</v>
      </c>
      <c r="P93" s="25">
        <v>15.216174574156121</v>
      </c>
      <c r="Q93" s="25">
        <v>15.247057649211566</v>
      </c>
      <c r="R93" s="25">
        <v>15.416190581443761</v>
      </c>
      <c r="S93" s="25">
        <v>15.763803934877227</v>
      </c>
      <c r="T93" s="25">
        <v>15.931816421410828</v>
      </c>
      <c r="U93" s="25">
        <v>16.24569602152264</v>
      </c>
      <c r="V93" s="25">
        <v>16.669030284788558</v>
      </c>
      <c r="W93" s="25">
        <v>16.976806260982858</v>
      </c>
      <c r="X93" s="25">
        <v>16.957485443511061</v>
      </c>
      <c r="Y93" s="25">
        <v>17.089735359131947</v>
      </c>
      <c r="Z93" s="25">
        <v>17.698702029196912</v>
      </c>
      <c r="AA93" s="25">
        <v>18.379998692258443</v>
      </c>
      <c r="AB93" s="25">
        <v>18.54779493803704</v>
      </c>
      <c r="AC93" s="25">
        <v>18.6751747964773</v>
      </c>
      <c r="AD93" s="25">
        <v>18.975749743388302</v>
      </c>
      <c r="AE93" s="25">
        <v>19.211504432193838</v>
      </c>
      <c r="AF93" s="25">
        <v>19.328571827771324</v>
      </c>
      <c r="AG93" s="25">
        <v>19.442051952089177</v>
      </c>
      <c r="AH93" s="25">
        <v>19.720443760685587</v>
      </c>
      <c r="AI93" s="25">
        <v>19.885703252239487</v>
      </c>
      <c r="AJ93" s="25">
        <v>20.067507367390874</v>
      </c>
    </row>
    <row r="94" spans="1:36">
      <c r="A94" s="25">
        <v>0</v>
      </c>
      <c r="B94" s="22" t="s">
        <v>81</v>
      </c>
      <c r="C94" s="25">
        <v>0</v>
      </c>
      <c r="D94" s="25">
        <v>7.7620027550923663</v>
      </c>
      <c r="E94" s="25">
        <v>9.5145008075860211</v>
      </c>
      <c r="F94" s="25">
        <v>10.106902463136358</v>
      </c>
      <c r="G94" s="25">
        <v>9.8058652243493594</v>
      </c>
      <c r="H94" s="25">
        <v>9.5542222347057635</v>
      </c>
      <c r="I94" s="25">
        <v>8.9646483049020667</v>
      </c>
      <c r="J94" s="25">
        <v>8.4945283299865633</v>
      </c>
      <c r="K94" s="25">
        <v>8.1847861395028954</v>
      </c>
      <c r="L94" s="25">
        <v>8.2411782980885189</v>
      </c>
      <c r="M94" s="25">
        <v>8.33716150356695</v>
      </c>
      <c r="N94" s="25">
        <v>8.3791793901137179</v>
      </c>
      <c r="O94" s="25">
        <v>8.4833919718312352</v>
      </c>
      <c r="P94" s="25">
        <v>8.6148346456636933</v>
      </c>
      <c r="Q94" s="25">
        <v>8.6523131694120483</v>
      </c>
      <c r="R94" s="25">
        <v>8.5551515777009541</v>
      </c>
      <c r="S94" s="25">
        <v>8.4045174511112872</v>
      </c>
      <c r="T94" s="25">
        <v>8.2265539708178359</v>
      </c>
      <c r="U94" s="25">
        <v>8.2340101302255757</v>
      </c>
      <c r="V94" s="25">
        <v>8.2739220023819353</v>
      </c>
      <c r="W94" s="25">
        <v>8.1919540832517797</v>
      </c>
      <c r="X94" s="25">
        <v>8.127680470229409</v>
      </c>
      <c r="Y94" s="25">
        <v>8.1468883431964674</v>
      </c>
      <c r="Z94" s="25">
        <v>8.2292865398887152</v>
      </c>
      <c r="AA94" s="25">
        <v>8.340266794727615</v>
      </c>
      <c r="AB94" s="25">
        <v>8.3346372678154026</v>
      </c>
      <c r="AC94" s="25">
        <v>8.2220143290140335</v>
      </c>
      <c r="AD94" s="25">
        <v>8.1890709975251248</v>
      </c>
      <c r="AE94" s="25">
        <v>8.3229551182348889</v>
      </c>
      <c r="AF94" s="25">
        <v>8.5349021715575688</v>
      </c>
      <c r="AG94" s="25">
        <v>8.6512151131556081</v>
      </c>
      <c r="AH94" s="25">
        <v>8.6020181942987417</v>
      </c>
      <c r="AI94" s="25">
        <v>8.4773697555705319</v>
      </c>
      <c r="AJ94" s="25">
        <v>8.4344991414073878</v>
      </c>
    </row>
    <row r="95" spans="1:36"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>
      <c r="A96" s="41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>
      <c r="A97" s="41"/>
      <c r="B97" s="42" t="s">
        <v>109</v>
      </c>
      <c r="C97" s="43">
        <v>2019</v>
      </c>
      <c r="D97" s="43">
        <v>2020</v>
      </c>
      <c r="E97" s="43">
        <v>2021</v>
      </c>
      <c r="F97" s="43">
        <v>2022</v>
      </c>
      <c r="G97" s="43">
        <v>2023</v>
      </c>
      <c r="H97" s="43">
        <v>2024</v>
      </c>
      <c r="I97" s="43">
        <v>2025</v>
      </c>
      <c r="J97" s="43">
        <v>2026</v>
      </c>
      <c r="K97" s="43">
        <v>2027</v>
      </c>
      <c r="L97" s="43">
        <v>2028</v>
      </c>
      <c r="M97" s="43">
        <v>2029</v>
      </c>
      <c r="N97" s="43">
        <v>2030</v>
      </c>
      <c r="O97" s="43">
        <v>2031</v>
      </c>
      <c r="P97" s="43">
        <v>2032</v>
      </c>
      <c r="Q97" s="43">
        <v>2033</v>
      </c>
      <c r="R97" s="43">
        <v>2034</v>
      </c>
      <c r="S97" s="43">
        <v>2035</v>
      </c>
      <c r="T97" s="43">
        <v>2036</v>
      </c>
      <c r="U97" s="43">
        <v>2037</v>
      </c>
      <c r="V97" s="43">
        <v>2038</v>
      </c>
      <c r="W97" s="43">
        <v>2039</v>
      </c>
      <c r="X97" s="43">
        <v>2040</v>
      </c>
      <c r="Y97" s="43">
        <v>2041</v>
      </c>
      <c r="Z97" s="43">
        <v>2042</v>
      </c>
      <c r="AA97" s="43">
        <v>2043</v>
      </c>
      <c r="AB97" s="43">
        <v>2044</v>
      </c>
      <c r="AC97" s="43">
        <v>2045</v>
      </c>
      <c r="AD97" s="43">
        <v>2046</v>
      </c>
      <c r="AE97" s="43">
        <v>2047</v>
      </c>
      <c r="AF97" s="43">
        <v>2048</v>
      </c>
      <c r="AG97" s="43">
        <v>2049</v>
      </c>
      <c r="AH97" s="43">
        <v>2050</v>
      </c>
      <c r="AI97" s="43">
        <v>2051</v>
      </c>
      <c r="AJ97" s="43">
        <v>2052</v>
      </c>
    </row>
    <row r="98" spans="1:36">
      <c r="A98" s="45">
        <v>-0.53992821814133407</v>
      </c>
      <c r="B98" s="44" t="s">
        <v>75</v>
      </c>
      <c r="C98" s="45">
        <v>0</v>
      </c>
      <c r="D98" s="45">
        <v>6.5695605434056796</v>
      </c>
      <c r="E98" s="45">
        <v>9.1486073815766886</v>
      </c>
      <c r="F98" s="45">
        <v>10.405651686964891</v>
      </c>
      <c r="G98" s="45">
        <v>10.562372760430831</v>
      </c>
      <c r="H98" s="45">
        <v>10.541994490882312</v>
      </c>
      <c r="I98" s="45">
        <v>9.7210777239111081</v>
      </c>
      <c r="J98" s="45">
        <v>9.5726511482007055</v>
      </c>
      <c r="K98" s="45">
        <v>9.7870239419860905</v>
      </c>
      <c r="L98" s="45">
        <v>10.484579009111005</v>
      </c>
      <c r="M98" s="45">
        <v>10.898679736676927</v>
      </c>
      <c r="N98" s="45">
        <v>11.001819389564114</v>
      </c>
      <c r="O98" s="45">
        <v>11.067990945347772</v>
      </c>
      <c r="P98" s="45">
        <v>11.093026556885642</v>
      </c>
      <c r="Q98" s="45">
        <v>11.177850181977593</v>
      </c>
      <c r="R98" s="45">
        <v>11.358437970587856</v>
      </c>
      <c r="S98" s="45">
        <v>11.661330785967778</v>
      </c>
      <c r="T98" s="45">
        <v>11.727512825711774</v>
      </c>
      <c r="U98" s="45">
        <v>11.903289498123062</v>
      </c>
      <c r="V98" s="45">
        <v>12.216749971939478</v>
      </c>
      <c r="W98" s="45">
        <v>12.409787857748384</v>
      </c>
      <c r="X98" s="45">
        <v>12.378650445673834</v>
      </c>
      <c r="Y98" s="45">
        <v>12.449935071342509</v>
      </c>
      <c r="Z98" s="45">
        <v>12.806579705135881</v>
      </c>
      <c r="AA98" s="45">
        <v>13.104860104652577</v>
      </c>
      <c r="AB98" s="45">
        <v>13.248239226123523</v>
      </c>
      <c r="AC98" s="45">
        <v>13.408089326192044</v>
      </c>
      <c r="AD98" s="45">
        <v>13.544387756447076</v>
      </c>
      <c r="AE98" s="45">
        <v>13.611205984056733</v>
      </c>
      <c r="AF98" s="45">
        <v>13.670716586249956</v>
      </c>
      <c r="AG98" s="45">
        <v>13.727497571816736</v>
      </c>
      <c r="AH98" s="45">
        <v>13.889616079489368</v>
      </c>
      <c r="AI98" s="45">
        <v>14.021271412891281</v>
      </c>
      <c r="AJ98" s="45">
        <v>14.205997904564947</v>
      </c>
    </row>
    <row r="99" spans="1:36">
      <c r="A99" s="45">
        <v>-0.38131132045900773</v>
      </c>
      <c r="B99" s="44" t="s">
        <v>76</v>
      </c>
      <c r="C99" s="45">
        <v>0</v>
      </c>
      <c r="D99" s="45">
        <v>10.118373923985637</v>
      </c>
      <c r="E99" s="45">
        <v>12.746984138402516</v>
      </c>
      <c r="F99" s="45">
        <v>13.824451076119454</v>
      </c>
      <c r="G99" s="45">
        <v>13.757675316459</v>
      </c>
      <c r="H99" s="45">
        <v>13.899915904397082</v>
      </c>
      <c r="I99" s="45">
        <v>13.476170245510888</v>
      </c>
      <c r="J99" s="45">
        <v>13.383976318892884</v>
      </c>
      <c r="K99" s="45">
        <v>13.471525612492368</v>
      </c>
      <c r="L99" s="45">
        <v>13.858328870155066</v>
      </c>
      <c r="M99" s="45">
        <v>14.034630404474054</v>
      </c>
      <c r="N99" s="45">
        <v>14.091896053417727</v>
      </c>
      <c r="O99" s="45">
        <v>14.149833424022933</v>
      </c>
      <c r="P99" s="45">
        <v>14.097597824264625</v>
      </c>
      <c r="Q99" s="45">
        <v>13.979667105231236</v>
      </c>
      <c r="R99" s="45">
        <v>13.75503868250105</v>
      </c>
      <c r="S99" s="45">
        <v>13.597481345708019</v>
      </c>
      <c r="T99" s="45">
        <v>13.506413317215607</v>
      </c>
      <c r="U99" s="45">
        <v>13.590865176595884</v>
      </c>
      <c r="V99" s="45">
        <v>13.638203836239905</v>
      </c>
      <c r="W99" s="45">
        <v>13.607500242299785</v>
      </c>
      <c r="X99" s="45">
        <v>13.620787266385575</v>
      </c>
      <c r="Y99" s="45">
        <v>13.594525460092116</v>
      </c>
      <c r="Z99" s="45">
        <v>13.492460930020453</v>
      </c>
      <c r="AA99" s="45">
        <v>13.461212142873112</v>
      </c>
      <c r="AB99" s="45">
        <v>13.498970066978583</v>
      </c>
      <c r="AC99" s="45">
        <v>13.557613047059355</v>
      </c>
      <c r="AD99" s="45">
        <v>13.572344344896754</v>
      </c>
      <c r="AE99" s="45">
        <v>13.526642661787658</v>
      </c>
      <c r="AF99" s="45">
        <v>13.489794991494026</v>
      </c>
      <c r="AG99" s="45">
        <v>13.555905048072395</v>
      </c>
      <c r="AH99" s="45">
        <v>13.687793880250656</v>
      </c>
      <c r="AI99" s="45">
        <v>13.738204902285482</v>
      </c>
      <c r="AJ99" s="45">
        <v>13.706597729698956</v>
      </c>
    </row>
    <row r="100" spans="1:36">
      <c r="A100" s="45">
        <v>-0.79897563951553174</v>
      </c>
      <c r="B100" s="44" t="s">
        <v>77</v>
      </c>
      <c r="C100" s="45">
        <v>0</v>
      </c>
      <c r="D100" s="45">
        <v>8.9320592496493809</v>
      </c>
      <c r="E100" s="45">
        <v>11.547321757998064</v>
      </c>
      <c r="F100" s="45">
        <v>12.247731465290443</v>
      </c>
      <c r="G100" s="45">
        <v>11.500601672300666</v>
      </c>
      <c r="H100" s="45">
        <v>11.240201155718331</v>
      </c>
      <c r="I100" s="45">
        <v>10.919114941145088</v>
      </c>
      <c r="J100" s="45">
        <v>10.957825456286683</v>
      </c>
      <c r="K100" s="45">
        <v>10.947312244029265</v>
      </c>
      <c r="L100" s="45">
        <v>11.060353745102429</v>
      </c>
      <c r="M100" s="45">
        <v>11.088599923103157</v>
      </c>
      <c r="N100" s="45">
        <v>11.10968077151789</v>
      </c>
      <c r="O100" s="45">
        <v>11.217142837479241</v>
      </c>
      <c r="P100" s="45">
        <v>11.271707116260114</v>
      </c>
      <c r="Q100" s="45">
        <v>11.257565537373193</v>
      </c>
      <c r="R100" s="45">
        <v>11.169707723003308</v>
      </c>
      <c r="S100" s="45">
        <v>11.140146647967635</v>
      </c>
      <c r="T100" s="45">
        <v>11.123575488410371</v>
      </c>
      <c r="U100" s="45">
        <v>11.316804304184455</v>
      </c>
      <c r="V100" s="45">
        <v>11.565652881748655</v>
      </c>
      <c r="W100" s="45">
        <v>11.709132712467561</v>
      </c>
      <c r="X100" s="45">
        <v>11.818793328884993</v>
      </c>
      <c r="Y100" s="45">
        <v>12.004998071242051</v>
      </c>
      <c r="Z100" s="45">
        <v>12.326803233464505</v>
      </c>
      <c r="AA100" s="45">
        <v>12.678940554871716</v>
      </c>
      <c r="AB100" s="45">
        <v>12.823077097942493</v>
      </c>
      <c r="AC100" s="45">
        <v>12.851986552649135</v>
      </c>
      <c r="AD100" s="45">
        <v>13.004448486632572</v>
      </c>
      <c r="AE100" s="45">
        <v>13.080278205938031</v>
      </c>
      <c r="AF100" s="45">
        <v>12.957316417347624</v>
      </c>
      <c r="AG100" s="45">
        <v>12.934762839150054</v>
      </c>
      <c r="AH100" s="45">
        <v>13.038990351571492</v>
      </c>
      <c r="AI100" s="45">
        <v>13.040455814430743</v>
      </c>
      <c r="AJ100" s="45">
        <v>13.149038956371291</v>
      </c>
    </row>
    <row r="101" spans="1:36">
      <c r="A101" s="45">
        <v>-0.30911447176565504</v>
      </c>
      <c r="B101" s="44" t="s">
        <v>78</v>
      </c>
      <c r="C101" s="45">
        <v>0</v>
      </c>
      <c r="D101" s="45">
        <v>8.5734881183863525</v>
      </c>
      <c r="E101" s="45">
        <v>10.435877619885412</v>
      </c>
      <c r="F101" s="45">
        <v>11.015840520986734</v>
      </c>
      <c r="G101" s="45">
        <v>10.622070349799628</v>
      </c>
      <c r="H101" s="45">
        <v>10.296783404519314</v>
      </c>
      <c r="I101" s="45">
        <v>9.688740456040513</v>
      </c>
      <c r="J101" s="45">
        <v>9.2553615581842674</v>
      </c>
      <c r="K101" s="45">
        <v>8.9707985465556597</v>
      </c>
      <c r="L101" s="45">
        <v>9.0312039264784296</v>
      </c>
      <c r="M101" s="45">
        <v>9.1196258168175959</v>
      </c>
      <c r="N101" s="45">
        <v>9.1459368199073907</v>
      </c>
      <c r="O101" s="45">
        <v>9.2327075741610063</v>
      </c>
      <c r="P101" s="45">
        <v>9.3479587997452533</v>
      </c>
      <c r="Q101" s="45">
        <v>9.3754001340714712</v>
      </c>
      <c r="R101" s="45">
        <v>9.2835572829680686</v>
      </c>
      <c r="S101" s="45">
        <v>9.158718809161293</v>
      </c>
      <c r="T101" s="45">
        <v>9.021214316678952</v>
      </c>
      <c r="U101" s="45">
        <v>9.0676273928795332</v>
      </c>
      <c r="V101" s="45">
        <v>9.1285589726902003</v>
      </c>
      <c r="W101" s="45">
        <v>9.0560913204138753</v>
      </c>
      <c r="X101" s="45">
        <v>9.0066779695334116</v>
      </c>
      <c r="Y101" s="45">
        <v>9.0615583511883013</v>
      </c>
      <c r="Z101" s="45">
        <v>9.2211170048328146</v>
      </c>
      <c r="AA101" s="45">
        <v>9.4120107910461375</v>
      </c>
      <c r="AB101" s="45">
        <v>9.4295077389342286</v>
      </c>
      <c r="AC101" s="45">
        <v>9.3011248761062948</v>
      </c>
      <c r="AD101" s="45">
        <v>9.2697301534141605</v>
      </c>
      <c r="AE101" s="45">
        <v>9.4244386273599865</v>
      </c>
      <c r="AF101" s="45">
        <v>9.6478949212824308</v>
      </c>
      <c r="AG101" s="45">
        <v>9.7842926861625745</v>
      </c>
      <c r="AH101" s="45">
        <v>9.7601755352642456</v>
      </c>
      <c r="AI101" s="45">
        <v>9.6485343762393079</v>
      </c>
      <c r="AJ101" s="45">
        <v>9.5941018520704144</v>
      </c>
    </row>
    <row r="102" spans="1:36">
      <c r="A102" s="45">
        <v>-0.38131132045900773</v>
      </c>
      <c r="B102" s="44" t="s">
        <v>79</v>
      </c>
      <c r="C102" s="45">
        <v>0</v>
      </c>
      <c r="D102" s="45">
        <v>10.118373923985637</v>
      </c>
      <c r="E102" s="45">
        <v>12.746984138402516</v>
      </c>
      <c r="F102" s="45">
        <v>13.824451076119454</v>
      </c>
      <c r="G102" s="45">
        <v>13.757675316459</v>
      </c>
      <c r="H102" s="45">
        <v>13.899915904397082</v>
      </c>
      <c r="I102" s="45">
        <v>13.476170245510888</v>
      </c>
      <c r="J102" s="45">
        <v>13.383976318892884</v>
      </c>
      <c r="K102" s="45">
        <v>13.471525612492368</v>
      </c>
      <c r="L102" s="45">
        <v>13.858328870155066</v>
      </c>
      <c r="M102" s="45">
        <v>14.034630404474054</v>
      </c>
      <c r="N102" s="45">
        <v>14.091896053417727</v>
      </c>
      <c r="O102" s="45">
        <v>14.149833424022933</v>
      </c>
      <c r="P102" s="45">
        <v>14.097597824264625</v>
      </c>
      <c r="Q102" s="45">
        <v>13.979667105231236</v>
      </c>
      <c r="R102" s="45">
        <v>13.75503868250105</v>
      </c>
      <c r="S102" s="45">
        <v>13.597481345708019</v>
      </c>
      <c r="T102" s="45">
        <v>13.506413317215607</v>
      </c>
      <c r="U102" s="45">
        <v>13.590865176595884</v>
      </c>
      <c r="V102" s="45">
        <v>13.638203836239905</v>
      </c>
      <c r="W102" s="45">
        <v>13.607500242299785</v>
      </c>
      <c r="X102" s="45">
        <v>13.620787266385575</v>
      </c>
      <c r="Y102" s="45">
        <v>13.594525460092116</v>
      </c>
      <c r="Z102" s="45">
        <v>13.492460930020453</v>
      </c>
      <c r="AA102" s="45">
        <v>13.461212142873112</v>
      </c>
      <c r="AB102" s="45">
        <v>13.498970066978583</v>
      </c>
      <c r="AC102" s="45">
        <v>13.557613047059355</v>
      </c>
      <c r="AD102" s="45">
        <v>13.572344344896754</v>
      </c>
      <c r="AE102" s="45">
        <v>13.526642661787658</v>
      </c>
      <c r="AF102" s="45">
        <v>13.489794991494026</v>
      </c>
      <c r="AG102" s="45">
        <v>13.555905048072395</v>
      </c>
      <c r="AH102" s="45">
        <v>13.687793880250656</v>
      </c>
      <c r="AI102" s="45">
        <v>13.738204902285482</v>
      </c>
      <c r="AJ102" s="45">
        <v>13.706597729698956</v>
      </c>
    </row>
    <row r="103" spans="1:36">
      <c r="A103" s="45">
        <v>-0.70506855021891823</v>
      </c>
      <c r="B103" s="44" t="s">
        <v>80</v>
      </c>
      <c r="C103" s="45">
        <v>0</v>
      </c>
      <c r="D103" s="45">
        <v>11.47010394987486</v>
      </c>
      <c r="E103" s="45">
        <v>14.06985642559637</v>
      </c>
      <c r="F103" s="45">
        <v>15.650608509959111</v>
      </c>
      <c r="G103" s="45">
        <v>16.015854396984487</v>
      </c>
      <c r="H103" s="45">
        <v>16.199811746488997</v>
      </c>
      <c r="I103" s="45">
        <v>15.63401271656053</v>
      </c>
      <c r="J103" s="45">
        <v>15.817108696282837</v>
      </c>
      <c r="K103" s="45">
        <v>16.297947484520698</v>
      </c>
      <c r="L103" s="45">
        <v>17.127903553418633</v>
      </c>
      <c r="M103" s="45">
        <v>17.488795625340341</v>
      </c>
      <c r="N103" s="45">
        <v>17.467550342290501</v>
      </c>
      <c r="O103" s="45">
        <v>17.471783995205271</v>
      </c>
      <c r="P103" s="45">
        <v>17.420654065622887</v>
      </c>
      <c r="Q103" s="45">
        <v>17.479620981040341</v>
      </c>
      <c r="R103" s="45">
        <v>17.892581921377676</v>
      </c>
      <c r="S103" s="45">
        <v>18.592630184858756</v>
      </c>
      <c r="T103" s="45">
        <v>19.038639685181607</v>
      </c>
      <c r="U103" s="45">
        <v>19.654591474672099</v>
      </c>
      <c r="V103" s="45">
        <v>20.381982468765479</v>
      </c>
      <c r="W103" s="45">
        <v>20.846128233213296</v>
      </c>
      <c r="X103" s="45">
        <v>20.740282076785903</v>
      </c>
      <c r="Y103" s="45">
        <v>21.012656251386559</v>
      </c>
      <c r="Z103" s="45">
        <v>22.196807807650217</v>
      </c>
      <c r="AA103" s="45">
        <v>23.350665216921097</v>
      </c>
      <c r="AB103" s="45">
        <v>23.537907464774314</v>
      </c>
      <c r="AC103" s="45">
        <v>23.715150954323704</v>
      </c>
      <c r="AD103" s="45">
        <v>24.220733410886538</v>
      </c>
      <c r="AE103" s="45">
        <v>24.616398612295185</v>
      </c>
      <c r="AF103" s="45">
        <v>24.809859379103798</v>
      </c>
      <c r="AG103" s="45">
        <v>24.97839550012047</v>
      </c>
      <c r="AH103" s="45">
        <v>25.311329004454542</v>
      </c>
      <c r="AI103" s="45">
        <v>25.230526811389041</v>
      </c>
      <c r="AJ103" s="45">
        <v>25.433729614372801</v>
      </c>
    </row>
    <row r="104" spans="1:36">
      <c r="A104" s="45">
        <v>0</v>
      </c>
      <c r="B104" s="44" t="s">
        <v>81</v>
      </c>
      <c r="C104" s="45">
        <v>0</v>
      </c>
      <c r="D104" s="45">
        <v>7.7620027550923663</v>
      </c>
      <c r="E104" s="45">
        <v>9.5145008075860211</v>
      </c>
      <c r="F104" s="45">
        <v>10.106902463136358</v>
      </c>
      <c r="G104" s="45">
        <v>9.8058652243493594</v>
      </c>
      <c r="H104" s="45">
        <v>9.5542222347057635</v>
      </c>
      <c r="I104" s="45">
        <v>8.9646483049020667</v>
      </c>
      <c r="J104" s="45">
        <v>8.4945283299865633</v>
      </c>
      <c r="K104" s="45">
        <v>8.1847861395028954</v>
      </c>
      <c r="L104" s="45">
        <v>8.2411782980885189</v>
      </c>
      <c r="M104" s="45">
        <v>8.33716150356695</v>
      </c>
      <c r="N104" s="45">
        <v>8.3791793901137179</v>
      </c>
      <c r="O104" s="45">
        <v>8.4833919718312352</v>
      </c>
      <c r="P104" s="45">
        <v>8.6148346456636933</v>
      </c>
      <c r="Q104" s="45">
        <v>8.6523131694120483</v>
      </c>
      <c r="R104" s="45">
        <v>8.5551515777009541</v>
      </c>
      <c r="S104" s="45">
        <v>8.4045174511112872</v>
      </c>
      <c r="T104" s="45">
        <v>8.2265539708178359</v>
      </c>
      <c r="U104" s="45">
        <v>8.2340101302255757</v>
      </c>
      <c r="V104" s="45">
        <v>8.2739220023819353</v>
      </c>
      <c r="W104" s="45">
        <v>8.1919540832517797</v>
      </c>
      <c r="X104" s="45">
        <v>8.127680470229409</v>
      </c>
      <c r="Y104" s="45">
        <v>8.1468883431964674</v>
      </c>
      <c r="Z104" s="45">
        <v>8.2292865398887152</v>
      </c>
      <c r="AA104" s="45">
        <v>8.340266794727615</v>
      </c>
      <c r="AB104" s="45">
        <v>8.3346372678154026</v>
      </c>
      <c r="AC104" s="45">
        <v>8.2220143290140335</v>
      </c>
      <c r="AD104" s="45">
        <v>8.1890709975251248</v>
      </c>
      <c r="AE104" s="45">
        <v>8.3229551182348889</v>
      </c>
      <c r="AF104" s="45">
        <v>8.5349021715575688</v>
      </c>
      <c r="AG104" s="45">
        <v>8.6512151131556081</v>
      </c>
      <c r="AH104" s="45">
        <v>8.6020181942987417</v>
      </c>
      <c r="AI104" s="45">
        <v>8.4773697555705319</v>
      </c>
      <c r="AJ104" s="45">
        <v>8.4344991414073878</v>
      </c>
    </row>
    <row r="105" spans="1:36">
      <c r="A105" s="41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>
      <c r="A106" s="41"/>
      <c r="B106" s="42" t="s">
        <v>61</v>
      </c>
      <c r="C106" s="43">
        <v>2019</v>
      </c>
      <c r="D106" s="43">
        <v>2020</v>
      </c>
      <c r="E106" s="43">
        <v>2021</v>
      </c>
      <c r="F106" s="43">
        <v>2022</v>
      </c>
      <c r="G106" s="43">
        <v>2023</v>
      </c>
      <c r="H106" s="43">
        <v>2024</v>
      </c>
      <c r="I106" s="43">
        <v>2025</v>
      </c>
      <c r="J106" s="43">
        <v>2026</v>
      </c>
      <c r="K106" s="43">
        <v>2027</v>
      </c>
      <c r="L106" s="43">
        <v>2028</v>
      </c>
      <c r="M106" s="43">
        <v>2029</v>
      </c>
      <c r="N106" s="43">
        <v>2030</v>
      </c>
      <c r="O106" s="43">
        <v>2031</v>
      </c>
      <c r="P106" s="43">
        <v>2032</v>
      </c>
      <c r="Q106" s="43">
        <v>2033</v>
      </c>
      <c r="R106" s="43">
        <v>2034</v>
      </c>
      <c r="S106" s="43">
        <v>2035</v>
      </c>
      <c r="T106" s="43">
        <v>2036</v>
      </c>
      <c r="U106" s="43">
        <v>2037</v>
      </c>
      <c r="V106" s="43">
        <v>2038</v>
      </c>
      <c r="W106" s="43">
        <v>2039</v>
      </c>
      <c r="X106" s="43">
        <v>2040</v>
      </c>
      <c r="Y106" s="43">
        <v>2041</v>
      </c>
      <c r="Z106" s="43">
        <v>2042</v>
      </c>
      <c r="AA106" s="43">
        <v>2043</v>
      </c>
      <c r="AB106" s="43">
        <v>2044</v>
      </c>
      <c r="AC106" s="43">
        <v>2045</v>
      </c>
      <c r="AD106" s="43">
        <v>2046</v>
      </c>
      <c r="AE106" s="43">
        <v>2047</v>
      </c>
      <c r="AF106" s="43">
        <v>2048</v>
      </c>
      <c r="AG106" s="43">
        <v>2049</v>
      </c>
      <c r="AH106" s="43">
        <v>2050</v>
      </c>
      <c r="AI106" s="43">
        <v>2051</v>
      </c>
      <c r="AJ106" s="43">
        <v>2052</v>
      </c>
    </row>
    <row r="107" spans="1:36">
      <c r="A107" s="41"/>
      <c r="B107" s="42" t="s">
        <v>110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1:36">
      <c r="A108" s="41"/>
      <c r="B108" s="44" t="s">
        <v>99</v>
      </c>
      <c r="C108" s="45">
        <v>0</v>
      </c>
      <c r="D108" s="45">
        <v>7.5695605434056796</v>
      </c>
      <c r="E108" s="45">
        <v>10.148607381576689</v>
      </c>
      <c r="F108" s="45">
        <v>11.405651686964891</v>
      </c>
      <c r="G108" s="45">
        <v>11.562372760430831</v>
      </c>
      <c r="H108" s="45">
        <v>11.541994490882312</v>
      </c>
      <c r="I108" s="45">
        <v>10.721077723911108</v>
      </c>
      <c r="J108" s="45">
        <v>10.572651148200706</v>
      </c>
      <c r="K108" s="45">
        <v>10.78702394198609</v>
      </c>
      <c r="L108" s="45">
        <v>11.484579009111005</v>
      </c>
      <c r="M108" s="45">
        <v>11.898679736676927</v>
      </c>
      <c r="N108" s="45">
        <v>12.001819389564114</v>
      </c>
      <c r="O108" s="45">
        <v>12.067990945347772</v>
      </c>
      <c r="P108" s="45">
        <v>12.093026556885642</v>
      </c>
      <c r="Q108" s="45">
        <v>12.177850181977593</v>
      </c>
      <c r="R108" s="45">
        <v>12.358437970587856</v>
      </c>
      <c r="S108" s="45">
        <v>12.661330785967778</v>
      </c>
      <c r="T108" s="45">
        <v>12.727512825711774</v>
      </c>
      <c r="U108" s="45">
        <v>12.903289498123062</v>
      </c>
      <c r="V108" s="45">
        <v>13.216749971939478</v>
      </c>
      <c r="W108" s="45">
        <v>13.409787857748384</v>
      </c>
      <c r="X108" s="45">
        <v>13.378650445673834</v>
      </c>
      <c r="Y108" s="45">
        <v>13.449935071342509</v>
      </c>
      <c r="Z108" s="45">
        <v>13.806579705135881</v>
      </c>
      <c r="AA108" s="45">
        <v>14.104860104652577</v>
      </c>
      <c r="AB108" s="45">
        <v>14.248239226123523</v>
      </c>
      <c r="AC108" s="45">
        <v>14.408089326192044</v>
      </c>
      <c r="AD108" s="45">
        <v>14.544387756447076</v>
      </c>
      <c r="AE108" s="45">
        <v>14.611205984056733</v>
      </c>
      <c r="AF108" s="45">
        <v>14.670716586249956</v>
      </c>
      <c r="AG108" s="45">
        <v>14.727497571816736</v>
      </c>
      <c r="AH108" s="45">
        <v>14.889616079489368</v>
      </c>
      <c r="AI108" s="45">
        <v>15.021271412891281</v>
      </c>
      <c r="AJ108" s="45">
        <v>15.205997904564947</v>
      </c>
    </row>
    <row r="109" spans="1:36">
      <c r="A109" s="41"/>
      <c r="B109" s="44" t="s">
        <v>100</v>
      </c>
      <c r="C109" s="45">
        <v>0</v>
      </c>
      <c r="D109" s="45">
        <v>7.0695605434056796</v>
      </c>
      <c r="E109" s="45">
        <v>9.6486073815766886</v>
      </c>
      <c r="F109" s="45">
        <v>10.905651686964891</v>
      </c>
      <c r="G109" s="45">
        <v>11.062372760430831</v>
      </c>
      <c r="H109" s="45">
        <v>11.041994490882312</v>
      </c>
      <c r="I109" s="45">
        <v>10.221077723911108</v>
      </c>
      <c r="J109" s="45">
        <v>10.072651148200706</v>
      </c>
      <c r="K109" s="45">
        <v>10.28702394198609</v>
      </c>
      <c r="L109" s="45">
        <v>10.984579009111005</v>
      </c>
      <c r="M109" s="45">
        <v>11.398679736676927</v>
      </c>
      <c r="N109" s="45">
        <v>11.501819389564114</v>
      </c>
      <c r="O109" s="45">
        <v>11.567990945347772</v>
      </c>
      <c r="P109" s="45">
        <v>11.593026556885642</v>
      </c>
      <c r="Q109" s="45">
        <v>11.677850181977593</v>
      </c>
      <c r="R109" s="45">
        <v>11.858437970587856</v>
      </c>
      <c r="S109" s="45">
        <v>12.161330785967778</v>
      </c>
      <c r="T109" s="45">
        <v>12.227512825711774</v>
      </c>
      <c r="U109" s="45">
        <v>12.403289498123062</v>
      </c>
      <c r="V109" s="45">
        <v>12.716749971939478</v>
      </c>
      <c r="W109" s="45">
        <v>12.909787857748384</v>
      </c>
      <c r="X109" s="45">
        <v>12.878650445673834</v>
      </c>
      <c r="Y109" s="45">
        <v>12.949935071342509</v>
      </c>
      <c r="Z109" s="45">
        <v>13.306579705135881</v>
      </c>
      <c r="AA109" s="45">
        <v>13.604860104652577</v>
      </c>
      <c r="AB109" s="45">
        <v>13.748239226123523</v>
      </c>
      <c r="AC109" s="45">
        <v>13.908089326192044</v>
      </c>
      <c r="AD109" s="45">
        <v>14.044387756447076</v>
      </c>
      <c r="AE109" s="45">
        <v>14.111205984056733</v>
      </c>
      <c r="AF109" s="45">
        <v>14.170716586249956</v>
      </c>
      <c r="AG109" s="45">
        <v>14.227497571816736</v>
      </c>
      <c r="AH109" s="45">
        <v>14.389616079489368</v>
      </c>
      <c r="AI109" s="45">
        <v>14.521271412891281</v>
      </c>
      <c r="AJ109" s="45">
        <v>14.705997904564947</v>
      </c>
    </row>
    <row r="110" spans="1:36">
      <c r="A110" s="41"/>
      <c r="B110" s="44" t="s">
        <v>101</v>
      </c>
      <c r="C110" s="45">
        <v>0</v>
      </c>
      <c r="D110" s="45">
        <v>6.5695605434056796</v>
      </c>
      <c r="E110" s="45">
        <v>9.1486073815766886</v>
      </c>
      <c r="F110" s="45">
        <v>10.405651686964891</v>
      </c>
      <c r="G110" s="45">
        <v>10.562372760430831</v>
      </c>
      <c r="H110" s="45">
        <v>10.541994490882312</v>
      </c>
      <c r="I110" s="45">
        <v>9.7210777239111081</v>
      </c>
      <c r="J110" s="45">
        <v>9.5726511482007055</v>
      </c>
      <c r="K110" s="45">
        <v>9.7870239419860905</v>
      </c>
      <c r="L110" s="45">
        <v>10.484579009111005</v>
      </c>
      <c r="M110" s="45">
        <v>10.898679736676927</v>
      </c>
      <c r="N110" s="45">
        <v>11.001819389564114</v>
      </c>
      <c r="O110" s="45">
        <v>11.067990945347772</v>
      </c>
      <c r="P110" s="45">
        <v>11.093026556885642</v>
      </c>
      <c r="Q110" s="45">
        <v>11.177850181977593</v>
      </c>
      <c r="R110" s="45">
        <v>11.358437970587856</v>
      </c>
      <c r="S110" s="45">
        <v>11.661330785967778</v>
      </c>
      <c r="T110" s="45">
        <v>11.727512825711774</v>
      </c>
      <c r="U110" s="45">
        <v>11.903289498123062</v>
      </c>
      <c r="V110" s="45">
        <v>12.216749971939478</v>
      </c>
      <c r="W110" s="45">
        <v>12.409787857748384</v>
      </c>
      <c r="X110" s="45">
        <v>12.378650445673834</v>
      </c>
      <c r="Y110" s="45">
        <v>12.449935071342509</v>
      </c>
      <c r="Z110" s="45">
        <v>12.806579705135881</v>
      </c>
      <c r="AA110" s="45">
        <v>13.104860104652577</v>
      </c>
      <c r="AB110" s="45">
        <v>13.248239226123523</v>
      </c>
      <c r="AC110" s="45">
        <v>13.408089326192044</v>
      </c>
      <c r="AD110" s="45">
        <v>13.544387756447076</v>
      </c>
      <c r="AE110" s="45">
        <v>13.611205984056733</v>
      </c>
      <c r="AF110" s="45">
        <v>13.670716586249956</v>
      </c>
      <c r="AG110" s="45">
        <v>13.727497571816736</v>
      </c>
      <c r="AH110" s="45">
        <v>13.889616079489368</v>
      </c>
      <c r="AI110" s="45">
        <v>14.021271412891281</v>
      </c>
      <c r="AJ110" s="45">
        <v>14.205997904564947</v>
      </c>
    </row>
    <row r="111" spans="1:36">
      <c r="A111" s="41"/>
      <c r="B111" s="44" t="s">
        <v>102</v>
      </c>
      <c r="C111" s="45">
        <v>0</v>
      </c>
      <c r="D111" s="45">
        <v>6.5695605434056796</v>
      </c>
      <c r="E111" s="45">
        <v>9.1486073815766886</v>
      </c>
      <c r="F111" s="45">
        <v>10.405651686964891</v>
      </c>
      <c r="G111" s="45">
        <v>10.562372760430831</v>
      </c>
      <c r="H111" s="45">
        <v>10.541994490882312</v>
      </c>
      <c r="I111" s="45">
        <v>9.7210777239111081</v>
      </c>
      <c r="J111" s="45">
        <v>9.5726511482007055</v>
      </c>
      <c r="K111" s="45">
        <v>9.7870239419860905</v>
      </c>
      <c r="L111" s="45">
        <v>10.484579009111005</v>
      </c>
      <c r="M111" s="45">
        <v>10.898679736676927</v>
      </c>
      <c r="N111" s="45">
        <v>11.001819389564114</v>
      </c>
      <c r="O111" s="45">
        <v>11.067990945347772</v>
      </c>
      <c r="P111" s="45">
        <v>11.093026556885642</v>
      </c>
      <c r="Q111" s="45">
        <v>11.177850181977593</v>
      </c>
      <c r="R111" s="45">
        <v>11.358437970587856</v>
      </c>
      <c r="S111" s="45">
        <v>11.661330785967778</v>
      </c>
      <c r="T111" s="45">
        <v>11.727512825711774</v>
      </c>
      <c r="U111" s="45">
        <v>11.903289498123062</v>
      </c>
      <c r="V111" s="45">
        <v>12.216749971939478</v>
      </c>
      <c r="W111" s="45">
        <v>12.409787857748384</v>
      </c>
      <c r="X111" s="45">
        <v>12.378650445673834</v>
      </c>
      <c r="Y111" s="45">
        <v>12.449935071342509</v>
      </c>
      <c r="Z111" s="45">
        <v>12.806579705135881</v>
      </c>
      <c r="AA111" s="45">
        <v>13.104860104652577</v>
      </c>
      <c r="AB111" s="45">
        <v>13.248239226123523</v>
      </c>
      <c r="AC111" s="45">
        <v>13.408089326192044</v>
      </c>
      <c r="AD111" s="45">
        <v>13.544387756447076</v>
      </c>
      <c r="AE111" s="45">
        <v>13.611205984056733</v>
      </c>
      <c r="AF111" s="45">
        <v>13.670716586249956</v>
      </c>
      <c r="AG111" s="45">
        <v>13.727497571816736</v>
      </c>
      <c r="AH111" s="45">
        <v>13.889616079489368</v>
      </c>
      <c r="AI111" s="45">
        <v>14.021271412891281</v>
      </c>
      <c r="AJ111" s="45">
        <v>14.205997904564947</v>
      </c>
    </row>
    <row r="112" spans="1:36">
      <c r="A112" s="41"/>
      <c r="B112" s="44" t="s">
        <v>104</v>
      </c>
      <c r="C112" s="45">
        <v>0</v>
      </c>
      <c r="D112" s="45">
        <v>6.5695605434056796</v>
      </c>
      <c r="E112" s="45">
        <v>9.1486073815766886</v>
      </c>
      <c r="F112" s="45">
        <v>10.405651686964891</v>
      </c>
      <c r="G112" s="45">
        <v>10.562372760430831</v>
      </c>
      <c r="H112" s="45">
        <v>10.541994490882312</v>
      </c>
      <c r="I112" s="45">
        <v>9.7210777239111081</v>
      </c>
      <c r="J112" s="45">
        <v>9.5726511482007055</v>
      </c>
      <c r="K112" s="45">
        <v>9.7870239419860905</v>
      </c>
      <c r="L112" s="45">
        <v>10.484579009111005</v>
      </c>
      <c r="M112" s="45">
        <v>10.898679736676927</v>
      </c>
      <c r="N112" s="45">
        <v>11.001819389564114</v>
      </c>
      <c r="O112" s="45">
        <v>11.067990945347772</v>
      </c>
      <c r="P112" s="45">
        <v>11.093026556885642</v>
      </c>
      <c r="Q112" s="45">
        <v>11.177850181977593</v>
      </c>
      <c r="R112" s="45">
        <v>11.358437970587856</v>
      </c>
      <c r="S112" s="45">
        <v>11.661330785967778</v>
      </c>
      <c r="T112" s="45">
        <v>11.727512825711774</v>
      </c>
      <c r="U112" s="45">
        <v>11.903289498123062</v>
      </c>
      <c r="V112" s="45">
        <v>12.216749971939478</v>
      </c>
      <c r="W112" s="45">
        <v>12.409787857748384</v>
      </c>
      <c r="X112" s="45">
        <v>12.378650445673834</v>
      </c>
      <c r="Y112" s="45">
        <v>12.449935071342509</v>
      </c>
      <c r="Z112" s="45">
        <v>12.806579705135881</v>
      </c>
      <c r="AA112" s="45">
        <v>13.104860104652577</v>
      </c>
      <c r="AB112" s="45">
        <v>13.248239226123523</v>
      </c>
      <c r="AC112" s="45">
        <v>13.408089326192044</v>
      </c>
      <c r="AD112" s="45">
        <v>13.544387756447076</v>
      </c>
      <c r="AE112" s="45">
        <v>13.611205984056733</v>
      </c>
      <c r="AF112" s="45">
        <v>13.670716586249956</v>
      </c>
      <c r="AG112" s="45">
        <v>13.727497571816736</v>
      </c>
      <c r="AH112" s="45">
        <v>13.889616079489368</v>
      </c>
      <c r="AI112" s="45">
        <v>14.021271412891281</v>
      </c>
      <c r="AJ112" s="45">
        <v>14.205997904564947</v>
      </c>
    </row>
    <row r="113" spans="1:36">
      <c r="A113" s="41"/>
      <c r="B113" s="44" t="s">
        <v>105</v>
      </c>
      <c r="C113" s="45">
        <v>0</v>
      </c>
      <c r="D113" s="45">
        <v>6.5695605434056796</v>
      </c>
      <c r="E113" s="45">
        <v>9.1486073815766886</v>
      </c>
      <c r="F113" s="45">
        <v>10.405651686964891</v>
      </c>
      <c r="G113" s="45">
        <v>10.562372760430831</v>
      </c>
      <c r="H113" s="45">
        <v>10.541994490882312</v>
      </c>
      <c r="I113" s="45">
        <v>9.7210777239111081</v>
      </c>
      <c r="J113" s="45">
        <v>9.5726511482007055</v>
      </c>
      <c r="K113" s="45">
        <v>9.7870239419860905</v>
      </c>
      <c r="L113" s="45">
        <v>10.484579009111005</v>
      </c>
      <c r="M113" s="45">
        <v>10.898679736676927</v>
      </c>
      <c r="N113" s="45">
        <v>11.001819389564114</v>
      </c>
      <c r="O113" s="45">
        <v>11.067990945347772</v>
      </c>
      <c r="P113" s="45">
        <v>11.093026556885642</v>
      </c>
      <c r="Q113" s="45">
        <v>11.177850181977593</v>
      </c>
      <c r="R113" s="45">
        <v>11.358437970587856</v>
      </c>
      <c r="S113" s="45">
        <v>11.661330785967778</v>
      </c>
      <c r="T113" s="45">
        <v>11.727512825711774</v>
      </c>
      <c r="U113" s="45">
        <v>11.903289498123062</v>
      </c>
      <c r="V113" s="45">
        <v>12.216749971939478</v>
      </c>
      <c r="W113" s="45">
        <v>12.409787857748384</v>
      </c>
      <c r="X113" s="45">
        <v>12.378650445673834</v>
      </c>
      <c r="Y113" s="45">
        <v>12.449935071342509</v>
      </c>
      <c r="Z113" s="45">
        <v>12.806579705135881</v>
      </c>
      <c r="AA113" s="45">
        <v>13.104860104652577</v>
      </c>
      <c r="AB113" s="45">
        <v>13.248239226123523</v>
      </c>
      <c r="AC113" s="45">
        <v>13.408089326192044</v>
      </c>
      <c r="AD113" s="45">
        <v>13.544387756447076</v>
      </c>
      <c r="AE113" s="45">
        <v>13.611205984056733</v>
      </c>
      <c r="AF113" s="45">
        <v>13.670716586249956</v>
      </c>
      <c r="AG113" s="45">
        <v>13.727497571816736</v>
      </c>
      <c r="AH113" s="45">
        <v>13.889616079489368</v>
      </c>
      <c r="AI113" s="45">
        <v>14.021271412891281</v>
      </c>
      <c r="AJ113" s="45">
        <v>14.205997904564947</v>
      </c>
    </row>
    <row r="114" spans="1:36">
      <c r="A114" s="41"/>
      <c r="B114" s="44" t="s">
        <v>62</v>
      </c>
      <c r="C114" s="45">
        <v>0</v>
      </c>
      <c r="D114" s="45">
        <v>6.2695605434056798</v>
      </c>
      <c r="E114" s="45">
        <v>8.8486073815766879</v>
      </c>
      <c r="F114" s="45">
        <v>10.10565168696489</v>
      </c>
      <c r="G114" s="45">
        <v>10.262372760430832</v>
      </c>
      <c r="H114" s="45">
        <v>10.241994490882313</v>
      </c>
      <c r="I114" s="45">
        <v>9.4210777239111074</v>
      </c>
      <c r="J114" s="45">
        <v>9.2726511482007048</v>
      </c>
      <c r="K114" s="45">
        <v>9.4870239419860916</v>
      </c>
      <c r="L114" s="45">
        <v>10.184579009111005</v>
      </c>
      <c r="M114" s="45">
        <v>10.598679736676928</v>
      </c>
      <c r="N114" s="45">
        <v>10.701819389564115</v>
      </c>
      <c r="O114" s="45">
        <v>10.767990945347773</v>
      </c>
      <c r="P114" s="45">
        <v>10.793026556885643</v>
      </c>
      <c r="Q114" s="45">
        <v>10.877850181977593</v>
      </c>
      <c r="R114" s="45">
        <v>11.058437970587857</v>
      </c>
      <c r="S114" s="45">
        <v>11.361330785967777</v>
      </c>
      <c r="T114" s="45">
        <v>11.427512825711773</v>
      </c>
      <c r="U114" s="45">
        <v>11.603289498123061</v>
      </c>
      <c r="V114" s="45">
        <v>11.916749971939478</v>
      </c>
      <c r="W114" s="45">
        <v>12.109787857748383</v>
      </c>
      <c r="X114" s="45">
        <v>12.078650445673834</v>
      </c>
      <c r="Y114" s="45">
        <v>12.149935071342508</v>
      </c>
      <c r="Z114" s="45">
        <v>12.506579705135881</v>
      </c>
      <c r="AA114" s="45">
        <v>12.804860104652576</v>
      </c>
      <c r="AB114" s="45">
        <v>12.948239226123523</v>
      </c>
      <c r="AC114" s="45">
        <v>13.108089326192044</v>
      </c>
      <c r="AD114" s="45">
        <v>13.244387756447075</v>
      </c>
      <c r="AE114" s="45">
        <v>13.311205984056734</v>
      </c>
      <c r="AF114" s="45">
        <v>13.370716586249955</v>
      </c>
      <c r="AG114" s="45">
        <v>13.427497571816737</v>
      </c>
      <c r="AH114" s="45">
        <v>13.589616079489367</v>
      </c>
      <c r="AI114" s="45">
        <v>13.72127141289128</v>
      </c>
      <c r="AJ114" s="45">
        <v>13.905997904564948</v>
      </c>
    </row>
    <row r="115" spans="1:36">
      <c r="A115" s="41"/>
      <c r="B115" s="44" t="s">
        <v>106</v>
      </c>
      <c r="C115" s="45">
        <v>0</v>
      </c>
      <c r="D115" s="45">
        <v>6.5695605434056796</v>
      </c>
      <c r="E115" s="45">
        <v>9.1486073815766886</v>
      </c>
      <c r="F115" s="45">
        <v>10.405651686964891</v>
      </c>
      <c r="G115" s="45">
        <v>10.562372760430831</v>
      </c>
      <c r="H115" s="45">
        <v>10.541994490882312</v>
      </c>
      <c r="I115" s="45">
        <v>9.7210777239111081</v>
      </c>
      <c r="J115" s="45">
        <v>9.5726511482007055</v>
      </c>
      <c r="K115" s="45">
        <v>9.7870239419860905</v>
      </c>
      <c r="L115" s="45">
        <v>10.484579009111005</v>
      </c>
      <c r="M115" s="45">
        <v>10.898679736676927</v>
      </c>
      <c r="N115" s="45">
        <v>11.001819389564114</v>
      </c>
      <c r="O115" s="45">
        <v>11.067990945347772</v>
      </c>
      <c r="P115" s="45">
        <v>11.093026556885642</v>
      </c>
      <c r="Q115" s="45">
        <v>11.177850181977593</v>
      </c>
      <c r="R115" s="45">
        <v>11.358437970587856</v>
      </c>
      <c r="S115" s="45">
        <v>11.661330785967778</v>
      </c>
      <c r="T115" s="45">
        <v>11.727512825711774</v>
      </c>
      <c r="U115" s="45">
        <v>11.903289498123062</v>
      </c>
      <c r="V115" s="45">
        <v>12.216749971939478</v>
      </c>
      <c r="W115" s="45">
        <v>12.409787857748384</v>
      </c>
      <c r="X115" s="45">
        <v>12.378650445673834</v>
      </c>
      <c r="Y115" s="45">
        <v>12.449935071342509</v>
      </c>
      <c r="Z115" s="45">
        <v>12.806579705135881</v>
      </c>
      <c r="AA115" s="45">
        <v>13.104860104652577</v>
      </c>
      <c r="AB115" s="45">
        <v>13.248239226123523</v>
      </c>
      <c r="AC115" s="45">
        <v>13.408089326192044</v>
      </c>
      <c r="AD115" s="45">
        <v>13.544387756447076</v>
      </c>
      <c r="AE115" s="45">
        <v>13.611205984056733</v>
      </c>
      <c r="AF115" s="45">
        <v>13.670716586249956</v>
      </c>
      <c r="AG115" s="45">
        <v>13.727497571816736</v>
      </c>
      <c r="AH115" s="45">
        <v>13.889616079489368</v>
      </c>
      <c r="AI115" s="45">
        <v>14.021271412891281</v>
      </c>
      <c r="AJ115" s="45">
        <v>14.205997904564947</v>
      </c>
    </row>
    <row r="116" spans="1:36">
      <c r="A116" s="41"/>
      <c r="B116" s="44" t="s">
        <v>107</v>
      </c>
      <c r="C116" s="45">
        <v>0</v>
      </c>
      <c r="D116" s="45">
        <v>6.5695605434056796</v>
      </c>
      <c r="E116" s="45">
        <v>9.1486073815766886</v>
      </c>
      <c r="F116" s="45">
        <v>10.405651686964891</v>
      </c>
      <c r="G116" s="45">
        <v>10.562372760430831</v>
      </c>
      <c r="H116" s="45">
        <v>10.541994490882312</v>
      </c>
      <c r="I116" s="45">
        <v>9.7210777239111081</v>
      </c>
      <c r="J116" s="45">
        <v>9.5726511482007055</v>
      </c>
      <c r="K116" s="45">
        <v>9.7870239419860905</v>
      </c>
      <c r="L116" s="45">
        <v>10.484579009111005</v>
      </c>
      <c r="M116" s="45">
        <v>10.898679736676927</v>
      </c>
      <c r="N116" s="45">
        <v>11.001819389564114</v>
      </c>
      <c r="O116" s="45">
        <v>11.067990945347772</v>
      </c>
      <c r="P116" s="45">
        <v>11.093026556885642</v>
      </c>
      <c r="Q116" s="45">
        <v>11.177850181977593</v>
      </c>
      <c r="R116" s="45">
        <v>11.358437970587856</v>
      </c>
      <c r="S116" s="45">
        <v>11.661330785967778</v>
      </c>
      <c r="T116" s="45">
        <v>11.727512825711774</v>
      </c>
      <c r="U116" s="45">
        <v>11.903289498123062</v>
      </c>
      <c r="V116" s="45">
        <v>12.216749971939478</v>
      </c>
      <c r="W116" s="45">
        <v>12.409787857748384</v>
      </c>
      <c r="X116" s="45">
        <v>12.378650445673834</v>
      </c>
      <c r="Y116" s="45">
        <v>12.449935071342509</v>
      </c>
      <c r="Z116" s="45">
        <v>12.806579705135881</v>
      </c>
      <c r="AA116" s="45">
        <v>13.104860104652577</v>
      </c>
      <c r="AB116" s="45">
        <v>13.248239226123523</v>
      </c>
      <c r="AC116" s="45">
        <v>13.408089326192044</v>
      </c>
      <c r="AD116" s="45">
        <v>13.544387756447076</v>
      </c>
      <c r="AE116" s="45">
        <v>13.611205984056733</v>
      </c>
      <c r="AF116" s="45">
        <v>13.670716586249956</v>
      </c>
      <c r="AG116" s="45">
        <v>13.727497571816736</v>
      </c>
      <c r="AH116" s="45">
        <v>13.889616079489368</v>
      </c>
      <c r="AI116" s="45">
        <v>14.021271412891281</v>
      </c>
      <c r="AJ116" s="45">
        <v>14.205997904564947</v>
      </c>
    </row>
    <row r="117" spans="1:36">
      <c r="A117" s="41"/>
      <c r="B117" s="44" t="s">
        <v>108</v>
      </c>
      <c r="C117" s="45">
        <v>0</v>
      </c>
      <c r="D117" s="45">
        <v>6.5695605434056796</v>
      </c>
      <c r="E117" s="45">
        <v>9.1486073815766886</v>
      </c>
      <c r="F117" s="45">
        <v>10.405651686964891</v>
      </c>
      <c r="G117" s="45">
        <v>10.562372760430831</v>
      </c>
      <c r="H117" s="45">
        <v>10.541994490882312</v>
      </c>
      <c r="I117" s="45">
        <v>9.7210777239111081</v>
      </c>
      <c r="J117" s="45">
        <v>9.5726511482007055</v>
      </c>
      <c r="K117" s="45">
        <v>9.7870239419860905</v>
      </c>
      <c r="L117" s="45">
        <v>10.484579009111005</v>
      </c>
      <c r="M117" s="45">
        <v>10.898679736676927</v>
      </c>
      <c r="N117" s="45">
        <v>11.001819389564114</v>
      </c>
      <c r="O117" s="45">
        <v>11.067990945347772</v>
      </c>
      <c r="P117" s="45">
        <v>11.093026556885642</v>
      </c>
      <c r="Q117" s="45">
        <v>11.177850181977593</v>
      </c>
      <c r="R117" s="45">
        <v>11.358437970587856</v>
      </c>
      <c r="S117" s="45">
        <v>11.661330785967778</v>
      </c>
      <c r="T117" s="45">
        <v>11.727512825711774</v>
      </c>
      <c r="U117" s="45">
        <v>11.903289498123062</v>
      </c>
      <c r="V117" s="45">
        <v>12.216749971939478</v>
      </c>
      <c r="W117" s="45">
        <v>12.409787857748384</v>
      </c>
      <c r="X117" s="45">
        <v>12.378650445673834</v>
      </c>
      <c r="Y117" s="45">
        <v>12.449935071342509</v>
      </c>
      <c r="Z117" s="45">
        <v>12.806579705135881</v>
      </c>
      <c r="AA117" s="45">
        <v>13.104860104652577</v>
      </c>
      <c r="AB117" s="45">
        <v>13.248239226123523</v>
      </c>
      <c r="AC117" s="45">
        <v>13.408089326192044</v>
      </c>
      <c r="AD117" s="45">
        <v>13.544387756447076</v>
      </c>
      <c r="AE117" s="45">
        <v>13.611205984056733</v>
      </c>
      <c r="AF117" s="45">
        <v>13.670716586249956</v>
      </c>
      <c r="AG117" s="45">
        <v>13.727497571816736</v>
      </c>
      <c r="AH117" s="45">
        <v>13.889616079489368</v>
      </c>
      <c r="AI117" s="45">
        <v>14.021271412891281</v>
      </c>
      <c r="AJ117" s="45">
        <v>14.205997904564947</v>
      </c>
    </row>
    <row r="118" spans="1:36">
      <c r="A118" s="41"/>
      <c r="B118" s="42" t="s">
        <v>111</v>
      </c>
      <c r="C118" s="45" t="s">
        <v>112</v>
      </c>
      <c r="D118" s="45" t="s">
        <v>112</v>
      </c>
      <c r="E118" s="45" t="s">
        <v>112</v>
      </c>
      <c r="F118" s="45" t="s">
        <v>112</v>
      </c>
      <c r="G118" s="45" t="s">
        <v>112</v>
      </c>
      <c r="H118" s="45" t="s">
        <v>112</v>
      </c>
      <c r="I118" s="45" t="s">
        <v>112</v>
      </c>
      <c r="J118" s="45" t="s">
        <v>112</v>
      </c>
      <c r="K118" s="45" t="s">
        <v>112</v>
      </c>
      <c r="L118" s="45" t="s">
        <v>112</v>
      </c>
      <c r="M118" s="45" t="s">
        <v>112</v>
      </c>
      <c r="N118" s="45" t="s">
        <v>112</v>
      </c>
      <c r="O118" s="45" t="s">
        <v>112</v>
      </c>
      <c r="P118" s="45" t="s">
        <v>112</v>
      </c>
      <c r="Q118" s="45" t="s">
        <v>112</v>
      </c>
      <c r="R118" s="45" t="s">
        <v>112</v>
      </c>
      <c r="S118" s="45" t="s">
        <v>112</v>
      </c>
      <c r="T118" s="45" t="s">
        <v>112</v>
      </c>
      <c r="U118" s="45" t="s">
        <v>112</v>
      </c>
      <c r="V118" s="45" t="s">
        <v>112</v>
      </c>
      <c r="W118" s="45" t="s">
        <v>112</v>
      </c>
      <c r="X118" s="45" t="s">
        <v>112</v>
      </c>
      <c r="Y118" s="45" t="s">
        <v>112</v>
      </c>
      <c r="Z118" s="45" t="s">
        <v>112</v>
      </c>
      <c r="AA118" s="45" t="s">
        <v>112</v>
      </c>
      <c r="AB118" s="45" t="s">
        <v>112</v>
      </c>
      <c r="AC118" s="45" t="s">
        <v>112</v>
      </c>
      <c r="AD118" s="45" t="s">
        <v>112</v>
      </c>
      <c r="AE118" s="45" t="s">
        <v>112</v>
      </c>
      <c r="AF118" s="45" t="s">
        <v>112</v>
      </c>
      <c r="AG118" s="45" t="s">
        <v>112</v>
      </c>
      <c r="AH118" s="45" t="s">
        <v>112</v>
      </c>
      <c r="AI118" s="45" t="s">
        <v>112</v>
      </c>
      <c r="AJ118" s="45" t="s">
        <v>112</v>
      </c>
    </row>
    <row r="119" spans="1:36">
      <c r="A119" s="41"/>
      <c r="B119" s="44" t="s">
        <v>99</v>
      </c>
      <c r="C119" s="45">
        <v>0</v>
      </c>
      <c r="D119" s="45">
        <v>11.118373923985637</v>
      </c>
      <c r="E119" s="45">
        <v>13.746984138402516</v>
      </c>
      <c r="F119" s="45">
        <v>14.824451076119454</v>
      </c>
      <c r="G119" s="45">
        <v>14.757675316459</v>
      </c>
      <c r="H119" s="45">
        <v>14.899915904397082</v>
      </c>
      <c r="I119" s="45">
        <v>14.476170245510888</v>
      </c>
      <c r="J119" s="45">
        <v>14.383976318892884</v>
      </c>
      <c r="K119" s="45">
        <v>14.471525612492368</v>
      </c>
      <c r="L119" s="45">
        <v>14.858328870155066</v>
      </c>
      <c r="M119" s="45">
        <v>15.034630404474054</v>
      </c>
      <c r="N119" s="45">
        <v>15.091896053417727</v>
      </c>
      <c r="O119" s="45">
        <v>15.149833424022933</v>
      </c>
      <c r="P119" s="45">
        <v>15.097597824264625</v>
      </c>
      <c r="Q119" s="45">
        <v>14.979667105231236</v>
      </c>
      <c r="R119" s="45">
        <v>14.75503868250105</v>
      </c>
      <c r="S119" s="45">
        <v>14.597481345708019</v>
      </c>
      <c r="T119" s="45">
        <v>14.506413317215607</v>
      </c>
      <c r="U119" s="45">
        <v>14.590865176595884</v>
      </c>
      <c r="V119" s="45">
        <v>14.638203836239905</v>
      </c>
      <c r="W119" s="45">
        <v>14.607500242299785</v>
      </c>
      <c r="X119" s="45">
        <v>14.620787266385575</v>
      </c>
      <c r="Y119" s="45">
        <v>14.594525460092116</v>
      </c>
      <c r="Z119" s="45">
        <v>14.492460930020453</v>
      </c>
      <c r="AA119" s="45">
        <v>14.461212142873112</v>
      </c>
      <c r="AB119" s="45">
        <v>14.498970066978583</v>
      </c>
      <c r="AC119" s="45">
        <v>14.557613047059355</v>
      </c>
      <c r="AD119" s="45">
        <v>14.572344344896754</v>
      </c>
      <c r="AE119" s="45">
        <v>14.526642661787658</v>
      </c>
      <c r="AF119" s="45">
        <v>14.489794991494026</v>
      </c>
      <c r="AG119" s="45">
        <v>14.555905048072395</v>
      </c>
      <c r="AH119" s="45">
        <v>14.687793880250656</v>
      </c>
      <c r="AI119" s="45">
        <v>14.738204902285482</v>
      </c>
      <c r="AJ119" s="45">
        <v>14.706597729698956</v>
      </c>
    </row>
    <row r="120" spans="1:36">
      <c r="A120" s="41"/>
      <c r="B120" s="44" t="s">
        <v>100</v>
      </c>
      <c r="C120" s="45">
        <v>0</v>
      </c>
      <c r="D120" s="45">
        <v>10.618373923985637</v>
      </c>
      <c r="E120" s="45">
        <v>13.246984138402516</v>
      </c>
      <c r="F120" s="45">
        <v>14.324451076119454</v>
      </c>
      <c r="G120" s="45">
        <v>14.257675316459</v>
      </c>
      <c r="H120" s="45">
        <v>14.399915904397082</v>
      </c>
      <c r="I120" s="45">
        <v>13.976170245510888</v>
      </c>
      <c r="J120" s="45">
        <v>13.883976318892884</v>
      </c>
      <c r="K120" s="45">
        <v>13.971525612492368</v>
      </c>
      <c r="L120" s="45">
        <v>14.358328870155066</v>
      </c>
      <c r="M120" s="45">
        <v>14.534630404474054</v>
      </c>
      <c r="N120" s="45">
        <v>14.591896053417727</v>
      </c>
      <c r="O120" s="45">
        <v>14.649833424022933</v>
      </c>
      <c r="P120" s="45">
        <v>14.597597824264625</v>
      </c>
      <c r="Q120" s="45">
        <v>14.479667105231236</v>
      </c>
      <c r="R120" s="45">
        <v>14.25503868250105</v>
      </c>
      <c r="S120" s="45">
        <v>14.097481345708019</v>
      </c>
      <c r="T120" s="45">
        <v>14.006413317215607</v>
      </c>
      <c r="U120" s="45">
        <v>14.090865176595884</v>
      </c>
      <c r="V120" s="45">
        <v>14.138203836239905</v>
      </c>
      <c r="W120" s="45">
        <v>14.107500242299785</v>
      </c>
      <c r="X120" s="45">
        <v>14.120787266385575</v>
      </c>
      <c r="Y120" s="45">
        <v>14.094525460092116</v>
      </c>
      <c r="Z120" s="45">
        <v>13.992460930020453</v>
      </c>
      <c r="AA120" s="45">
        <v>13.961212142873112</v>
      </c>
      <c r="AB120" s="45">
        <v>13.998970066978583</v>
      </c>
      <c r="AC120" s="45">
        <v>14.057613047059355</v>
      </c>
      <c r="AD120" s="45">
        <v>14.072344344896754</v>
      </c>
      <c r="AE120" s="45">
        <v>14.026642661787658</v>
      </c>
      <c r="AF120" s="45">
        <v>13.989794991494026</v>
      </c>
      <c r="AG120" s="45">
        <v>14.055905048072395</v>
      </c>
      <c r="AH120" s="45">
        <v>14.187793880250656</v>
      </c>
      <c r="AI120" s="45">
        <v>14.238204902285482</v>
      </c>
      <c r="AJ120" s="45">
        <v>14.206597729698956</v>
      </c>
    </row>
    <row r="121" spans="1:36">
      <c r="A121" s="41"/>
      <c r="B121" s="44" t="s">
        <v>113</v>
      </c>
      <c r="C121" s="45">
        <v>0</v>
      </c>
      <c r="D121" s="45">
        <v>10.368373923985637</v>
      </c>
      <c r="E121" s="45">
        <v>12.996984138402516</v>
      </c>
      <c r="F121" s="45">
        <v>14.074451076119454</v>
      </c>
      <c r="G121" s="45">
        <v>14.007675316459</v>
      </c>
      <c r="H121" s="45">
        <v>14.149915904397082</v>
      </c>
      <c r="I121" s="45">
        <v>13.726170245510888</v>
      </c>
      <c r="J121" s="45">
        <v>13.633976318892884</v>
      </c>
      <c r="K121" s="45">
        <v>13.721525612492368</v>
      </c>
      <c r="L121" s="45">
        <v>14.108328870155066</v>
      </c>
      <c r="M121" s="45">
        <v>14.284630404474054</v>
      </c>
      <c r="N121" s="45">
        <v>14.341896053417727</v>
      </c>
      <c r="O121" s="45">
        <v>14.399833424022933</v>
      </c>
      <c r="P121" s="45">
        <v>14.347597824264625</v>
      </c>
      <c r="Q121" s="45">
        <v>14.229667105231236</v>
      </c>
      <c r="R121" s="45">
        <v>14.00503868250105</v>
      </c>
      <c r="S121" s="45">
        <v>13.847481345708019</v>
      </c>
      <c r="T121" s="45">
        <v>13.756413317215607</v>
      </c>
      <c r="U121" s="45">
        <v>13.840865176595884</v>
      </c>
      <c r="V121" s="45">
        <v>13.888203836239905</v>
      </c>
      <c r="W121" s="45">
        <v>13.857500242299785</v>
      </c>
      <c r="X121" s="45">
        <v>13.870787266385575</v>
      </c>
      <c r="Y121" s="45">
        <v>13.844525460092116</v>
      </c>
      <c r="Z121" s="45">
        <v>13.742460930020453</v>
      </c>
      <c r="AA121" s="45">
        <v>13.711212142873112</v>
      </c>
      <c r="AB121" s="45">
        <v>13.748970066978583</v>
      </c>
      <c r="AC121" s="45">
        <v>13.807613047059355</v>
      </c>
      <c r="AD121" s="45">
        <v>13.822344344896754</v>
      </c>
      <c r="AE121" s="45">
        <v>13.776642661787658</v>
      </c>
      <c r="AF121" s="45">
        <v>13.739794991494026</v>
      </c>
      <c r="AG121" s="45">
        <v>13.805905048072395</v>
      </c>
      <c r="AH121" s="45">
        <v>13.937793880250656</v>
      </c>
      <c r="AI121" s="45">
        <v>13.988204902285482</v>
      </c>
      <c r="AJ121" s="45">
        <v>13.956597729698956</v>
      </c>
    </row>
    <row r="122" spans="1:36">
      <c r="A122" s="41"/>
      <c r="B122" s="44" t="s">
        <v>114</v>
      </c>
      <c r="C122" s="45">
        <v>0</v>
      </c>
      <c r="D122" s="45">
        <v>10.368373923985637</v>
      </c>
      <c r="E122" s="45">
        <v>12.996984138402516</v>
      </c>
      <c r="F122" s="45">
        <v>14.074451076119454</v>
      </c>
      <c r="G122" s="45">
        <v>14.007675316459</v>
      </c>
      <c r="H122" s="45">
        <v>14.149915904397082</v>
      </c>
      <c r="I122" s="45">
        <v>13.726170245510888</v>
      </c>
      <c r="J122" s="45">
        <v>13.633976318892884</v>
      </c>
      <c r="K122" s="45">
        <v>13.721525612492368</v>
      </c>
      <c r="L122" s="45">
        <v>14.108328870155066</v>
      </c>
      <c r="M122" s="45">
        <v>14.284630404474054</v>
      </c>
      <c r="N122" s="45">
        <v>14.341896053417727</v>
      </c>
      <c r="O122" s="45">
        <v>14.399833424022933</v>
      </c>
      <c r="P122" s="45">
        <v>14.347597824264625</v>
      </c>
      <c r="Q122" s="45">
        <v>14.229667105231236</v>
      </c>
      <c r="R122" s="45">
        <v>14.00503868250105</v>
      </c>
      <c r="S122" s="45">
        <v>13.847481345708019</v>
      </c>
      <c r="T122" s="45">
        <v>13.756413317215607</v>
      </c>
      <c r="U122" s="45">
        <v>13.840865176595884</v>
      </c>
      <c r="V122" s="45">
        <v>13.888203836239905</v>
      </c>
      <c r="W122" s="45">
        <v>13.857500242299785</v>
      </c>
      <c r="X122" s="45">
        <v>13.870787266385575</v>
      </c>
      <c r="Y122" s="45">
        <v>13.844525460092116</v>
      </c>
      <c r="Z122" s="45">
        <v>13.742460930020453</v>
      </c>
      <c r="AA122" s="45">
        <v>13.711212142873112</v>
      </c>
      <c r="AB122" s="45">
        <v>13.748970066978583</v>
      </c>
      <c r="AC122" s="45">
        <v>13.807613047059355</v>
      </c>
      <c r="AD122" s="45">
        <v>13.822344344896754</v>
      </c>
      <c r="AE122" s="45">
        <v>13.776642661787658</v>
      </c>
      <c r="AF122" s="45">
        <v>13.739794991494026</v>
      </c>
      <c r="AG122" s="45">
        <v>13.805905048072395</v>
      </c>
      <c r="AH122" s="45">
        <v>13.937793880250656</v>
      </c>
      <c r="AI122" s="45">
        <v>13.988204902285482</v>
      </c>
      <c r="AJ122" s="45">
        <v>13.956597729698956</v>
      </c>
    </row>
    <row r="123" spans="1:36">
      <c r="A123" s="41"/>
      <c r="B123" s="44" t="s">
        <v>63</v>
      </c>
      <c r="C123" s="45">
        <v>0</v>
      </c>
      <c r="D123" s="45">
        <v>9.9183739239856372</v>
      </c>
      <c r="E123" s="45">
        <v>12.546984138402516</v>
      </c>
      <c r="F123" s="45">
        <v>13.624451076119454</v>
      </c>
      <c r="G123" s="45">
        <v>13.557675316459001</v>
      </c>
      <c r="H123" s="45">
        <v>13.699915904397082</v>
      </c>
      <c r="I123" s="45">
        <v>13.276170245510889</v>
      </c>
      <c r="J123" s="45">
        <v>13.183976318892885</v>
      </c>
      <c r="K123" s="45">
        <v>13.271525612492368</v>
      </c>
      <c r="L123" s="45">
        <v>13.658328870155067</v>
      </c>
      <c r="M123" s="45">
        <v>13.834630404474055</v>
      </c>
      <c r="N123" s="45">
        <v>13.891896053417728</v>
      </c>
      <c r="O123" s="45">
        <v>13.949833424022934</v>
      </c>
      <c r="P123" s="45">
        <v>13.897597824264626</v>
      </c>
      <c r="Q123" s="45">
        <v>13.779667105231237</v>
      </c>
      <c r="R123" s="45">
        <v>13.555038682501051</v>
      </c>
      <c r="S123" s="45">
        <v>13.39748134570802</v>
      </c>
      <c r="T123" s="45">
        <v>13.306413317215608</v>
      </c>
      <c r="U123" s="45">
        <v>13.390865176595884</v>
      </c>
      <c r="V123" s="45">
        <v>13.438203836239905</v>
      </c>
      <c r="W123" s="45">
        <v>13.407500242299786</v>
      </c>
      <c r="X123" s="45">
        <v>13.420787266385576</v>
      </c>
      <c r="Y123" s="45">
        <v>13.394525460092117</v>
      </c>
      <c r="Z123" s="45">
        <v>13.292460930020454</v>
      </c>
      <c r="AA123" s="45">
        <v>13.261212142873113</v>
      </c>
      <c r="AB123" s="45">
        <v>13.298970066978583</v>
      </c>
      <c r="AC123" s="45">
        <v>13.357613047059356</v>
      </c>
      <c r="AD123" s="45">
        <v>13.372344344896755</v>
      </c>
      <c r="AE123" s="45">
        <v>13.326642661787659</v>
      </c>
      <c r="AF123" s="45">
        <v>13.289794991494027</v>
      </c>
      <c r="AG123" s="45">
        <v>13.355905048072396</v>
      </c>
      <c r="AH123" s="45">
        <v>13.487793880250656</v>
      </c>
      <c r="AI123" s="45">
        <v>13.538204902285482</v>
      </c>
      <c r="AJ123" s="45">
        <v>13.506597729698957</v>
      </c>
    </row>
    <row r="124" spans="1:36">
      <c r="A124" s="41"/>
      <c r="B124" s="44" t="s">
        <v>115</v>
      </c>
      <c r="C124" s="45">
        <v>0</v>
      </c>
      <c r="D124" s="45">
        <v>9.9683739239856362</v>
      </c>
      <c r="E124" s="45">
        <v>12.596984138402515</v>
      </c>
      <c r="F124" s="45">
        <v>13.674451076119453</v>
      </c>
      <c r="G124" s="45">
        <v>13.607675316459</v>
      </c>
      <c r="H124" s="45">
        <v>13.749915904397081</v>
      </c>
      <c r="I124" s="45">
        <v>13.326170245510887</v>
      </c>
      <c r="J124" s="45">
        <v>13.233976318892884</v>
      </c>
      <c r="K124" s="45">
        <v>13.321525612492367</v>
      </c>
      <c r="L124" s="45">
        <v>13.708328870155066</v>
      </c>
      <c r="M124" s="45">
        <v>13.884630404474054</v>
      </c>
      <c r="N124" s="45">
        <v>13.941896053417727</v>
      </c>
      <c r="O124" s="45">
        <v>13.999833424022933</v>
      </c>
      <c r="P124" s="45">
        <v>13.947597824264625</v>
      </c>
      <c r="Q124" s="45">
        <v>13.829667105231236</v>
      </c>
      <c r="R124" s="45">
        <v>13.60503868250105</v>
      </c>
      <c r="S124" s="45">
        <v>13.447481345708018</v>
      </c>
      <c r="T124" s="45">
        <v>13.356413317215607</v>
      </c>
      <c r="U124" s="45">
        <v>13.440865176595883</v>
      </c>
      <c r="V124" s="45">
        <v>13.488203836239904</v>
      </c>
      <c r="W124" s="45">
        <v>13.457500242299785</v>
      </c>
      <c r="X124" s="45">
        <v>13.470787266385575</v>
      </c>
      <c r="Y124" s="45">
        <v>13.444525460092116</v>
      </c>
      <c r="Z124" s="45">
        <v>13.342460930020453</v>
      </c>
      <c r="AA124" s="45">
        <v>13.311212142873112</v>
      </c>
      <c r="AB124" s="45">
        <v>13.348970066978582</v>
      </c>
      <c r="AC124" s="45">
        <v>13.407613047059355</v>
      </c>
      <c r="AD124" s="45">
        <v>13.422344344896754</v>
      </c>
      <c r="AE124" s="45">
        <v>13.376642661787658</v>
      </c>
      <c r="AF124" s="45">
        <v>13.339794991494026</v>
      </c>
      <c r="AG124" s="45">
        <v>13.405905048072395</v>
      </c>
      <c r="AH124" s="45">
        <v>13.537793880250655</v>
      </c>
      <c r="AI124" s="45">
        <v>13.588204902285481</v>
      </c>
      <c r="AJ124" s="45">
        <v>13.556597729698955</v>
      </c>
    </row>
    <row r="125" spans="1:36">
      <c r="A125" s="41"/>
      <c r="B125" s="42" t="s">
        <v>116</v>
      </c>
      <c r="C125" s="45" t="s">
        <v>112</v>
      </c>
      <c r="D125" s="45" t="s">
        <v>112</v>
      </c>
      <c r="E125" s="45" t="s">
        <v>112</v>
      </c>
      <c r="F125" s="45" t="s">
        <v>112</v>
      </c>
      <c r="G125" s="45" t="s">
        <v>112</v>
      </c>
      <c r="H125" s="45" t="s">
        <v>112</v>
      </c>
      <c r="I125" s="45" t="s">
        <v>112</v>
      </c>
      <c r="J125" s="45" t="s">
        <v>112</v>
      </c>
      <c r="K125" s="45" t="s">
        <v>112</v>
      </c>
      <c r="L125" s="45" t="s">
        <v>112</v>
      </c>
      <c r="M125" s="45" t="s">
        <v>112</v>
      </c>
      <c r="N125" s="45" t="s">
        <v>112</v>
      </c>
      <c r="O125" s="45" t="s">
        <v>112</v>
      </c>
      <c r="P125" s="45" t="s">
        <v>112</v>
      </c>
      <c r="Q125" s="45" t="s">
        <v>112</v>
      </c>
      <c r="R125" s="45" t="s">
        <v>112</v>
      </c>
      <c r="S125" s="45" t="s">
        <v>112</v>
      </c>
      <c r="T125" s="45" t="s">
        <v>112</v>
      </c>
      <c r="U125" s="45" t="s">
        <v>112</v>
      </c>
      <c r="V125" s="45" t="s">
        <v>112</v>
      </c>
      <c r="W125" s="45" t="s">
        <v>112</v>
      </c>
      <c r="X125" s="45" t="s">
        <v>112</v>
      </c>
      <c r="Y125" s="45" t="s">
        <v>112</v>
      </c>
      <c r="Z125" s="45" t="s">
        <v>112</v>
      </c>
      <c r="AA125" s="45" t="s">
        <v>112</v>
      </c>
      <c r="AB125" s="45" t="s">
        <v>112</v>
      </c>
      <c r="AC125" s="45" t="s">
        <v>112</v>
      </c>
      <c r="AD125" s="45" t="s">
        <v>112</v>
      </c>
      <c r="AE125" s="45" t="s">
        <v>112</v>
      </c>
      <c r="AF125" s="45" t="s">
        <v>112</v>
      </c>
      <c r="AG125" s="45" t="s">
        <v>112</v>
      </c>
      <c r="AH125" s="45" t="s">
        <v>112</v>
      </c>
      <c r="AI125" s="45" t="s">
        <v>112</v>
      </c>
      <c r="AJ125" s="45" t="s">
        <v>112</v>
      </c>
    </row>
    <row r="126" spans="1:36">
      <c r="A126" s="41"/>
      <c r="B126" s="44" t="s">
        <v>99</v>
      </c>
      <c r="C126" s="45">
        <v>0</v>
      </c>
      <c r="D126" s="45">
        <v>9.9320592496493809</v>
      </c>
      <c r="E126" s="45">
        <v>12.547321757998064</v>
      </c>
      <c r="F126" s="45">
        <v>13.247731465290443</v>
      </c>
      <c r="G126" s="45">
        <v>12.500601672300666</v>
      </c>
      <c r="H126" s="45">
        <v>12.240201155718331</v>
      </c>
      <c r="I126" s="45">
        <v>11.919114941145088</v>
      </c>
      <c r="J126" s="45">
        <v>11.957825456286683</v>
      </c>
      <c r="K126" s="45">
        <v>11.947312244029265</v>
      </c>
      <c r="L126" s="45">
        <v>12.060353745102429</v>
      </c>
      <c r="M126" s="45">
        <v>12.088599923103157</v>
      </c>
      <c r="N126" s="45">
        <v>12.10968077151789</v>
      </c>
      <c r="O126" s="45">
        <v>12.217142837479241</v>
      </c>
      <c r="P126" s="45">
        <v>12.271707116260114</v>
      </c>
      <c r="Q126" s="45">
        <v>12.257565537373193</v>
      </c>
      <c r="R126" s="45">
        <v>12.169707723003308</v>
      </c>
      <c r="S126" s="45">
        <v>12.140146647967635</v>
      </c>
      <c r="T126" s="45">
        <v>12.123575488410371</v>
      </c>
      <c r="U126" s="45">
        <v>12.316804304184455</v>
      </c>
      <c r="V126" s="45">
        <v>12.565652881748655</v>
      </c>
      <c r="W126" s="45">
        <v>12.709132712467561</v>
      </c>
      <c r="X126" s="45">
        <v>12.818793328884993</v>
      </c>
      <c r="Y126" s="45">
        <v>13.004998071242051</v>
      </c>
      <c r="Z126" s="45">
        <v>13.326803233464505</v>
      </c>
      <c r="AA126" s="45">
        <v>13.678940554871716</v>
      </c>
      <c r="AB126" s="45">
        <v>13.823077097942493</v>
      </c>
      <c r="AC126" s="45">
        <v>13.851986552649135</v>
      </c>
      <c r="AD126" s="45">
        <v>14.004448486632572</v>
      </c>
      <c r="AE126" s="45">
        <v>14.080278205938031</v>
      </c>
      <c r="AF126" s="45">
        <v>13.957316417347624</v>
      </c>
      <c r="AG126" s="45">
        <v>13.934762839150054</v>
      </c>
      <c r="AH126" s="45">
        <v>14.038990351571492</v>
      </c>
      <c r="AI126" s="45">
        <v>14.040455814430743</v>
      </c>
      <c r="AJ126" s="45">
        <v>14.149038956371291</v>
      </c>
    </row>
    <row r="127" spans="1:36">
      <c r="A127" s="41"/>
      <c r="B127" s="44" t="s">
        <v>100</v>
      </c>
      <c r="C127" s="45">
        <v>0</v>
      </c>
      <c r="D127" s="45">
        <v>9.4320592496493809</v>
      </c>
      <c r="E127" s="45">
        <v>12.047321757998064</v>
      </c>
      <c r="F127" s="45">
        <v>12.747731465290443</v>
      </c>
      <c r="G127" s="45">
        <v>12.000601672300666</v>
      </c>
      <c r="H127" s="45">
        <v>11.740201155718331</v>
      </c>
      <c r="I127" s="45">
        <v>11.419114941145088</v>
      </c>
      <c r="J127" s="45">
        <v>11.457825456286683</v>
      </c>
      <c r="K127" s="45">
        <v>11.447312244029265</v>
      </c>
      <c r="L127" s="45">
        <v>11.560353745102429</v>
      </c>
      <c r="M127" s="45">
        <v>11.588599923103157</v>
      </c>
      <c r="N127" s="45">
        <v>11.60968077151789</v>
      </c>
      <c r="O127" s="45">
        <v>11.717142837479241</v>
      </c>
      <c r="P127" s="45">
        <v>11.771707116260114</v>
      </c>
      <c r="Q127" s="45">
        <v>11.757565537373193</v>
      </c>
      <c r="R127" s="45">
        <v>11.669707723003308</v>
      </c>
      <c r="S127" s="45">
        <v>11.640146647967635</v>
      </c>
      <c r="T127" s="45">
        <v>11.623575488410371</v>
      </c>
      <c r="U127" s="45">
        <v>11.816804304184455</v>
      </c>
      <c r="V127" s="45">
        <v>12.065652881748655</v>
      </c>
      <c r="W127" s="45">
        <v>12.209132712467561</v>
      </c>
      <c r="X127" s="45">
        <v>12.318793328884993</v>
      </c>
      <c r="Y127" s="45">
        <v>12.504998071242051</v>
      </c>
      <c r="Z127" s="45">
        <v>12.826803233464505</v>
      </c>
      <c r="AA127" s="45">
        <v>13.178940554871716</v>
      </c>
      <c r="AB127" s="45">
        <v>13.323077097942493</v>
      </c>
      <c r="AC127" s="45">
        <v>13.351986552649135</v>
      </c>
      <c r="AD127" s="45">
        <v>13.504448486632572</v>
      </c>
      <c r="AE127" s="45">
        <v>13.580278205938031</v>
      </c>
      <c r="AF127" s="45">
        <v>13.457316417347624</v>
      </c>
      <c r="AG127" s="45">
        <v>13.434762839150054</v>
      </c>
      <c r="AH127" s="45">
        <v>13.538990351571492</v>
      </c>
      <c r="AI127" s="45">
        <v>13.540455814430743</v>
      </c>
      <c r="AJ127" s="45">
        <v>13.649038956371291</v>
      </c>
    </row>
    <row r="128" spans="1:36">
      <c r="A128" s="41"/>
      <c r="B128" s="44" t="s">
        <v>117</v>
      </c>
      <c r="C128" s="45">
        <v>0</v>
      </c>
      <c r="D128" s="45">
        <v>8.9320592496493809</v>
      </c>
      <c r="E128" s="45">
        <v>11.547321757998064</v>
      </c>
      <c r="F128" s="45">
        <v>12.247731465290443</v>
      </c>
      <c r="G128" s="45">
        <v>11.500601672300666</v>
      </c>
      <c r="H128" s="45">
        <v>11.240201155718331</v>
      </c>
      <c r="I128" s="45">
        <v>10.919114941145088</v>
      </c>
      <c r="J128" s="45">
        <v>10.957825456286683</v>
      </c>
      <c r="K128" s="45">
        <v>10.947312244029265</v>
      </c>
      <c r="L128" s="45">
        <v>11.060353745102429</v>
      </c>
      <c r="M128" s="45">
        <v>11.088599923103157</v>
      </c>
      <c r="N128" s="45">
        <v>11.10968077151789</v>
      </c>
      <c r="O128" s="45">
        <v>11.217142837479241</v>
      </c>
      <c r="P128" s="45">
        <v>11.271707116260114</v>
      </c>
      <c r="Q128" s="45">
        <v>11.257565537373193</v>
      </c>
      <c r="R128" s="45">
        <v>11.169707723003308</v>
      </c>
      <c r="S128" s="45">
        <v>11.140146647967635</v>
      </c>
      <c r="T128" s="45">
        <v>11.123575488410371</v>
      </c>
      <c r="U128" s="45">
        <v>11.316804304184455</v>
      </c>
      <c r="V128" s="45">
        <v>11.565652881748655</v>
      </c>
      <c r="W128" s="45">
        <v>11.709132712467561</v>
      </c>
      <c r="X128" s="45">
        <v>11.818793328884993</v>
      </c>
      <c r="Y128" s="45">
        <v>12.004998071242051</v>
      </c>
      <c r="Z128" s="45">
        <v>12.326803233464505</v>
      </c>
      <c r="AA128" s="45">
        <v>12.678940554871716</v>
      </c>
      <c r="AB128" s="45">
        <v>12.823077097942493</v>
      </c>
      <c r="AC128" s="45">
        <v>12.851986552649135</v>
      </c>
      <c r="AD128" s="45">
        <v>13.004448486632572</v>
      </c>
      <c r="AE128" s="45">
        <v>13.080278205938031</v>
      </c>
      <c r="AF128" s="45">
        <v>12.957316417347624</v>
      </c>
      <c r="AG128" s="45">
        <v>12.934762839150054</v>
      </c>
      <c r="AH128" s="45">
        <v>13.038990351571492</v>
      </c>
      <c r="AI128" s="45">
        <v>13.040455814430743</v>
      </c>
      <c r="AJ128" s="45">
        <v>13.149038956371291</v>
      </c>
    </row>
    <row r="129" spans="1:70">
      <c r="A129" s="41"/>
      <c r="B129" s="44" t="s">
        <v>118</v>
      </c>
      <c r="C129" s="45">
        <v>0</v>
      </c>
      <c r="D129" s="45">
        <v>8.9320592496493809</v>
      </c>
      <c r="E129" s="45">
        <v>11.547321757998064</v>
      </c>
      <c r="F129" s="45">
        <v>12.247731465290443</v>
      </c>
      <c r="G129" s="45">
        <v>11.500601672300666</v>
      </c>
      <c r="H129" s="45">
        <v>11.240201155718331</v>
      </c>
      <c r="I129" s="45">
        <v>10.919114941145088</v>
      </c>
      <c r="J129" s="45">
        <v>10.957825456286683</v>
      </c>
      <c r="K129" s="45">
        <v>10.947312244029265</v>
      </c>
      <c r="L129" s="45">
        <v>11.060353745102429</v>
      </c>
      <c r="M129" s="45">
        <v>11.088599923103157</v>
      </c>
      <c r="N129" s="45">
        <v>11.10968077151789</v>
      </c>
      <c r="O129" s="45">
        <v>11.217142837479241</v>
      </c>
      <c r="P129" s="45">
        <v>11.271707116260114</v>
      </c>
      <c r="Q129" s="45">
        <v>11.257565537373193</v>
      </c>
      <c r="R129" s="45">
        <v>11.169707723003308</v>
      </c>
      <c r="S129" s="45">
        <v>11.140146647967635</v>
      </c>
      <c r="T129" s="45">
        <v>11.123575488410371</v>
      </c>
      <c r="U129" s="45">
        <v>11.316804304184455</v>
      </c>
      <c r="V129" s="45">
        <v>11.565652881748655</v>
      </c>
      <c r="W129" s="45">
        <v>11.709132712467561</v>
      </c>
      <c r="X129" s="45">
        <v>11.818793328884993</v>
      </c>
      <c r="Y129" s="45">
        <v>12.004998071242051</v>
      </c>
      <c r="Z129" s="45">
        <v>12.326803233464505</v>
      </c>
      <c r="AA129" s="45">
        <v>12.678940554871716</v>
      </c>
      <c r="AB129" s="45">
        <v>12.823077097942493</v>
      </c>
      <c r="AC129" s="45">
        <v>12.851986552649135</v>
      </c>
      <c r="AD129" s="45">
        <v>13.004448486632572</v>
      </c>
      <c r="AE129" s="45">
        <v>13.080278205938031</v>
      </c>
      <c r="AF129" s="45">
        <v>12.957316417347624</v>
      </c>
      <c r="AG129" s="45">
        <v>12.934762839150054</v>
      </c>
      <c r="AH129" s="45">
        <v>13.038990351571492</v>
      </c>
      <c r="AI129" s="45">
        <v>13.040455814430743</v>
      </c>
      <c r="AJ129" s="45">
        <v>13.149038956371291</v>
      </c>
    </row>
    <row r="130" spans="1:70">
      <c r="A130" s="41"/>
      <c r="B130" s="44" t="s">
        <v>119</v>
      </c>
      <c r="C130" s="45">
        <v>0</v>
      </c>
      <c r="D130" s="45">
        <v>8.9320592496493809</v>
      </c>
      <c r="E130" s="45">
        <v>11.547321757998064</v>
      </c>
      <c r="F130" s="45">
        <v>12.247731465290443</v>
      </c>
      <c r="G130" s="45">
        <v>11.500601672300666</v>
      </c>
      <c r="H130" s="45">
        <v>11.240201155718331</v>
      </c>
      <c r="I130" s="45">
        <v>10.919114941145088</v>
      </c>
      <c r="J130" s="45">
        <v>10.957825456286683</v>
      </c>
      <c r="K130" s="45">
        <v>10.947312244029265</v>
      </c>
      <c r="L130" s="45">
        <v>11.060353745102429</v>
      </c>
      <c r="M130" s="45">
        <v>11.088599923103157</v>
      </c>
      <c r="N130" s="45">
        <v>11.10968077151789</v>
      </c>
      <c r="O130" s="45">
        <v>11.217142837479241</v>
      </c>
      <c r="P130" s="45">
        <v>11.271707116260114</v>
      </c>
      <c r="Q130" s="45">
        <v>11.257565537373193</v>
      </c>
      <c r="R130" s="45">
        <v>11.169707723003308</v>
      </c>
      <c r="S130" s="45">
        <v>11.140146647967635</v>
      </c>
      <c r="T130" s="45">
        <v>11.123575488410371</v>
      </c>
      <c r="U130" s="45">
        <v>11.316804304184455</v>
      </c>
      <c r="V130" s="45">
        <v>11.565652881748655</v>
      </c>
      <c r="W130" s="45">
        <v>11.709132712467561</v>
      </c>
      <c r="X130" s="45">
        <v>11.818793328884993</v>
      </c>
      <c r="Y130" s="45">
        <v>12.004998071242051</v>
      </c>
      <c r="Z130" s="45">
        <v>12.326803233464505</v>
      </c>
      <c r="AA130" s="45">
        <v>12.678940554871716</v>
      </c>
      <c r="AB130" s="45">
        <v>12.823077097942493</v>
      </c>
      <c r="AC130" s="45">
        <v>12.851986552649135</v>
      </c>
      <c r="AD130" s="45">
        <v>13.004448486632572</v>
      </c>
      <c r="AE130" s="45">
        <v>13.080278205938031</v>
      </c>
      <c r="AF130" s="45">
        <v>12.957316417347624</v>
      </c>
      <c r="AG130" s="45">
        <v>12.934762839150054</v>
      </c>
      <c r="AH130" s="45">
        <v>13.038990351571492</v>
      </c>
      <c r="AI130" s="45">
        <v>13.040455814430743</v>
      </c>
      <c r="AJ130" s="45">
        <v>13.149038956371291</v>
      </c>
    </row>
    <row r="131" spans="1:70">
      <c r="A131" s="41"/>
      <c r="B131" s="44" t="s">
        <v>120</v>
      </c>
      <c r="C131" s="45">
        <v>0</v>
      </c>
      <c r="D131" s="45">
        <v>8.9320592496493809</v>
      </c>
      <c r="E131" s="45">
        <v>11.547321757998064</v>
      </c>
      <c r="F131" s="45">
        <v>12.247731465290443</v>
      </c>
      <c r="G131" s="45">
        <v>11.500601672300666</v>
      </c>
      <c r="H131" s="45">
        <v>11.240201155718331</v>
      </c>
      <c r="I131" s="45">
        <v>10.919114941145088</v>
      </c>
      <c r="J131" s="45">
        <v>10.957825456286683</v>
      </c>
      <c r="K131" s="45">
        <v>10.947312244029265</v>
      </c>
      <c r="L131" s="45">
        <v>11.060353745102429</v>
      </c>
      <c r="M131" s="45">
        <v>11.088599923103157</v>
      </c>
      <c r="N131" s="45">
        <v>11.10968077151789</v>
      </c>
      <c r="O131" s="45">
        <v>11.217142837479241</v>
      </c>
      <c r="P131" s="45">
        <v>11.271707116260114</v>
      </c>
      <c r="Q131" s="45">
        <v>11.257565537373193</v>
      </c>
      <c r="R131" s="45">
        <v>11.169707723003308</v>
      </c>
      <c r="S131" s="45">
        <v>11.140146647967635</v>
      </c>
      <c r="T131" s="45">
        <v>11.123575488410371</v>
      </c>
      <c r="U131" s="45">
        <v>11.316804304184455</v>
      </c>
      <c r="V131" s="45">
        <v>11.565652881748655</v>
      </c>
      <c r="W131" s="45">
        <v>11.709132712467561</v>
      </c>
      <c r="X131" s="45">
        <v>11.818793328884993</v>
      </c>
      <c r="Y131" s="45">
        <v>12.004998071242051</v>
      </c>
      <c r="Z131" s="45">
        <v>12.326803233464505</v>
      </c>
      <c r="AA131" s="45">
        <v>12.678940554871716</v>
      </c>
      <c r="AB131" s="45">
        <v>12.823077097942493</v>
      </c>
      <c r="AC131" s="45">
        <v>12.851986552649135</v>
      </c>
      <c r="AD131" s="45">
        <v>13.004448486632572</v>
      </c>
      <c r="AE131" s="45">
        <v>13.080278205938031</v>
      </c>
      <c r="AF131" s="45">
        <v>12.957316417347624</v>
      </c>
      <c r="AG131" s="45">
        <v>12.934762839150054</v>
      </c>
      <c r="AH131" s="45">
        <v>13.038990351571492</v>
      </c>
      <c r="AI131" s="45">
        <v>13.040455814430743</v>
      </c>
      <c r="AJ131" s="45">
        <v>13.149038956371291</v>
      </c>
    </row>
    <row r="132" spans="1:70">
      <c r="A132" s="41"/>
      <c r="B132" s="44" t="s">
        <v>121</v>
      </c>
      <c r="C132" s="45">
        <v>0</v>
      </c>
      <c r="D132" s="45">
        <v>8.7320592496493816</v>
      </c>
      <c r="E132" s="45">
        <v>11.347321757998065</v>
      </c>
      <c r="F132" s="45">
        <v>12.047731465290443</v>
      </c>
      <c r="G132" s="45">
        <v>11.300601672300667</v>
      </c>
      <c r="H132" s="45">
        <v>11.040201155718332</v>
      </c>
      <c r="I132" s="45">
        <v>10.719114941145088</v>
      </c>
      <c r="J132" s="45">
        <v>10.757825456286684</v>
      </c>
      <c r="K132" s="45">
        <v>10.747312244029265</v>
      </c>
      <c r="L132" s="45">
        <v>10.860353745102429</v>
      </c>
      <c r="M132" s="45">
        <v>10.888599923103158</v>
      </c>
      <c r="N132" s="45">
        <v>10.909680771517891</v>
      </c>
      <c r="O132" s="45">
        <v>11.017142837479241</v>
      </c>
      <c r="P132" s="45">
        <v>11.071707116260114</v>
      </c>
      <c r="Q132" s="45">
        <v>11.057565537373193</v>
      </c>
      <c r="R132" s="45">
        <v>10.969707723003308</v>
      </c>
      <c r="S132" s="45">
        <v>10.940146647967635</v>
      </c>
      <c r="T132" s="45">
        <v>10.923575488410371</v>
      </c>
      <c r="U132" s="45">
        <v>11.116804304184456</v>
      </c>
      <c r="V132" s="45">
        <v>11.365652881748655</v>
      </c>
      <c r="W132" s="45">
        <v>11.509132712467562</v>
      </c>
      <c r="X132" s="45">
        <v>11.618793328884994</v>
      </c>
      <c r="Y132" s="45">
        <v>11.804998071242052</v>
      </c>
      <c r="Z132" s="45">
        <v>12.126803233464505</v>
      </c>
      <c r="AA132" s="45">
        <v>12.478940554871716</v>
      </c>
      <c r="AB132" s="45">
        <v>12.623077097942494</v>
      </c>
      <c r="AC132" s="45">
        <v>12.651986552649136</v>
      </c>
      <c r="AD132" s="45">
        <v>12.804448486632573</v>
      </c>
      <c r="AE132" s="45">
        <v>12.880278205938032</v>
      </c>
      <c r="AF132" s="45">
        <v>12.757316417347624</v>
      </c>
      <c r="AG132" s="45">
        <v>12.734762839150054</v>
      </c>
      <c r="AH132" s="45">
        <v>12.838990351571493</v>
      </c>
      <c r="AI132" s="45">
        <v>12.840455814430744</v>
      </c>
      <c r="AJ132" s="45">
        <v>12.949038956371291</v>
      </c>
    </row>
    <row r="133" spans="1:70">
      <c r="A133" s="41"/>
      <c r="B133" s="44" t="s">
        <v>122</v>
      </c>
      <c r="C133" s="45">
        <v>0</v>
      </c>
      <c r="D133" s="45">
        <v>8.9320592496493809</v>
      </c>
      <c r="E133" s="45">
        <v>11.547321757998064</v>
      </c>
      <c r="F133" s="45">
        <v>12.247731465290443</v>
      </c>
      <c r="G133" s="45">
        <v>11.500601672300666</v>
      </c>
      <c r="H133" s="45">
        <v>11.240201155718331</v>
      </c>
      <c r="I133" s="45">
        <v>10.919114941145088</v>
      </c>
      <c r="J133" s="45">
        <v>10.957825456286683</v>
      </c>
      <c r="K133" s="45">
        <v>10.947312244029265</v>
      </c>
      <c r="L133" s="45">
        <v>11.060353745102429</v>
      </c>
      <c r="M133" s="45">
        <v>11.088599923103157</v>
      </c>
      <c r="N133" s="45">
        <v>11.10968077151789</v>
      </c>
      <c r="O133" s="45">
        <v>11.217142837479241</v>
      </c>
      <c r="P133" s="45">
        <v>11.271707116260114</v>
      </c>
      <c r="Q133" s="45">
        <v>11.257565537373193</v>
      </c>
      <c r="R133" s="45">
        <v>11.169707723003308</v>
      </c>
      <c r="S133" s="45">
        <v>11.140146647967635</v>
      </c>
      <c r="T133" s="45">
        <v>11.123575488410371</v>
      </c>
      <c r="U133" s="45">
        <v>11.316804304184455</v>
      </c>
      <c r="V133" s="45">
        <v>11.565652881748655</v>
      </c>
      <c r="W133" s="45">
        <v>11.709132712467561</v>
      </c>
      <c r="X133" s="45">
        <v>11.818793328884993</v>
      </c>
      <c r="Y133" s="45">
        <v>12.004998071242051</v>
      </c>
      <c r="Z133" s="45">
        <v>12.326803233464505</v>
      </c>
      <c r="AA133" s="45">
        <v>12.678940554871716</v>
      </c>
      <c r="AB133" s="45">
        <v>12.823077097942493</v>
      </c>
      <c r="AC133" s="45">
        <v>12.851986552649135</v>
      </c>
      <c r="AD133" s="45">
        <v>13.004448486632572</v>
      </c>
      <c r="AE133" s="45">
        <v>13.080278205938031</v>
      </c>
      <c r="AF133" s="45">
        <v>12.957316417347624</v>
      </c>
      <c r="AG133" s="45">
        <v>12.934762839150054</v>
      </c>
      <c r="AH133" s="45">
        <v>13.038990351571492</v>
      </c>
      <c r="AI133" s="45">
        <v>13.040455814430743</v>
      </c>
      <c r="AJ133" s="45">
        <v>13.149038956371291</v>
      </c>
    </row>
    <row r="134" spans="1:70">
      <c r="A134" s="41"/>
      <c r="B134" s="44" t="s">
        <v>123</v>
      </c>
      <c r="C134" s="45">
        <v>0</v>
      </c>
      <c r="D134" s="45">
        <v>8.9320592496493809</v>
      </c>
      <c r="E134" s="45">
        <v>11.547321757998064</v>
      </c>
      <c r="F134" s="45">
        <v>12.247731465290443</v>
      </c>
      <c r="G134" s="45">
        <v>11.500601672300666</v>
      </c>
      <c r="H134" s="45">
        <v>11.240201155718331</v>
      </c>
      <c r="I134" s="45">
        <v>10.919114941145088</v>
      </c>
      <c r="J134" s="45">
        <v>10.957825456286683</v>
      </c>
      <c r="K134" s="45">
        <v>10.947312244029265</v>
      </c>
      <c r="L134" s="45">
        <v>11.060353745102429</v>
      </c>
      <c r="M134" s="45">
        <v>11.088599923103157</v>
      </c>
      <c r="N134" s="45">
        <v>11.10968077151789</v>
      </c>
      <c r="O134" s="45">
        <v>11.217142837479241</v>
      </c>
      <c r="P134" s="45">
        <v>11.271707116260114</v>
      </c>
      <c r="Q134" s="45">
        <v>11.257565537373193</v>
      </c>
      <c r="R134" s="45">
        <v>11.169707723003308</v>
      </c>
      <c r="S134" s="45">
        <v>11.140146647967635</v>
      </c>
      <c r="T134" s="45">
        <v>11.123575488410371</v>
      </c>
      <c r="U134" s="45">
        <v>11.316804304184455</v>
      </c>
      <c r="V134" s="45">
        <v>11.565652881748655</v>
      </c>
      <c r="W134" s="45">
        <v>11.709132712467561</v>
      </c>
      <c r="X134" s="45">
        <v>11.818793328884993</v>
      </c>
      <c r="Y134" s="45">
        <v>12.004998071242051</v>
      </c>
      <c r="Z134" s="45">
        <v>12.326803233464505</v>
      </c>
      <c r="AA134" s="45">
        <v>12.678940554871716</v>
      </c>
      <c r="AB134" s="45">
        <v>12.823077097942493</v>
      </c>
      <c r="AC134" s="45">
        <v>12.851986552649135</v>
      </c>
      <c r="AD134" s="45">
        <v>13.004448486632572</v>
      </c>
      <c r="AE134" s="45">
        <v>13.080278205938031</v>
      </c>
      <c r="AF134" s="45">
        <v>12.957316417347624</v>
      </c>
      <c r="AG134" s="45">
        <v>12.934762839150054</v>
      </c>
      <c r="AH134" s="45">
        <v>13.038990351571492</v>
      </c>
      <c r="AI134" s="45">
        <v>13.040455814430743</v>
      </c>
      <c r="AJ134" s="45">
        <v>13.149038956371291</v>
      </c>
    </row>
    <row r="135" spans="1:70">
      <c r="A135" s="41"/>
      <c r="B135" s="44" t="s">
        <v>124</v>
      </c>
      <c r="C135" s="45">
        <v>0</v>
      </c>
      <c r="D135" s="45">
        <v>8.7320592496493816</v>
      </c>
      <c r="E135" s="45">
        <v>11.347321757998065</v>
      </c>
      <c r="F135" s="45">
        <v>12.047731465290443</v>
      </c>
      <c r="G135" s="45">
        <v>11.300601672300667</v>
      </c>
      <c r="H135" s="45">
        <v>11.040201155718332</v>
      </c>
      <c r="I135" s="45">
        <v>10.719114941145088</v>
      </c>
      <c r="J135" s="45">
        <v>10.757825456286684</v>
      </c>
      <c r="K135" s="45">
        <v>10.747312244029265</v>
      </c>
      <c r="L135" s="45">
        <v>10.860353745102429</v>
      </c>
      <c r="M135" s="45">
        <v>10.888599923103158</v>
      </c>
      <c r="N135" s="45">
        <v>10.909680771517891</v>
      </c>
      <c r="O135" s="45">
        <v>11.017142837479241</v>
      </c>
      <c r="P135" s="45">
        <v>11.071707116260114</v>
      </c>
      <c r="Q135" s="45">
        <v>11.057565537373193</v>
      </c>
      <c r="R135" s="45">
        <v>10.969707723003308</v>
      </c>
      <c r="S135" s="45">
        <v>10.940146647967635</v>
      </c>
      <c r="T135" s="45">
        <v>10.923575488410371</v>
      </c>
      <c r="U135" s="45">
        <v>11.116804304184456</v>
      </c>
      <c r="V135" s="45">
        <v>11.365652881748655</v>
      </c>
      <c r="W135" s="45">
        <v>11.509132712467562</v>
      </c>
      <c r="X135" s="45">
        <v>11.618793328884994</v>
      </c>
      <c r="Y135" s="45">
        <v>11.804998071242052</v>
      </c>
      <c r="Z135" s="45">
        <v>12.126803233464505</v>
      </c>
      <c r="AA135" s="45">
        <v>12.478940554871716</v>
      </c>
      <c r="AB135" s="45">
        <v>12.623077097942494</v>
      </c>
      <c r="AC135" s="45">
        <v>12.651986552649136</v>
      </c>
      <c r="AD135" s="45">
        <v>12.804448486632573</v>
      </c>
      <c r="AE135" s="45">
        <v>12.880278205938032</v>
      </c>
      <c r="AF135" s="45">
        <v>12.757316417347624</v>
      </c>
      <c r="AG135" s="45">
        <v>12.734762839150054</v>
      </c>
      <c r="AH135" s="45">
        <v>12.838990351571493</v>
      </c>
      <c r="AI135" s="45">
        <v>12.840455814430744</v>
      </c>
      <c r="AJ135" s="45">
        <v>12.949038956371291</v>
      </c>
    </row>
    <row r="136" spans="1:70">
      <c r="A136" s="41"/>
      <c r="B136" s="44" t="s">
        <v>125</v>
      </c>
      <c r="C136" s="45">
        <v>0</v>
      </c>
      <c r="D136" s="45">
        <v>8.7320592496493816</v>
      </c>
      <c r="E136" s="45">
        <v>11.347321757998065</v>
      </c>
      <c r="F136" s="45">
        <v>12.047731465290443</v>
      </c>
      <c r="G136" s="45">
        <v>11.300601672300667</v>
      </c>
      <c r="H136" s="45">
        <v>11.040201155718332</v>
      </c>
      <c r="I136" s="45">
        <v>10.719114941145088</v>
      </c>
      <c r="J136" s="45">
        <v>10.757825456286684</v>
      </c>
      <c r="K136" s="45">
        <v>10.747312244029265</v>
      </c>
      <c r="L136" s="45">
        <v>10.860353745102429</v>
      </c>
      <c r="M136" s="45">
        <v>10.888599923103158</v>
      </c>
      <c r="N136" s="45">
        <v>10.909680771517891</v>
      </c>
      <c r="O136" s="45">
        <v>11.017142837479241</v>
      </c>
      <c r="P136" s="45">
        <v>11.071707116260114</v>
      </c>
      <c r="Q136" s="45">
        <v>11.057565537373193</v>
      </c>
      <c r="R136" s="45">
        <v>10.969707723003308</v>
      </c>
      <c r="S136" s="45">
        <v>10.940146647967635</v>
      </c>
      <c r="T136" s="45">
        <v>10.923575488410371</v>
      </c>
      <c r="U136" s="45">
        <v>11.116804304184456</v>
      </c>
      <c r="V136" s="45">
        <v>11.365652881748655</v>
      </c>
      <c r="W136" s="45">
        <v>11.509132712467562</v>
      </c>
      <c r="X136" s="45">
        <v>11.618793328884994</v>
      </c>
      <c r="Y136" s="45">
        <v>11.804998071242052</v>
      </c>
      <c r="Z136" s="45">
        <v>12.126803233464505</v>
      </c>
      <c r="AA136" s="45">
        <v>12.478940554871716</v>
      </c>
      <c r="AB136" s="45">
        <v>12.623077097942494</v>
      </c>
      <c r="AC136" s="45">
        <v>12.651986552649136</v>
      </c>
      <c r="AD136" s="45">
        <v>12.804448486632573</v>
      </c>
      <c r="AE136" s="45">
        <v>12.880278205938032</v>
      </c>
      <c r="AF136" s="45">
        <v>12.757316417347624</v>
      </c>
      <c r="AG136" s="45">
        <v>12.734762839150054</v>
      </c>
      <c r="AH136" s="45">
        <v>12.838990351571493</v>
      </c>
      <c r="AI136" s="45">
        <v>12.840455814430744</v>
      </c>
      <c r="AJ136" s="45">
        <v>12.949038956371291</v>
      </c>
    </row>
    <row r="137" spans="1:70">
      <c r="A137" s="41"/>
      <c r="B137" s="44" t="s">
        <v>126</v>
      </c>
      <c r="C137" s="45">
        <v>0</v>
      </c>
      <c r="D137" s="45">
        <v>8.8320592496493813</v>
      </c>
      <c r="E137" s="45">
        <v>11.447321757998065</v>
      </c>
      <c r="F137" s="45">
        <v>12.147731465290443</v>
      </c>
      <c r="G137" s="45">
        <v>11.400601672300667</v>
      </c>
      <c r="H137" s="45">
        <v>11.140201155718332</v>
      </c>
      <c r="I137" s="45">
        <v>10.819114941145088</v>
      </c>
      <c r="J137" s="45">
        <v>10.857825456286683</v>
      </c>
      <c r="K137" s="45">
        <v>10.847312244029265</v>
      </c>
      <c r="L137" s="45">
        <v>10.960353745102429</v>
      </c>
      <c r="M137" s="45">
        <v>10.988599923103157</v>
      </c>
      <c r="N137" s="45">
        <v>11.009680771517891</v>
      </c>
      <c r="O137" s="45">
        <v>11.117142837479241</v>
      </c>
      <c r="P137" s="45">
        <v>11.171707116260114</v>
      </c>
      <c r="Q137" s="45">
        <v>11.157565537373193</v>
      </c>
      <c r="R137" s="45">
        <v>11.069707723003308</v>
      </c>
      <c r="S137" s="45">
        <v>11.040146647967635</v>
      </c>
      <c r="T137" s="45">
        <v>11.023575488410371</v>
      </c>
      <c r="U137" s="45">
        <v>11.216804304184455</v>
      </c>
      <c r="V137" s="45">
        <v>11.465652881748655</v>
      </c>
      <c r="W137" s="45">
        <v>11.609132712467561</v>
      </c>
      <c r="X137" s="45">
        <v>11.718793328884994</v>
      </c>
      <c r="Y137" s="45">
        <v>11.904998071242051</v>
      </c>
      <c r="Z137" s="45">
        <v>12.226803233464505</v>
      </c>
      <c r="AA137" s="45">
        <v>12.578940554871716</v>
      </c>
      <c r="AB137" s="45">
        <v>12.723077097942493</v>
      </c>
      <c r="AC137" s="45">
        <v>12.751986552649136</v>
      </c>
      <c r="AD137" s="45">
        <v>12.904448486632573</v>
      </c>
      <c r="AE137" s="45">
        <v>12.980278205938031</v>
      </c>
      <c r="AF137" s="45">
        <v>12.857316417347624</v>
      </c>
      <c r="AG137" s="45">
        <v>12.834762839150054</v>
      </c>
      <c r="AH137" s="45">
        <v>12.938990351571492</v>
      </c>
      <c r="AI137" s="45">
        <v>12.940455814430743</v>
      </c>
      <c r="AJ137" s="45">
        <v>13.049038956371291</v>
      </c>
      <c r="AM137" s="10">
        <v>2019</v>
      </c>
      <c r="AN137" s="10">
        <v>2020</v>
      </c>
      <c r="AO137" s="10">
        <v>2021</v>
      </c>
      <c r="AP137" s="10">
        <v>2022</v>
      </c>
      <c r="AQ137" s="10">
        <v>2023</v>
      </c>
      <c r="AR137" s="10">
        <v>2024</v>
      </c>
      <c r="AS137" s="10">
        <v>2025</v>
      </c>
      <c r="AT137" s="10">
        <v>2026</v>
      </c>
      <c r="AU137" s="10">
        <v>2027</v>
      </c>
      <c r="AV137" s="10">
        <v>2028</v>
      </c>
      <c r="AW137" s="10">
        <v>2029</v>
      </c>
      <c r="AX137" s="10">
        <v>2030</v>
      </c>
      <c r="AY137" s="10">
        <v>2031</v>
      </c>
      <c r="AZ137" s="10">
        <v>2032</v>
      </c>
      <c r="BA137" s="10">
        <v>2033</v>
      </c>
      <c r="BB137" s="10">
        <v>2034</v>
      </c>
      <c r="BC137" s="10">
        <v>2035</v>
      </c>
      <c r="BD137" s="10">
        <v>2036</v>
      </c>
      <c r="BE137" s="10">
        <v>2037</v>
      </c>
      <c r="BF137" s="10">
        <v>2038</v>
      </c>
      <c r="BG137" s="10">
        <v>2039</v>
      </c>
      <c r="BH137" s="10">
        <v>2040</v>
      </c>
      <c r="BI137" s="10">
        <v>2041</v>
      </c>
      <c r="BJ137" s="10">
        <v>2042</v>
      </c>
      <c r="BK137" s="10">
        <v>2043</v>
      </c>
      <c r="BL137" s="10">
        <v>2044</v>
      </c>
      <c r="BM137" s="10">
        <v>2045</v>
      </c>
      <c r="BN137" s="10">
        <v>2046</v>
      </c>
      <c r="BO137" s="10">
        <v>2047</v>
      </c>
      <c r="BP137" s="10">
        <v>2048</v>
      </c>
      <c r="BQ137" s="10">
        <v>2049</v>
      </c>
      <c r="BR137" s="10">
        <v>2050</v>
      </c>
    </row>
    <row r="138" spans="1:70">
      <c r="A138" s="41"/>
      <c r="B138" s="42" t="s">
        <v>127</v>
      </c>
      <c r="C138" s="45" t="s">
        <v>112</v>
      </c>
      <c r="D138" s="45" t="s">
        <v>112</v>
      </c>
      <c r="E138" s="45" t="s">
        <v>112</v>
      </c>
      <c r="F138" s="45" t="s">
        <v>112</v>
      </c>
      <c r="G138" s="45" t="s">
        <v>112</v>
      </c>
      <c r="H138" s="45" t="s">
        <v>112</v>
      </c>
      <c r="I138" s="45" t="s">
        <v>112</v>
      </c>
      <c r="J138" s="45" t="s">
        <v>112</v>
      </c>
      <c r="K138" s="45" t="s">
        <v>112</v>
      </c>
      <c r="L138" s="45" t="s">
        <v>112</v>
      </c>
      <c r="M138" s="45" t="s">
        <v>112</v>
      </c>
      <c r="N138" s="45" t="s">
        <v>112</v>
      </c>
      <c r="O138" s="45" t="s">
        <v>112</v>
      </c>
      <c r="P138" s="45" t="s">
        <v>112</v>
      </c>
      <c r="Q138" s="45" t="s">
        <v>112</v>
      </c>
      <c r="R138" s="45" t="s">
        <v>112</v>
      </c>
      <c r="S138" s="45" t="s">
        <v>112</v>
      </c>
      <c r="T138" s="45" t="s">
        <v>112</v>
      </c>
      <c r="U138" s="45" t="s">
        <v>112</v>
      </c>
      <c r="V138" s="45" t="s">
        <v>112</v>
      </c>
      <c r="W138" s="45" t="s">
        <v>112</v>
      </c>
      <c r="X138" s="45" t="s">
        <v>112</v>
      </c>
      <c r="Y138" s="45" t="s">
        <v>112</v>
      </c>
      <c r="Z138" s="45" t="s">
        <v>112</v>
      </c>
      <c r="AA138" s="45" t="s">
        <v>112</v>
      </c>
      <c r="AB138" s="45" t="s">
        <v>112</v>
      </c>
      <c r="AC138" s="45" t="s">
        <v>112</v>
      </c>
      <c r="AD138" s="45" t="s">
        <v>112</v>
      </c>
      <c r="AE138" s="45" t="s">
        <v>112</v>
      </c>
      <c r="AF138" s="45" t="s">
        <v>112</v>
      </c>
      <c r="AG138" s="45" t="s">
        <v>112</v>
      </c>
      <c r="AH138" s="45" t="s">
        <v>112</v>
      </c>
      <c r="AI138" s="45" t="s">
        <v>112</v>
      </c>
      <c r="AJ138" s="45" t="s">
        <v>112</v>
      </c>
      <c r="AL138" s="45" t="s">
        <v>98</v>
      </c>
      <c r="AM138" s="45">
        <v>0</v>
      </c>
      <c r="AN138" s="45">
        <v>7.7620027550923663</v>
      </c>
      <c r="AO138" s="45">
        <v>9.5145008075860211</v>
      </c>
      <c r="AP138" s="45">
        <v>10.106902463136358</v>
      </c>
      <c r="AQ138" s="45">
        <v>9.8058652243493594</v>
      </c>
      <c r="AR138" s="45">
        <v>9.5542222347057635</v>
      </c>
      <c r="AS138" s="45">
        <v>8.9646483049020667</v>
      </c>
      <c r="AT138" s="45">
        <v>8.4945283299865633</v>
      </c>
      <c r="AU138" s="45">
        <v>8.1847861395028954</v>
      </c>
      <c r="AV138" s="45">
        <v>8.2411782980885189</v>
      </c>
      <c r="AW138" s="45">
        <v>8.33716150356695</v>
      </c>
      <c r="AX138" s="45">
        <v>8.3791793901137179</v>
      </c>
      <c r="AY138" s="45">
        <v>8.4833919718312352</v>
      </c>
      <c r="AZ138" s="45">
        <v>8.6148346456636933</v>
      </c>
      <c r="BA138" s="45">
        <v>8.6523131694120483</v>
      </c>
      <c r="BB138" s="45">
        <v>8.5551515777009541</v>
      </c>
      <c r="BC138" s="45">
        <v>8.4045174511112872</v>
      </c>
      <c r="BD138" s="45">
        <v>8.2265539708178359</v>
      </c>
      <c r="BE138" s="45">
        <v>8.2340101302255757</v>
      </c>
      <c r="BF138" s="45">
        <v>8.2739220023819353</v>
      </c>
      <c r="BG138" s="45">
        <v>8.1919540832517797</v>
      </c>
      <c r="BH138" s="45">
        <v>8.127680470229409</v>
      </c>
      <c r="BI138" s="45">
        <v>8.1468883431964674</v>
      </c>
      <c r="BJ138" s="45">
        <v>8.2292865398887152</v>
      </c>
      <c r="BK138" s="45">
        <v>8.340266794727615</v>
      </c>
      <c r="BL138" s="45">
        <v>8.3346372678154026</v>
      </c>
      <c r="BM138" s="45">
        <v>8.2220143290140335</v>
      </c>
      <c r="BN138" s="45">
        <v>8.1890709975251248</v>
      </c>
      <c r="BO138" s="45">
        <v>8.3229551182348889</v>
      </c>
      <c r="BP138" s="45">
        <v>8.5349021715575688</v>
      </c>
      <c r="BQ138" s="45">
        <v>8.6512151131556081</v>
      </c>
      <c r="BR138" s="45">
        <v>8.6020181942987417</v>
      </c>
    </row>
    <row r="139" spans="1:70">
      <c r="A139" s="41"/>
      <c r="B139" s="44" t="s">
        <v>99</v>
      </c>
      <c r="C139" s="45">
        <v>0</v>
      </c>
      <c r="D139" s="45">
        <v>9.3234881183863543</v>
      </c>
      <c r="E139" s="45">
        <v>11.185877619885414</v>
      </c>
      <c r="F139" s="45">
        <v>11.765840520986735</v>
      </c>
      <c r="G139" s="45">
        <v>11.372070349799628</v>
      </c>
      <c r="H139" s="45">
        <v>11.046783404519314</v>
      </c>
      <c r="I139" s="45">
        <v>10.438740456040513</v>
      </c>
      <c r="J139" s="45">
        <v>10.005361558184269</v>
      </c>
      <c r="K139" s="45">
        <v>9.7207985465556597</v>
      </c>
      <c r="L139" s="45">
        <v>9.7812039264784296</v>
      </c>
      <c r="M139" s="45">
        <v>9.8696258168175959</v>
      </c>
      <c r="N139" s="45">
        <v>9.8959368199073907</v>
      </c>
      <c r="O139" s="45">
        <v>9.9827075741610081</v>
      </c>
      <c r="P139" s="45">
        <v>10.097958799745253</v>
      </c>
      <c r="Q139" s="45">
        <v>10.125400134071473</v>
      </c>
      <c r="R139" s="45">
        <v>10.033557282968069</v>
      </c>
      <c r="S139" s="45">
        <v>9.908718809161293</v>
      </c>
      <c r="T139" s="45">
        <v>9.7712143166789538</v>
      </c>
      <c r="U139" s="45">
        <v>9.8176273928795332</v>
      </c>
      <c r="V139" s="45">
        <v>9.8785589726902003</v>
      </c>
      <c r="W139" s="45">
        <v>9.8060913204138771</v>
      </c>
      <c r="X139" s="45">
        <v>9.7566779695334134</v>
      </c>
      <c r="Y139" s="45">
        <v>9.8115583511883031</v>
      </c>
      <c r="Z139" s="45">
        <v>9.9711170048328164</v>
      </c>
      <c r="AA139" s="45">
        <v>10.162010791046139</v>
      </c>
      <c r="AB139" s="45">
        <v>10.17950773893423</v>
      </c>
      <c r="AC139" s="45">
        <v>10.051124876106297</v>
      </c>
      <c r="AD139" s="45">
        <v>10.019730153414162</v>
      </c>
      <c r="AE139" s="45">
        <v>10.174438627359986</v>
      </c>
      <c r="AF139" s="45">
        <v>10.397894921282433</v>
      </c>
      <c r="AG139" s="45">
        <v>10.534292686162576</v>
      </c>
      <c r="AH139" s="45">
        <v>10.510175535264246</v>
      </c>
      <c r="AI139" s="45">
        <v>10.398534376239308</v>
      </c>
      <c r="AJ139" s="45">
        <v>10.344101852070416</v>
      </c>
      <c r="AL139" s="44" t="s">
        <v>99</v>
      </c>
      <c r="AM139" s="45">
        <v>0</v>
      </c>
      <c r="AN139" s="45">
        <v>9.3234881183863543</v>
      </c>
      <c r="AO139" s="45">
        <v>11.185877619885414</v>
      </c>
      <c r="AP139" s="45">
        <v>11.765840520986735</v>
      </c>
      <c r="AQ139" s="45">
        <v>11.372070349799628</v>
      </c>
      <c r="AR139" s="45">
        <v>11.046783404519314</v>
      </c>
      <c r="AS139" s="45">
        <v>10.438740456040513</v>
      </c>
      <c r="AT139" s="45">
        <v>10.005361558184269</v>
      </c>
      <c r="AU139" s="45">
        <v>9.7207985465556597</v>
      </c>
      <c r="AV139" s="45">
        <v>9.7812039264784296</v>
      </c>
      <c r="AW139" s="45">
        <v>9.8696258168175959</v>
      </c>
      <c r="AX139" s="45">
        <v>9.8959368199073907</v>
      </c>
      <c r="AY139" s="45">
        <v>9.9827075741610081</v>
      </c>
      <c r="AZ139" s="45">
        <v>10.097958799745253</v>
      </c>
      <c r="BA139" s="45">
        <v>10.125400134071473</v>
      </c>
      <c r="BB139" s="45">
        <v>10.033557282968069</v>
      </c>
      <c r="BC139" s="45">
        <v>9.908718809161293</v>
      </c>
      <c r="BD139" s="45">
        <v>9.7712143166789538</v>
      </c>
      <c r="BE139" s="45">
        <v>9.8176273928795332</v>
      </c>
      <c r="BF139" s="45">
        <v>9.8785589726902003</v>
      </c>
      <c r="BG139" s="45">
        <v>9.8060913204138771</v>
      </c>
      <c r="BH139" s="45">
        <v>9.7566779695334134</v>
      </c>
      <c r="BI139" s="45">
        <v>9.8115583511883031</v>
      </c>
      <c r="BJ139" s="45">
        <v>9.9711170048328164</v>
      </c>
      <c r="BK139" s="45">
        <v>10.162010791046139</v>
      </c>
      <c r="BL139" s="45">
        <v>10.17950773893423</v>
      </c>
      <c r="BM139" s="45">
        <v>10.051124876106297</v>
      </c>
      <c r="BN139" s="45">
        <v>10.019730153414162</v>
      </c>
      <c r="BO139" s="45">
        <v>10.174438627359986</v>
      </c>
      <c r="BP139" s="45">
        <v>10.397894921282433</v>
      </c>
      <c r="BQ139" s="45">
        <v>10.534292686162576</v>
      </c>
      <c r="BR139" s="45">
        <v>10.510175535264246</v>
      </c>
    </row>
    <row r="140" spans="1:70">
      <c r="A140" s="41"/>
      <c r="B140" s="44" t="s">
        <v>100</v>
      </c>
      <c r="C140" s="45">
        <v>0</v>
      </c>
      <c r="D140" s="45">
        <v>8.9734881183863529</v>
      </c>
      <c r="E140" s="45">
        <v>10.835877619885412</v>
      </c>
      <c r="F140" s="45">
        <v>11.415840520986734</v>
      </c>
      <c r="G140" s="45">
        <v>11.022070349799629</v>
      </c>
      <c r="H140" s="45">
        <v>10.696783404519314</v>
      </c>
      <c r="I140" s="45">
        <v>10.088740456040513</v>
      </c>
      <c r="J140" s="45">
        <v>9.6553615581842678</v>
      </c>
      <c r="K140" s="45">
        <v>9.37079854655566</v>
      </c>
      <c r="L140" s="45">
        <v>9.43120392647843</v>
      </c>
      <c r="M140" s="45">
        <v>9.5196258168175962</v>
      </c>
      <c r="N140" s="45">
        <v>9.5459368199073911</v>
      </c>
      <c r="O140" s="45">
        <v>9.6327075741610066</v>
      </c>
      <c r="P140" s="45">
        <v>9.7479587997452537</v>
      </c>
      <c r="Q140" s="45">
        <v>9.7754001340714716</v>
      </c>
      <c r="R140" s="45">
        <v>9.6835572829680689</v>
      </c>
      <c r="S140" s="45">
        <v>9.5587188091612934</v>
      </c>
      <c r="T140" s="45">
        <v>9.4212143166789524</v>
      </c>
      <c r="U140" s="45">
        <v>9.4676273928795336</v>
      </c>
      <c r="V140" s="45">
        <v>9.5285589726902007</v>
      </c>
      <c r="W140" s="45">
        <v>9.4560913204138757</v>
      </c>
      <c r="X140" s="45">
        <v>9.406677969533412</v>
      </c>
      <c r="Y140" s="45">
        <v>9.4615583511883017</v>
      </c>
      <c r="Z140" s="45">
        <v>9.621117004832815</v>
      </c>
      <c r="AA140" s="45">
        <v>9.8120107910461378</v>
      </c>
      <c r="AB140" s="45">
        <v>9.8295077389342289</v>
      </c>
      <c r="AC140" s="45">
        <v>9.7011248761062951</v>
      </c>
      <c r="AD140" s="45">
        <v>9.6697301534141609</v>
      </c>
      <c r="AE140" s="45">
        <v>9.8244386273599869</v>
      </c>
      <c r="AF140" s="45">
        <v>10.047894921282431</v>
      </c>
      <c r="AG140" s="45">
        <v>10.184292686162575</v>
      </c>
      <c r="AH140" s="45">
        <v>10.160175535264246</v>
      </c>
      <c r="AI140" s="45">
        <v>10.048534376239308</v>
      </c>
      <c r="AJ140" s="45">
        <v>9.9941018520704148</v>
      </c>
      <c r="AL140" s="44" t="s">
        <v>100</v>
      </c>
      <c r="AM140" s="45">
        <v>0</v>
      </c>
      <c r="AN140" s="45">
        <v>8.9734881183863529</v>
      </c>
      <c r="AO140" s="45">
        <v>10.835877619885412</v>
      </c>
      <c r="AP140" s="45">
        <v>11.415840520986734</v>
      </c>
      <c r="AQ140" s="45">
        <v>11.022070349799629</v>
      </c>
      <c r="AR140" s="45">
        <v>10.696783404519314</v>
      </c>
      <c r="AS140" s="45">
        <v>10.088740456040513</v>
      </c>
      <c r="AT140" s="45">
        <v>9.6553615581842678</v>
      </c>
      <c r="AU140" s="45">
        <v>9.37079854655566</v>
      </c>
      <c r="AV140" s="45">
        <v>9.43120392647843</v>
      </c>
      <c r="AW140" s="45">
        <v>9.5196258168175962</v>
      </c>
      <c r="AX140" s="45">
        <v>9.5459368199073911</v>
      </c>
      <c r="AY140" s="45">
        <v>9.6327075741610066</v>
      </c>
      <c r="AZ140" s="45">
        <v>9.7479587997452537</v>
      </c>
      <c r="BA140" s="45">
        <v>9.7754001340714716</v>
      </c>
      <c r="BB140" s="45">
        <v>9.6835572829680689</v>
      </c>
      <c r="BC140" s="45">
        <v>9.5587188091612934</v>
      </c>
      <c r="BD140" s="45">
        <v>9.4212143166789524</v>
      </c>
      <c r="BE140" s="45">
        <v>9.4676273928795336</v>
      </c>
      <c r="BF140" s="45">
        <v>9.5285589726902007</v>
      </c>
      <c r="BG140" s="45">
        <v>9.4560913204138757</v>
      </c>
      <c r="BH140" s="45">
        <v>9.406677969533412</v>
      </c>
      <c r="BI140" s="45">
        <v>9.4615583511883017</v>
      </c>
      <c r="BJ140" s="45">
        <v>9.621117004832815</v>
      </c>
      <c r="BK140" s="45">
        <v>9.8120107910461378</v>
      </c>
      <c r="BL140" s="45">
        <v>9.8295077389342289</v>
      </c>
      <c r="BM140" s="45">
        <v>9.7011248761062951</v>
      </c>
      <c r="BN140" s="45">
        <v>9.6697301534141609</v>
      </c>
      <c r="BO140" s="45">
        <v>9.8244386273599869</v>
      </c>
      <c r="BP140" s="45">
        <v>10.047894921282431</v>
      </c>
      <c r="BQ140" s="45">
        <v>10.184292686162575</v>
      </c>
      <c r="BR140" s="45">
        <v>10.160175535264246</v>
      </c>
    </row>
    <row r="141" spans="1:70">
      <c r="A141" s="41"/>
      <c r="B141" s="44" t="s">
        <v>128</v>
      </c>
      <c r="C141" s="45">
        <v>0</v>
      </c>
      <c r="D141" s="45">
        <v>8.5734881183863525</v>
      </c>
      <c r="E141" s="45">
        <v>10.435877619885412</v>
      </c>
      <c r="F141" s="45">
        <v>11.015840520986734</v>
      </c>
      <c r="G141" s="45">
        <v>10.622070349799628</v>
      </c>
      <c r="H141" s="45">
        <v>10.296783404519314</v>
      </c>
      <c r="I141" s="45">
        <v>9.688740456040513</v>
      </c>
      <c r="J141" s="45">
        <v>9.2553615581842674</v>
      </c>
      <c r="K141" s="45">
        <v>8.9707985465556597</v>
      </c>
      <c r="L141" s="45">
        <v>9.0312039264784296</v>
      </c>
      <c r="M141" s="45">
        <v>9.1196258168175959</v>
      </c>
      <c r="N141" s="45">
        <v>9.1459368199073907</v>
      </c>
      <c r="O141" s="45">
        <v>9.2327075741610063</v>
      </c>
      <c r="P141" s="45">
        <v>9.3479587997452533</v>
      </c>
      <c r="Q141" s="45">
        <v>9.3754001340714712</v>
      </c>
      <c r="R141" s="45">
        <v>9.2835572829680686</v>
      </c>
      <c r="S141" s="45">
        <v>9.158718809161293</v>
      </c>
      <c r="T141" s="45">
        <v>9.021214316678952</v>
      </c>
      <c r="U141" s="45">
        <v>9.0676273928795332</v>
      </c>
      <c r="V141" s="45">
        <v>9.1285589726902003</v>
      </c>
      <c r="W141" s="45">
        <v>9.0560913204138753</v>
      </c>
      <c r="X141" s="45">
        <v>9.0066779695334116</v>
      </c>
      <c r="Y141" s="45">
        <v>9.0615583511883013</v>
      </c>
      <c r="Z141" s="45">
        <v>9.2211170048328146</v>
      </c>
      <c r="AA141" s="45">
        <v>9.4120107910461375</v>
      </c>
      <c r="AB141" s="45">
        <v>9.4295077389342286</v>
      </c>
      <c r="AC141" s="45">
        <v>9.3011248761062948</v>
      </c>
      <c r="AD141" s="45">
        <v>9.2697301534141605</v>
      </c>
      <c r="AE141" s="45">
        <v>9.4244386273599865</v>
      </c>
      <c r="AF141" s="45">
        <v>9.6478949212824308</v>
      </c>
      <c r="AG141" s="45">
        <v>9.7842926861625745</v>
      </c>
      <c r="AH141" s="45">
        <v>9.7601755352642456</v>
      </c>
      <c r="AI141" s="45">
        <v>9.6485343762393079</v>
      </c>
      <c r="AJ141" s="45">
        <v>9.5941018520704144</v>
      </c>
      <c r="AL141" s="44" t="s">
        <v>128</v>
      </c>
      <c r="AM141" s="45">
        <v>0</v>
      </c>
      <c r="AN141" s="45">
        <v>8.5734881183863525</v>
      </c>
      <c r="AO141" s="45">
        <v>10.435877619885412</v>
      </c>
      <c r="AP141" s="45">
        <v>11.015840520986734</v>
      </c>
      <c r="AQ141" s="45">
        <v>10.622070349799628</v>
      </c>
      <c r="AR141" s="45">
        <v>10.296783404519314</v>
      </c>
      <c r="AS141" s="45">
        <v>9.688740456040513</v>
      </c>
      <c r="AT141" s="45">
        <v>9.2553615581842674</v>
      </c>
      <c r="AU141" s="45">
        <v>8.9707985465556597</v>
      </c>
      <c r="AV141" s="45">
        <v>9.0312039264784296</v>
      </c>
      <c r="AW141" s="45">
        <v>9.1196258168175959</v>
      </c>
      <c r="AX141" s="45">
        <v>9.1459368199073907</v>
      </c>
      <c r="AY141" s="45">
        <v>9.2327075741610063</v>
      </c>
      <c r="AZ141" s="45">
        <v>9.3479587997452533</v>
      </c>
      <c r="BA141" s="45">
        <v>9.3754001340714712</v>
      </c>
      <c r="BB141" s="45">
        <v>9.2835572829680686</v>
      </c>
      <c r="BC141" s="45">
        <v>9.158718809161293</v>
      </c>
      <c r="BD141" s="45">
        <v>9.021214316678952</v>
      </c>
      <c r="BE141" s="45">
        <v>9.0676273928795332</v>
      </c>
      <c r="BF141" s="45">
        <v>9.1285589726902003</v>
      </c>
      <c r="BG141" s="45">
        <v>9.0560913204138753</v>
      </c>
      <c r="BH141" s="45">
        <v>9.0066779695334116</v>
      </c>
      <c r="BI141" s="45">
        <v>9.0615583511883013</v>
      </c>
      <c r="BJ141" s="45">
        <v>9.2211170048328146</v>
      </c>
      <c r="BK141" s="45">
        <v>9.4120107910461375</v>
      </c>
      <c r="BL141" s="45">
        <v>9.4295077389342286</v>
      </c>
      <c r="BM141" s="45">
        <v>9.3011248761062948</v>
      </c>
      <c r="BN141" s="45">
        <v>9.2697301534141605</v>
      </c>
      <c r="BO141" s="45">
        <v>9.4244386273599865</v>
      </c>
      <c r="BP141" s="45">
        <v>9.6478949212824308</v>
      </c>
      <c r="BQ141" s="45">
        <v>9.7842926861625745</v>
      </c>
      <c r="BR141" s="45">
        <v>9.7601755352642456</v>
      </c>
    </row>
    <row r="142" spans="1:70">
      <c r="A142" s="41"/>
      <c r="B142" s="44" t="s">
        <v>129</v>
      </c>
      <c r="C142" s="45">
        <v>0</v>
      </c>
      <c r="D142" s="45">
        <v>8.5734881183863525</v>
      </c>
      <c r="E142" s="45">
        <v>10.435877619885412</v>
      </c>
      <c r="F142" s="45">
        <v>11.015840520986734</v>
      </c>
      <c r="G142" s="45">
        <v>10.622070349799628</v>
      </c>
      <c r="H142" s="45">
        <v>10.296783404519314</v>
      </c>
      <c r="I142" s="45">
        <v>9.688740456040513</v>
      </c>
      <c r="J142" s="45">
        <v>9.2553615581842674</v>
      </c>
      <c r="K142" s="45">
        <v>8.9707985465556597</v>
      </c>
      <c r="L142" s="45">
        <v>9.0312039264784296</v>
      </c>
      <c r="M142" s="45">
        <v>9.1196258168175959</v>
      </c>
      <c r="N142" s="45">
        <v>9.1459368199073907</v>
      </c>
      <c r="O142" s="45">
        <v>9.2327075741610063</v>
      </c>
      <c r="P142" s="45">
        <v>9.3479587997452533</v>
      </c>
      <c r="Q142" s="45">
        <v>9.3754001340714712</v>
      </c>
      <c r="R142" s="45">
        <v>9.2835572829680686</v>
      </c>
      <c r="S142" s="45">
        <v>9.158718809161293</v>
      </c>
      <c r="T142" s="45">
        <v>9.021214316678952</v>
      </c>
      <c r="U142" s="45">
        <v>9.0676273928795332</v>
      </c>
      <c r="V142" s="45">
        <v>9.1285589726902003</v>
      </c>
      <c r="W142" s="45">
        <v>9.0560913204138753</v>
      </c>
      <c r="X142" s="45">
        <v>9.0066779695334116</v>
      </c>
      <c r="Y142" s="45">
        <v>9.0615583511883013</v>
      </c>
      <c r="Z142" s="45">
        <v>9.2211170048328146</v>
      </c>
      <c r="AA142" s="45">
        <v>9.4120107910461375</v>
      </c>
      <c r="AB142" s="45">
        <v>9.4295077389342286</v>
      </c>
      <c r="AC142" s="45">
        <v>9.3011248761062948</v>
      </c>
      <c r="AD142" s="45">
        <v>9.2697301534141605</v>
      </c>
      <c r="AE142" s="45">
        <v>9.4244386273599865</v>
      </c>
      <c r="AF142" s="45">
        <v>9.6478949212824308</v>
      </c>
      <c r="AG142" s="45">
        <v>9.7842926861625745</v>
      </c>
      <c r="AH142" s="45">
        <v>9.7601755352642456</v>
      </c>
      <c r="AI142" s="45">
        <v>9.6485343762393079</v>
      </c>
      <c r="AJ142" s="45">
        <v>9.5941018520704144</v>
      </c>
      <c r="AL142" s="44" t="s">
        <v>129</v>
      </c>
      <c r="AM142" s="45">
        <v>0</v>
      </c>
      <c r="AN142" s="45">
        <v>8.5734881183863525</v>
      </c>
      <c r="AO142" s="45">
        <v>10.435877619885412</v>
      </c>
      <c r="AP142" s="45">
        <v>11.015840520986734</v>
      </c>
      <c r="AQ142" s="45">
        <v>10.622070349799628</v>
      </c>
      <c r="AR142" s="45">
        <v>10.296783404519314</v>
      </c>
      <c r="AS142" s="45">
        <v>9.688740456040513</v>
      </c>
      <c r="AT142" s="45">
        <v>9.2553615581842674</v>
      </c>
      <c r="AU142" s="45">
        <v>8.9707985465556597</v>
      </c>
      <c r="AV142" s="45">
        <v>9.0312039264784296</v>
      </c>
      <c r="AW142" s="45">
        <v>9.1196258168175959</v>
      </c>
      <c r="AX142" s="45">
        <v>9.1459368199073907</v>
      </c>
      <c r="AY142" s="45">
        <v>9.2327075741610063</v>
      </c>
      <c r="AZ142" s="45">
        <v>9.3479587997452533</v>
      </c>
      <c r="BA142" s="45">
        <v>9.3754001340714712</v>
      </c>
      <c r="BB142" s="45">
        <v>9.2835572829680686</v>
      </c>
      <c r="BC142" s="45">
        <v>9.158718809161293</v>
      </c>
      <c r="BD142" s="45">
        <v>9.021214316678952</v>
      </c>
      <c r="BE142" s="45">
        <v>9.0676273928795332</v>
      </c>
      <c r="BF142" s="45">
        <v>9.1285589726902003</v>
      </c>
      <c r="BG142" s="45">
        <v>9.0560913204138753</v>
      </c>
      <c r="BH142" s="45">
        <v>9.0066779695334116</v>
      </c>
      <c r="BI142" s="45">
        <v>9.0615583511883013</v>
      </c>
      <c r="BJ142" s="45">
        <v>9.2211170048328146</v>
      </c>
      <c r="BK142" s="45">
        <v>9.4120107910461375</v>
      </c>
      <c r="BL142" s="45">
        <v>9.4295077389342286</v>
      </c>
      <c r="BM142" s="45">
        <v>9.3011248761062948</v>
      </c>
      <c r="BN142" s="45">
        <v>9.2697301534141605</v>
      </c>
      <c r="BO142" s="45">
        <v>9.4244386273599865</v>
      </c>
      <c r="BP142" s="45">
        <v>9.6478949212824308</v>
      </c>
      <c r="BQ142" s="45">
        <v>9.7842926861625745</v>
      </c>
      <c r="BR142" s="45">
        <v>9.7601755352642456</v>
      </c>
    </row>
    <row r="143" spans="1:70">
      <c r="A143" s="41"/>
      <c r="B143" s="44" t="s">
        <v>130</v>
      </c>
      <c r="C143" s="45">
        <v>0</v>
      </c>
      <c r="D143" s="45">
        <v>8.5734881183863525</v>
      </c>
      <c r="E143" s="45">
        <v>10.435877619885412</v>
      </c>
      <c r="F143" s="45">
        <v>11.015840520986734</v>
      </c>
      <c r="G143" s="45">
        <v>10.622070349799628</v>
      </c>
      <c r="H143" s="45">
        <v>10.296783404519314</v>
      </c>
      <c r="I143" s="45">
        <v>9.688740456040513</v>
      </c>
      <c r="J143" s="45">
        <v>9.2553615581842674</v>
      </c>
      <c r="K143" s="45">
        <v>8.9707985465556597</v>
      </c>
      <c r="L143" s="45">
        <v>9.0312039264784296</v>
      </c>
      <c r="M143" s="45">
        <v>9.1196258168175959</v>
      </c>
      <c r="N143" s="45">
        <v>9.1459368199073907</v>
      </c>
      <c r="O143" s="45">
        <v>9.2327075741610063</v>
      </c>
      <c r="P143" s="45">
        <v>9.3479587997452533</v>
      </c>
      <c r="Q143" s="45">
        <v>9.3754001340714712</v>
      </c>
      <c r="R143" s="45">
        <v>9.2835572829680686</v>
      </c>
      <c r="S143" s="45">
        <v>9.158718809161293</v>
      </c>
      <c r="T143" s="45">
        <v>9.021214316678952</v>
      </c>
      <c r="U143" s="45">
        <v>9.0676273928795332</v>
      </c>
      <c r="V143" s="45">
        <v>9.1285589726902003</v>
      </c>
      <c r="W143" s="45">
        <v>9.0560913204138753</v>
      </c>
      <c r="X143" s="45">
        <v>9.0066779695334116</v>
      </c>
      <c r="Y143" s="45">
        <v>9.0615583511883013</v>
      </c>
      <c r="Z143" s="45">
        <v>9.2211170048328146</v>
      </c>
      <c r="AA143" s="45">
        <v>9.4120107910461375</v>
      </c>
      <c r="AB143" s="45">
        <v>9.4295077389342286</v>
      </c>
      <c r="AC143" s="45">
        <v>9.3011248761062948</v>
      </c>
      <c r="AD143" s="45">
        <v>9.2697301534141605</v>
      </c>
      <c r="AE143" s="45">
        <v>9.4244386273599865</v>
      </c>
      <c r="AF143" s="45">
        <v>9.6478949212824308</v>
      </c>
      <c r="AG143" s="45">
        <v>9.7842926861625745</v>
      </c>
      <c r="AH143" s="45">
        <v>9.7601755352642456</v>
      </c>
      <c r="AI143" s="45">
        <v>9.6485343762393079</v>
      </c>
      <c r="AJ143" s="45">
        <v>9.5941018520704144</v>
      </c>
      <c r="AL143" s="44" t="s">
        <v>130</v>
      </c>
      <c r="AM143" s="45">
        <v>0</v>
      </c>
      <c r="AN143" s="45">
        <v>8.5734881183863525</v>
      </c>
      <c r="AO143" s="45">
        <v>10.435877619885412</v>
      </c>
      <c r="AP143" s="45">
        <v>11.015840520986734</v>
      </c>
      <c r="AQ143" s="45">
        <v>10.622070349799628</v>
      </c>
      <c r="AR143" s="45">
        <v>10.296783404519314</v>
      </c>
      <c r="AS143" s="45">
        <v>9.688740456040513</v>
      </c>
      <c r="AT143" s="45">
        <v>9.2553615581842674</v>
      </c>
      <c r="AU143" s="45">
        <v>8.9707985465556597</v>
      </c>
      <c r="AV143" s="45">
        <v>9.0312039264784296</v>
      </c>
      <c r="AW143" s="45">
        <v>9.1196258168175959</v>
      </c>
      <c r="AX143" s="45">
        <v>9.1459368199073907</v>
      </c>
      <c r="AY143" s="45">
        <v>9.2327075741610063</v>
      </c>
      <c r="AZ143" s="45">
        <v>9.3479587997452533</v>
      </c>
      <c r="BA143" s="45">
        <v>9.3754001340714712</v>
      </c>
      <c r="BB143" s="45">
        <v>9.2835572829680686</v>
      </c>
      <c r="BC143" s="45">
        <v>9.158718809161293</v>
      </c>
      <c r="BD143" s="45">
        <v>9.021214316678952</v>
      </c>
      <c r="BE143" s="45">
        <v>9.0676273928795332</v>
      </c>
      <c r="BF143" s="45">
        <v>9.1285589726902003</v>
      </c>
      <c r="BG143" s="45">
        <v>9.0560913204138753</v>
      </c>
      <c r="BH143" s="45">
        <v>9.0066779695334116</v>
      </c>
      <c r="BI143" s="45">
        <v>9.0615583511883013</v>
      </c>
      <c r="BJ143" s="45">
        <v>9.2211170048328146</v>
      </c>
      <c r="BK143" s="45">
        <v>9.4120107910461375</v>
      </c>
      <c r="BL143" s="45">
        <v>9.4295077389342286</v>
      </c>
      <c r="BM143" s="45">
        <v>9.3011248761062948</v>
      </c>
      <c r="BN143" s="45">
        <v>9.2697301534141605</v>
      </c>
      <c r="BO143" s="45">
        <v>9.4244386273599865</v>
      </c>
      <c r="BP143" s="45">
        <v>9.6478949212824308</v>
      </c>
      <c r="BQ143" s="45">
        <v>9.7842926861625745</v>
      </c>
      <c r="BR143" s="45">
        <v>9.7601755352642456</v>
      </c>
    </row>
    <row r="144" spans="1:70">
      <c r="A144" s="41"/>
      <c r="B144" s="46" t="s">
        <v>131</v>
      </c>
      <c r="C144" s="45">
        <v>0</v>
      </c>
      <c r="D144" s="45">
        <v>8.5734881183863525</v>
      </c>
      <c r="E144" s="45">
        <v>10.435877619885412</v>
      </c>
      <c r="F144" s="45">
        <v>11.015840520986734</v>
      </c>
      <c r="G144" s="45">
        <v>10.622070349799628</v>
      </c>
      <c r="H144" s="45">
        <v>10.296783404519314</v>
      </c>
      <c r="I144" s="45">
        <v>9.688740456040513</v>
      </c>
      <c r="J144" s="45">
        <v>9.2553615581842674</v>
      </c>
      <c r="K144" s="45">
        <v>8.9707985465556597</v>
      </c>
      <c r="L144" s="45">
        <v>9.0312039264784296</v>
      </c>
      <c r="M144" s="45">
        <v>9.1196258168175959</v>
      </c>
      <c r="N144" s="45">
        <v>9.1459368199073907</v>
      </c>
      <c r="O144" s="45">
        <v>9.2327075741610063</v>
      </c>
      <c r="P144" s="45">
        <v>9.3479587997452533</v>
      </c>
      <c r="Q144" s="45">
        <v>9.3754001340714712</v>
      </c>
      <c r="R144" s="45">
        <v>9.2835572829680686</v>
      </c>
      <c r="S144" s="45">
        <v>9.158718809161293</v>
      </c>
      <c r="T144" s="45">
        <v>9.021214316678952</v>
      </c>
      <c r="U144" s="45">
        <v>9.0676273928795332</v>
      </c>
      <c r="V144" s="45">
        <v>9.1285589726902003</v>
      </c>
      <c r="W144" s="45">
        <v>9.0560913204138753</v>
      </c>
      <c r="X144" s="45">
        <v>9.0066779695334116</v>
      </c>
      <c r="Y144" s="45">
        <v>9.0615583511883013</v>
      </c>
      <c r="Z144" s="45">
        <v>9.2211170048328146</v>
      </c>
      <c r="AA144" s="45">
        <v>9.4120107910461375</v>
      </c>
      <c r="AB144" s="45">
        <v>9.4295077389342286</v>
      </c>
      <c r="AC144" s="45">
        <v>9.3011248761062948</v>
      </c>
      <c r="AD144" s="45">
        <v>9.2697301534141605</v>
      </c>
      <c r="AE144" s="45">
        <v>9.4244386273599865</v>
      </c>
      <c r="AF144" s="45">
        <v>9.6478949212824308</v>
      </c>
      <c r="AG144" s="45">
        <v>9.7842926861625745</v>
      </c>
      <c r="AH144" s="45">
        <v>9.7601755352642456</v>
      </c>
      <c r="AI144" s="45">
        <v>9.6485343762393079</v>
      </c>
      <c r="AJ144" s="45">
        <v>9.5941018520704144</v>
      </c>
      <c r="AL144" s="46" t="s">
        <v>131</v>
      </c>
      <c r="AM144" s="45">
        <v>0</v>
      </c>
      <c r="AN144" s="45">
        <v>8.5734881183863525</v>
      </c>
      <c r="AO144" s="45">
        <v>10.435877619885412</v>
      </c>
      <c r="AP144" s="45">
        <v>11.015840520986734</v>
      </c>
      <c r="AQ144" s="45">
        <v>10.622070349799628</v>
      </c>
      <c r="AR144" s="45">
        <v>10.296783404519314</v>
      </c>
      <c r="AS144" s="45">
        <v>9.688740456040513</v>
      </c>
      <c r="AT144" s="45">
        <v>9.2553615581842674</v>
      </c>
      <c r="AU144" s="45">
        <v>8.9707985465556597</v>
      </c>
      <c r="AV144" s="45">
        <v>9.0312039264784296</v>
      </c>
      <c r="AW144" s="45">
        <v>9.1196258168175959</v>
      </c>
      <c r="AX144" s="45">
        <v>9.1459368199073907</v>
      </c>
      <c r="AY144" s="45">
        <v>9.2327075741610063</v>
      </c>
      <c r="AZ144" s="45">
        <v>9.3479587997452533</v>
      </c>
      <c r="BA144" s="45">
        <v>9.3754001340714712</v>
      </c>
      <c r="BB144" s="45">
        <v>9.2835572829680686</v>
      </c>
      <c r="BC144" s="45">
        <v>9.158718809161293</v>
      </c>
      <c r="BD144" s="45">
        <v>9.021214316678952</v>
      </c>
      <c r="BE144" s="45">
        <v>9.0676273928795332</v>
      </c>
      <c r="BF144" s="45">
        <v>9.1285589726902003</v>
      </c>
      <c r="BG144" s="45">
        <v>9.0560913204138753</v>
      </c>
      <c r="BH144" s="45">
        <v>9.0066779695334116</v>
      </c>
      <c r="BI144" s="45">
        <v>9.0615583511883013</v>
      </c>
      <c r="BJ144" s="45">
        <v>9.2211170048328146</v>
      </c>
      <c r="BK144" s="45">
        <v>9.4120107910461375</v>
      </c>
      <c r="BL144" s="45">
        <v>9.4295077389342286</v>
      </c>
      <c r="BM144" s="45">
        <v>9.3011248761062948</v>
      </c>
      <c r="BN144" s="45">
        <v>9.2697301534141605</v>
      </c>
      <c r="BO144" s="45">
        <v>9.4244386273599865</v>
      </c>
      <c r="BP144" s="45">
        <v>9.6478949212824308</v>
      </c>
      <c r="BQ144" s="45">
        <v>9.7842926861625745</v>
      </c>
      <c r="BR144" s="45">
        <v>9.7601755352642456</v>
      </c>
    </row>
    <row r="145" spans="1:70">
      <c r="A145" s="41"/>
      <c r="B145" s="44" t="s">
        <v>132</v>
      </c>
      <c r="C145" s="45">
        <v>0</v>
      </c>
      <c r="D145" s="45">
        <v>7.2734881183863527</v>
      </c>
      <c r="E145" s="45">
        <v>9.135877619885413</v>
      </c>
      <c r="F145" s="45">
        <v>9.7158405209867347</v>
      </c>
      <c r="G145" s="45">
        <v>9.3220703497996276</v>
      </c>
      <c r="H145" s="45">
        <v>8.9967834045193129</v>
      </c>
      <c r="I145" s="45">
        <v>8.3887404560405123</v>
      </c>
      <c r="J145" s="45">
        <v>7.9553615581842676</v>
      </c>
      <c r="K145" s="45">
        <v>7.6707985465556598</v>
      </c>
      <c r="L145" s="45">
        <v>7.7312039264784298</v>
      </c>
      <c r="M145" s="45">
        <v>7.8196258168175961</v>
      </c>
      <c r="N145" s="45">
        <v>7.8459368199073909</v>
      </c>
      <c r="O145" s="45">
        <v>7.9327075741610065</v>
      </c>
      <c r="P145" s="45">
        <v>8.0479587997452526</v>
      </c>
      <c r="Q145" s="45">
        <v>8.0754001340714723</v>
      </c>
      <c r="R145" s="45">
        <v>7.9835572829680688</v>
      </c>
      <c r="S145" s="45">
        <v>7.8587188091612932</v>
      </c>
      <c r="T145" s="45">
        <v>7.7212143166789522</v>
      </c>
      <c r="U145" s="45">
        <v>7.7676273928795334</v>
      </c>
      <c r="V145" s="45">
        <v>7.8285589726902005</v>
      </c>
      <c r="W145" s="45">
        <v>7.7560913204138755</v>
      </c>
      <c r="X145" s="45">
        <v>7.7066779695334118</v>
      </c>
      <c r="Y145" s="45">
        <v>7.7615583511883015</v>
      </c>
      <c r="Z145" s="45">
        <v>7.9211170048328148</v>
      </c>
      <c r="AA145" s="45">
        <v>8.1120107910461385</v>
      </c>
      <c r="AB145" s="45">
        <v>8.1295077389342296</v>
      </c>
      <c r="AC145" s="45">
        <v>8.0011248761062959</v>
      </c>
      <c r="AD145" s="45">
        <v>7.9697301534141607</v>
      </c>
      <c r="AE145" s="45">
        <v>8.1244386273599858</v>
      </c>
      <c r="AF145" s="45">
        <v>8.3478949212824318</v>
      </c>
      <c r="AG145" s="45">
        <v>8.4842926861625756</v>
      </c>
      <c r="AH145" s="45">
        <v>8.4601755352642449</v>
      </c>
      <c r="AI145" s="45">
        <v>8.3485343762393072</v>
      </c>
      <c r="AJ145" s="45">
        <v>8.2941018520704155</v>
      </c>
      <c r="AL145" s="44" t="s">
        <v>132</v>
      </c>
      <c r="AM145" s="45">
        <v>0</v>
      </c>
      <c r="AN145" s="45">
        <v>7.2734881183863527</v>
      </c>
      <c r="AO145" s="45">
        <v>9.135877619885413</v>
      </c>
      <c r="AP145" s="45">
        <v>9.7158405209867347</v>
      </c>
      <c r="AQ145" s="45">
        <v>9.3220703497996276</v>
      </c>
      <c r="AR145" s="45">
        <v>8.9967834045193129</v>
      </c>
      <c r="AS145" s="45">
        <v>8.3887404560405123</v>
      </c>
      <c r="AT145" s="45">
        <v>7.9553615581842676</v>
      </c>
      <c r="AU145" s="45">
        <v>7.6707985465556598</v>
      </c>
      <c r="AV145" s="45">
        <v>7.7312039264784298</v>
      </c>
      <c r="AW145" s="45">
        <v>7.8196258168175961</v>
      </c>
      <c r="AX145" s="45">
        <v>7.8459368199073909</v>
      </c>
      <c r="AY145" s="45">
        <v>7.9327075741610065</v>
      </c>
      <c r="AZ145" s="45">
        <v>8.0479587997452526</v>
      </c>
      <c r="BA145" s="45">
        <v>8.0754001340714723</v>
      </c>
      <c r="BB145" s="45">
        <v>7.9835572829680688</v>
      </c>
      <c r="BC145" s="45">
        <v>7.8587188091612932</v>
      </c>
      <c r="BD145" s="45">
        <v>7.7212143166789522</v>
      </c>
      <c r="BE145" s="45">
        <v>7.7676273928795334</v>
      </c>
      <c r="BF145" s="45">
        <v>7.8285589726902005</v>
      </c>
      <c r="BG145" s="45">
        <v>7.7560913204138755</v>
      </c>
      <c r="BH145" s="45">
        <v>7.7066779695334118</v>
      </c>
      <c r="BI145" s="45">
        <v>7.7615583511883015</v>
      </c>
      <c r="BJ145" s="45">
        <v>7.9211170048328148</v>
      </c>
      <c r="BK145" s="45">
        <v>8.1120107910461385</v>
      </c>
      <c r="BL145" s="45">
        <v>8.1295077389342296</v>
      </c>
      <c r="BM145" s="45">
        <v>8.0011248761062959</v>
      </c>
      <c r="BN145" s="45">
        <v>7.9697301534141607</v>
      </c>
      <c r="BO145" s="45">
        <v>8.1244386273599858</v>
      </c>
      <c r="BP145" s="45">
        <v>8.3478949212824318</v>
      </c>
      <c r="BQ145" s="45">
        <v>8.4842926861625756</v>
      </c>
      <c r="BR145" s="45">
        <v>8.4601755352642449</v>
      </c>
    </row>
    <row r="146" spans="1:70">
      <c r="A146" s="41"/>
      <c r="B146" s="44" t="s">
        <v>133</v>
      </c>
      <c r="C146" s="45">
        <v>0</v>
      </c>
      <c r="D146" s="45">
        <v>8.5734881183863525</v>
      </c>
      <c r="E146" s="45">
        <v>10.435877619885412</v>
      </c>
      <c r="F146" s="45">
        <v>11.015840520986734</v>
      </c>
      <c r="G146" s="45">
        <v>10.622070349799628</v>
      </c>
      <c r="H146" s="45">
        <v>10.296783404519314</v>
      </c>
      <c r="I146" s="45">
        <v>9.688740456040513</v>
      </c>
      <c r="J146" s="45">
        <v>9.2553615581842674</v>
      </c>
      <c r="K146" s="45">
        <v>8.9707985465556597</v>
      </c>
      <c r="L146" s="45">
        <v>9.0312039264784296</v>
      </c>
      <c r="M146" s="45">
        <v>9.1196258168175959</v>
      </c>
      <c r="N146" s="45">
        <v>9.1459368199073907</v>
      </c>
      <c r="O146" s="45">
        <v>9.2327075741610063</v>
      </c>
      <c r="P146" s="45">
        <v>9.3479587997452533</v>
      </c>
      <c r="Q146" s="45">
        <v>9.3754001340714712</v>
      </c>
      <c r="R146" s="45">
        <v>9.2835572829680686</v>
      </c>
      <c r="S146" s="45">
        <v>9.158718809161293</v>
      </c>
      <c r="T146" s="45">
        <v>9.021214316678952</v>
      </c>
      <c r="U146" s="45">
        <v>9.0676273928795332</v>
      </c>
      <c r="V146" s="45">
        <v>9.1285589726902003</v>
      </c>
      <c r="W146" s="45">
        <v>9.0560913204138753</v>
      </c>
      <c r="X146" s="45">
        <v>9.0066779695334116</v>
      </c>
      <c r="Y146" s="45">
        <v>9.0615583511883013</v>
      </c>
      <c r="Z146" s="45">
        <v>9.2211170048328146</v>
      </c>
      <c r="AA146" s="45">
        <v>9.4120107910461375</v>
      </c>
      <c r="AB146" s="45">
        <v>9.4295077389342286</v>
      </c>
      <c r="AC146" s="45">
        <v>9.3011248761062948</v>
      </c>
      <c r="AD146" s="45">
        <v>9.2697301534141605</v>
      </c>
      <c r="AE146" s="45">
        <v>9.4244386273599865</v>
      </c>
      <c r="AF146" s="45">
        <v>9.6478949212824308</v>
      </c>
      <c r="AG146" s="45">
        <v>9.7842926861625745</v>
      </c>
      <c r="AH146" s="45">
        <v>9.7601755352642456</v>
      </c>
      <c r="AI146" s="45">
        <v>9.6485343762393079</v>
      </c>
      <c r="AJ146" s="45">
        <v>9.5941018520704144</v>
      </c>
      <c r="AL146" s="44" t="s">
        <v>133</v>
      </c>
      <c r="AM146" s="45">
        <v>0</v>
      </c>
      <c r="AN146" s="45">
        <v>8.5734881183863525</v>
      </c>
      <c r="AO146" s="45">
        <v>10.435877619885412</v>
      </c>
      <c r="AP146" s="45">
        <v>11.015840520986734</v>
      </c>
      <c r="AQ146" s="45">
        <v>10.622070349799628</v>
      </c>
      <c r="AR146" s="45">
        <v>10.296783404519314</v>
      </c>
      <c r="AS146" s="45">
        <v>9.688740456040513</v>
      </c>
      <c r="AT146" s="45">
        <v>9.2553615581842674</v>
      </c>
      <c r="AU146" s="45">
        <v>8.9707985465556597</v>
      </c>
      <c r="AV146" s="45">
        <v>9.0312039264784296</v>
      </c>
      <c r="AW146" s="45">
        <v>9.1196258168175959</v>
      </c>
      <c r="AX146" s="45">
        <v>9.1459368199073907</v>
      </c>
      <c r="AY146" s="45">
        <v>9.2327075741610063</v>
      </c>
      <c r="AZ146" s="45">
        <v>9.3479587997452533</v>
      </c>
      <c r="BA146" s="45">
        <v>9.3754001340714712</v>
      </c>
      <c r="BB146" s="45">
        <v>9.2835572829680686</v>
      </c>
      <c r="BC146" s="45">
        <v>9.158718809161293</v>
      </c>
      <c r="BD146" s="45">
        <v>9.021214316678952</v>
      </c>
      <c r="BE146" s="45">
        <v>9.0676273928795332</v>
      </c>
      <c r="BF146" s="45">
        <v>9.1285589726902003</v>
      </c>
      <c r="BG146" s="45">
        <v>9.0560913204138753</v>
      </c>
      <c r="BH146" s="45">
        <v>9.0066779695334116</v>
      </c>
      <c r="BI146" s="45">
        <v>9.0615583511883013</v>
      </c>
      <c r="BJ146" s="45">
        <v>9.2211170048328146</v>
      </c>
      <c r="BK146" s="45">
        <v>9.4120107910461375</v>
      </c>
      <c r="BL146" s="45">
        <v>9.4295077389342286</v>
      </c>
      <c r="BM146" s="45">
        <v>9.3011248761062948</v>
      </c>
      <c r="BN146" s="45">
        <v>9.2697301534141605</v>
      </c>
      <c r="BO146" s="45">
        <v>9.4244386273599865</v>
      </c>
      <c r="BP146" s="45">
        <v>9.6478949212824308</v>
      </c>
      <c r="BQ146" s="45">
        <v>9.7842926861625745</v>
      </c>
      <c r="BR146" s="45">
        <v>9.7601755352642456</v>
      </c>
    </row>
    <row r="147" spans="1:70">
      <c r="A147" s="41"/>
      <c r="B147" s="44" t="s">
        <v>134</v>
      </c>
      <c r="C147" s="45">
        <v>0</v>
      </c>
      <c r="D147" s="45">
        <v>8.5734881183863525</v>
      </c>
      <c r="E147" s="45">
        <v>10.435877619885412</v>
      </c>
      <c r="F147" s="45">
        <v>11.015840520986734</v>
      </c>
      <c r="G147" s="45">
        <v>10.622070349799628</v>
      </c>
      <c r="H147" s="45">
        <v>10.296783404519314</v>
      </c>
      <c r="I147" s="45">
        <v>9.688740456040513</v>
      </c>
      <c r="J147" s="45">
        <v>9.2553615581842674</v>
      </c>
      <c r="K147" s="45">
        <v>8.9707985465556597</v>
      </c>
      <c r="L147" s="45">
        <v>9.0312039264784296</v>
      </c>
      <c r="M147" s="45">
        <v>9.1196258168175959</v>
      </c>
      <c r="N147" s="45">
        <v>9.1459368199073907</v>
      </c>
      <c r="O147" s="45">
        <v>9.2327075741610063</v>
      </c>
      <c r="P147" s="45">
        <v>9.3479587997452533</v>
      </c>
      <c r="Q147" s="45">
        <v>9.3754001340714712</v>
      </c>
      <c r="R147" s="45">
        <v>9.2835572829680686</v>
      </c>
      <c r="S147" s="45">
        <v>9.158718809161293</v>
      </c>
      <c r="T147" s="45">
        <v>9.021214316678952</v>
      </c>
      <c r="U147" s="45">
        <v>9.0676273928795332</v>
      </c>
      <c r="V147" s="45">
        <v>9.1285589726902003</v>
      </c>
      <c r="W147" s="45">
        <v>9.0560913204138753</v>
      </c>
      <c r="X147" s="45">
        <v>9.0066779695334116</v>
      </c>
      <c r="Y147" s="45">
        <v>9.0615583511883013</v>
      </c>
      <c r="Z147" s="45">
        <v>9.2211170048328146</v>
      </c>
      <c r="AA147" s="45">
        <v>9.4120107910461375</v>
      </c>
      <c r="AB147" s="45">
        <v>9.4295077389342286</v>
      </c>
      <c r="AC147" s="45">
        <v>9.3011248761062948</v>
      </c>
      <c r="AD147" s="45">
        <v>9.2697301534141605</v>
      </c>
      <c r="AE147" s="45">
        <v>9.4244386273599865</v>
      </c>
      <c r="AF147" s="45">
        <v>9.6478949212824308</v>
      </c>
      <c r="AG147" s="45">
        <v>9.7842926861625745</v>
      </c>
      <c r="AH147" s="45">
        <v>9.7601755352642456</v>
      </c>
      <c r="AI147" s="45">
        <v>9.6485343762393079</v>
      </c>
      <c r="AJ147" s="45">
        <v>9.5941018520704144</v>
      </c>
      <c r="AL147" s="44" t="s">
        <v>134</v>
      </c>
      <c r="AM147" s="45">
        <v>0</v>
      </c>
      <c r="AN147" s="45">
        <v>8.5734881183863525</v>
      </c>
      <c r="AO147" s="45">
        <v>10.435877619885412</v>
      </c>
      <c r="AP147" s="45">
        <v>11.015840520986734</v>
      </c>
      <c r="AQ147" s="45">
        <v>10.622070349799628</v>
      </c>
      <c r="AR147" s="45">
        <v>10.296783404519314</v>
      </c>
      <c r="AS147" s="45">
        <v>9.688740456040513</v>
      </c>
      <c r="AT147" s="45">
        <v>9.2553615581842674</v>
      </c>
      <c r="AU147" s="45">
        <v>8.9707985465556597</v>
      </c>
      <c r="AV147" s="45">
        <v>9.0312039264784296</v>
      </c>
      <c r="AW147" s="45">
        <v>9.1196258168175959</v>
      </c>
      <c r="AX147" s="45">
        <v>9.1459368199073907</v>
      </c>
      <c r="AY147" s="45">
        <v>9.2327075741610063</v>
      </c>
      <c r="AZ147" s="45">
        <v>9.3479587997452533</v>
      </c>
      <c r="BA147" s="45">
        <v>9.3754001340714712</v>
      </c>
      <c r="BB147" s="45">
        <v>9.2835572829680686</v>
      </c>
      <c r="BC147" s="45">
        <v>9.158718809161293</v>
      </c>
      <c r="BD147" s="45">
        <v>9.021214316678952</v>
      </c>
      <c r="BE147" s="45">
        <v>9.0676273928795332</v>
      </c>
      <c r="BF147" s="45">
        <v>9.1285589726902003</v>
      </c>
      <c r="BG147" s="45">
        <v>9.0560913204138753</v>
      </c>
      <c r="BH147" s="45">
        <v>9.0066779695334116</v>
      </c>
      <c r="BI147" s="45">
        <v>9.0615583511883013</v>
      </c>
      <c r="BJ147" s="45">
        <v>9.2211170048328146</v>
      </c>
      <c r="BK147" s="45">
        <v>9.4120107910461375</v>
      </c>
      <c r="BL147" s="45">
        <v>9.4295077389342286</v>
      </c>
      <c r="BM147" s="45">
        <v>9.3011248761062948</v>
      </c>
      <c r="BN147" s="45">
        <v>9.2697301534141605</v>
      </c>
      <c r="BO147" s="45">
        <v>9.4244386273599865</v>
      </c>
      <c r="BP147" s="45">
        <v>9.6478949212824308</v>
      </c>
      <c r="BQ147" s="45">
        <v>9.7842926861625745</v>
      </c>
      <c r="BR147" s="45">
        <v>9.7601755352642456</v>
      </c>
    </row>
    <row r="148" spans="1:70">
      <c r="A148" s="41"/>
      <c r="B148" s="46" t="s">
        <v>65</v>
      </c>
      <c r="C148" s="45">
        <v>0</v>
      </c>
      <c r="D148" s="45">
        <v>8.5734881183863525</v>
      </c>
      <c r="E148" s="45">
        <v>10.435877619885412</v>
      </c>
      <c r="F148" s="45">
        <v>11.015840520986734</v>
      </c>
      <c r="G148" s="45">
        <v>10.622070349799628</v>
      </c>
      <c r="H148" s="45">
        <v>10.296783404519314</v>
      </c>
      <c r="I148" s="45">
        <v>9.688740456040513</v>
      </c>
      <c r="J148" s="45">
        <v>9.2553615581842674</v>
      </c>
      <c r="K148" s="45">
        <v>8.9707985465556597</v>
      </c>
      <c r="L148" s="45">
        <v>9.0312039264784296</v>
      </c>
      <c r="M148" s="45">
        <v>9.1196258168175959</v>
      </c>
      <c r="N148" s="45">
        <v>9.1459368199073907</v>
      </c>
      <c r="O148" s="45">
        <v>9.2327075741610063</v>
      </c>
      <c r="P148" s="45">
        <v>9.3479587997452533</v>
      </c>
      <c r="Q148" s="45">
        <v>9.3754001340714712</v>
      </c>
      <c r="R148" s="45">
        <v>9.2835572829680686</v>
      </c>
      <c r="S148" s="45">
        <v>9.158718809161293</v>
      </c>
      <c r="T148" s="45">
        <v>9.021214316678952</v>
      </c>
      <c r="U148" s="45">
        <v>9.0676273928795332</v>
      </c>
      <c r="V148" s="45">
        <v>9.1285589726902003</v>
      </c>
      <c r="W148" s="45">
        <v>9.0560913204138753</v>
      </c>
      <c r="X148" s="45">
        <v>9.0066779695334116</v>
      </c>
      <c r="Y148" s="45">
        <v>9.0615583511883013</v>
      </c>
      <c r="Z148" s="45">
        <v>9.2211170048328146</v>
      </c>
      <c r="AA148" s="45">
        <v>9.4120107910461375</v>
      </c>
      <c r="AB148" s="45">
        <v>9.4295077389342286</v>
      </c>
      <c r="AC148" s="45">
        <v>9.3011248761062948</v>
      </c>
      <c r="AD148" s="45">
        <v>9.2697301534141605</v>
      </c>
      <c r="AE148" s="45">
        <v>9.4244386273599865</v>
      </c>
      <c r="AF148" s="45">
        <v>9.6478949212824308</v>
      </c>
      <c r="AG148" s="45">
        <v>9.7842926861625745</v>
      </c>
      <c r="AH148" s="45">
        <v>9.7601755352642456</v>
      </c>
      <c r="AI148" s="45">
        <v>9.6485343762393079</v>
      </c>
      <c r="AJ148" s="45">
        <v>9.5941018520704144</v>
      </c>
      <c r="AL148" s="46" t="s">
        <v>65</v>
      </c>
      <c r="AM148" s="45">
        <v>0</v>
      </c>
      <c r="AN148" s="45">
        <v>8.5734881183863525</v>
      </c>
      <c r="AO148" s="45">
        <v>10.435877619885412</v>
      </c>
      <c r="AP148" s="45">
        <v>11.015840520986734</v>
      </c>
      <c r="AQ148" s="45">
        <v>10.622070349799628</v>
      </c>
      <c r="AR148" s="45">
        <v>10.296783404519314</v>
      </c>
      <c r="AS148" s="45">
        <v>9.688740456040513</v>
      </c>
      <c r="AT148" s="45">
        <v>9.2553615581842674</v>
      </c>
      <c r="AU148" s="45">
        <v>8.9707985465556597</v>
      </c>
      <c r="AV148" s="45">
        <v>9.0312039264784296</v>
      </c>
      <c r="AW148" s="45">
        <v>9.1196258168175959</v>
      </c>
      <c r="AX148" s="45">
        <v>9.1459368199073907</v>
      </c>
      <c r="AY148" s="45">
        <v>9.2327075741610063</v>
      </c>
      <c r="AZ148" s="45">
        <v>9.3479587997452533</v>
      </c>
      <c r="BA148" s="45">
        <v>9.3754001340714712</v>
      </c>
      <c r="BB148" s="45">
        <v>9.2835572829680686</v>
      </c>
      <c r="BC148" s="45">
        <v>9.158718809161293</v>
      </c>
      <c r="BD148" s="45">
        <v>9.021214316678952</v>
      </c>
      <c r="BE148" s="45">
        <v>9.0676273928795332</v>
      </c>
      <c r="BF148" s="45">
        <v>9.1285589726902003</v>
      </c>
      <c r="BG148" s="45">
        <v>9.0560913204138753</v>
      </c>
      <c r="BH148" s="45">
        <v>9.0066779695334116</v>
      </c>
      <c r="BI148" s="45">
        <v>9.0615583511883013</v>
      </c>
      <c r="BJ148" s="45">
        <v>9.2211170048328146</v>
      </c>
      <c r="BK148" s="45">
        <v>9.4120107910461375</v>
      </c>
      <c r="BL148" s="45">
        <v>9.4295077389342286</v>
      </c>
      <c r="BM148" s="45">
        <v>9.3011248761062948</v>
      </c>
      <c r="BN148" s="45">
        <v>9.2697301534141605</v>
      </c>
      <c r="BO148" s="45">
        <v>9.4244386273599865</v>
      </c>
      <c r="BP148" s="45">
        <v>9.6478949212824308</v>
      </c>
      <c r="BQ148" s="45">
        <v>9.7842926861625745</v>
      </c>
      <c r="BR148" s="45">
        <v>9.7601755352642456</v>
      </c>
    </row>
    <row r="149" spans="1:70">
      <c r="A149" s="41"/>
      <c r="B149" s="44" t="s">
        <v>81</v>
      </c>
      <c r="C149" s="45">
        <v>0</v>
      </c>
      <c r="D149" s="45">
        <v>6.5858868737000993</v>
      </c>
      <c r="E149" s="45">
        <v>9.6453501047142769</v>
      </c>
      <c r="F149" s="45">
        <v>10.522018014623542</v>
      </c>
      <c r="G149" s="45">
        <v>9.5982614526354837</v>
      </c>
      <c r="H149" s="45">
        <v>8.8907266421349522</v>
      </c>
      <c r="I149" s="45">
        <v>8.1598349772501724</v>
      </c>
      <c r="J149" s="45">
        <v>7.373944019937257</v>
      </c>
      <c r="K149" s="45">
        <v>7.1175475530890733</v>
      </c>
      <c r="L149" s="45">
        <v>7.0911884538379191</v>
      </c>
      <c r="M149" s="45">
        <v>7.1019744203538169</v>
      </c>
      <c r="N149" s="45">
        <v>7.1281948219387878</v>
      </c>
      <c r="O149" s="45">
        <v>7.1944185689640019</v>
      </c>
      <c r="P149" s="45">
        <v>7.2915198959315575</v>
      </c>
      <c r="Q149" s="45">
        <v>7.3153097165089607</v>
      </c>
      <c r="R149" s="45">
        <v>7.2273396934137466</v>
      </c>
      <c r="S149" s="45">
        <v>7.0437551170102495</v>
      </c>
      <c r="T149" s="45">
        <v>6.8929880350720527</v>
      </c>
      <c r="U149" s="45">
        <v>6.9046723651936821</v>
      </c>
      <c r="V149" s="45">
        <v>6.9380069502370496</v>
      </c>
      <c r="W149" s="45">
        <v>6.8694784846839898</v>
      </c>
      <c r="X149" s="45">
        <v>6.8168316267595568</v>
      </c>
      <c r="Y149" s="45">
        <v>6.8374132502573879</v>
      </c>
      <c r="Z149" s="45">
        <v>6.9202485678703258</v>
      </c>
      <c r="AA149" s="45">
        <v>7.026951307047594</v>
      </c>
      <c r="AB149" s="45">
        <v>7.0241938273135265</v>
      </c>
      <c r="AC149" s="45">
        <v>6.9246508823669526</v>
      </c>
      <c r="AD149" s="45">
        <v>6.8941507938081914</v>
      </c>
      <c r="AE149" s="45">
        <v>7.0033088553662157</v>
      </c>
      <c r="AF149" s="45">
        <v>7.1726038269950667</v>
      </c>
      <c r="AG149" s="45">
        <v>7.2670984659767717</v>
      </c>
      <c r="AH149" s="45">
        <v>7.2298770480118755</v>
      </c>
      <c r="AI149" s="45">
        <v>7.1288607837945692</v>
      </c>
      <c r="AJ149" s="45">
        <v>7.0868204443448528</v>
      </c>
      <c r="AL149" s="44" t="s">
        <v>81</v>
      </c>
      <c r="AM149" s="45">
        <v>0</v>
      </c>
      <c r="AN149" s="45">
        <v>6.5858868737000993</v>
      </c>
      <c r="AO149" s="45">
        <v>9.6453501047142769</v>
      </c>
      <c r="AP149" s="45">
        <v>10.522018014623542</v>
      </c>
      <c r="AQ149" s="45">
        <v>9.5982614526354837</v>
      </c>
      <c r="AR149" s="45">
        <v>8.8907266421349522</v>
      </c>
      <c r="AS149" s="45">
        <v>8.1598349772501724</v>
      </c>
      <c r="AT149" s="45">
        <v>7.373944019937257</v>
      </c>
      <c r="AU149" s="45">
        <v>7.1175475530890733</v>
      </c>
      <c r="AV149" s="45">
        <v>7.0911884538379191</v>
      </c>
      <c r="AW149" s="45">
        <v>7.1019744203538169</v>
      </c>
      <c r="AX149" s="45">
        <v>7.1281948219387878</v>
      </c>
      <c r="AY149" s="45">
        <v>7.1944185689640019</v>
      </c>
      <c r="AZ149" s="45">
        <v>7.2915198959315575</v>
      </c>
      <c r="BA149" s="45">
        <v>7.3153097165089607</v>
      </c>
      <c r="BB149" s="45">
        <v>7.2273396934137466</v>
      </c>
      <c r="BC149" s="45">
        <v>7.0437551170102495</v>
      </c>
      <c r="BD149" s="45">
        <v>6.8929880350720527</v>
      </c>
      <c r="BE149" s="45">
        <v>6.9046723651936821</v>
      </c>
      <c r="BF149" s="45">
        <v>6.9380069502370496</v>
      </c>
      <c r="BG149" s="45">
        <v>6.8694784846839898</v>
      </c>
      <c r="BH149" s="45">
        <v>6.8168316267595568</v>
      </c>
      <c r="BI149" s="45">
        <v>6.8374132502573879</v>
      </c>
      <c r="BJ149" s="45">
        <v>6.9202485678703258</v>
      </c>
      <c r="BK149" s="45">
        <v>7.026951307047594</v>
      </c>
      <c r="BL149" s="45">
        <v>7.0241938273135265</v>
      </c>
      <c r="BM149" s="45">
        <v>6.9246508823669526</v>
      </c>
      <c r="BN149" s="45">
        <v>6.8941507938081914</v>
      </c>
      <c r="BO149" s="45">
        <v>7.0033088553662157</v>
      </c>
      <c r="BP149" s="45">
        <v>7.1726038269950667</v>
      </c>
      <c r="BQ149" s="45">
        <v>7.2670984659767717</v>
      </c>
      <c r="BR149" s="45">
        <v>7.2298770480118755</v>
      </c>
    </row>
    <row r="150" spans="1:70">
      <c r="A150" s="41"/>
      <c r="B150" s="44" t="s">
        <v>135</v>
      </c>
      <c r="C150" s="45">
        <v>0</v>
      </c>
      <c r="D150" s="45">
        <v>6.5858868737000993</v>
      </c>
      <c r="E150" s="45">
        <v>9.6453501047142769</v>
      </c>
      <c r="F150" s="45">
        <v>10.522018014623542</v>
      </c>
      <c r="G150" s="45">
        <v>9.5982614526354837</v>
      </c>
      <c r="H150" s="45">
        <v>8.8907266421349522</v>
      </c>
      <c r="I150" s="45">
        <v>8.1598349772501724</v>
      </c>
      <c r="J150" s="45">
        <v>7.373944019937257</v>
      </c>
      <c r="K150" s="45">
        <v>7.1175475530890733</v>
      </c>
      <c r="L150" s="45">
        <v>7.0911884538379191</v>
      </c>
      <c r="M150" s="45">
        <v>7.1019744203538169</v>
      </c>
      <c r="N150" s="45">
        <v>7.1281948219387878</v>
      </c>
      <c r="O150" s="45">
        <v>7.1944185689640019</v>
      </c>
      <c r="P150" s="45">
        <v>7.2915198959315575</v>
      </c>
      <c r="Q150" s="45">
        <v>7.3153097165089607</v>
      </c>
      <c r="R150" s="45">
        <v>7.2273396934137466</v>
      </c>
      <c r="S150" s="45">
        <v>7.0437551170102495</v>
      </c>
      <c r="T150" s="45">
        <v>6.8929880350720527</v>
      </c>
      <c r="U150" s="45">
        <v>6.9046723651936821</v>
      </c>
      <c r="V150" s="45">
        <v>6.9380069502370496</v>
      </c>
      <c r="W150" s="45">
        <v>6.8694784846839898</v>
      </c>
      <c r="X150" s="45">
        <v>6.8168316267595568</v>
      </c>
      <c r="Y150" s="45">
        <v>6.8374132502573879</v>
      </c>
      <c r="Z150" s="45">
        <v>6.9202485678703258</v>
      </c>
      <c r="AA150" s="45">
        <v>7.026951307047594</v>
      </c>
      <c r="AB150" s="45">
        <v>7.0241938273135265</v>
      </c>
      <c r="AC150" s="45">
        <v>6.9246508823669526</v>
      </c>
      <c r="AD150" s="45">
        <v>6.8941507938081914</v>
      </c>
      <c r="AE150" s="45">
        <v>7.0033088553662157</v>
      </c>
      <c r="AF150" s="45">
        <v>7.1726038269950667</v>
      </c>
      <c r="AG150" s="45">
        <v>7.2670984659767717</v>
      </c>
      <c r="AH150" s="45">
        <v>7.2298770480118755</v>
      </c>
      <c r="AI150" s="45">
        <v>7.1288607837945692</v>
      </c>
      <c r="AJ150" s="45">
        <v>7.0868204443448528</v>
      </c>
      <c r="AL150" s="44" t="s">
        <v>135</v>
      </c>
      <c r="AM150" s="45">
        <v>0</v>
      </c>
      <c r="AN150" s="45">
        <v>6.5858868737000993</v>
      </c>
      <c r="AO150" s="45">
        <v>9.6453501047142769</v>
      </c>
      <c r="AP150" s="45">
        <v>10.522018014623542</v>
      </c>
      <c r="AQ150" s="45">
        <v>9.5982614526354837</v>
      </c>
      <c r="AR150" s="45">
        <v>8.8907266421349522</v>
      </c>
      <c r="AS150" s="45">
        <v>8.1598349772501724</v>
      </c>
      <c r="AT150" s="45">
        <v>7.373944019937257</v>
      </c>
      <c r="AU150" s="45">
        <v>7.1175475530890733</v>
      </c>
      <c r="AV150" s="45">
        <v>7.0911884538379191</v>
      </c>
      <c r="AW150" s="45">
        <v>7.1019744203538169</v>
      </c>
      <c r="AX150" s="45">
        <v>7.1281948219387878</v>
      </c>
      <c r="AY150" s="45">
        <v>7.1944185689640019</v>
      </c>
      <c r="AZ150" s="45">
        <v>7.2915198959315575</v>
      </c>
      <c r="BA150" s="45">
        <v>7.3153097165089607</v>
      </c>
      <c r="BB150" s="45">
        <v>7.2273396934137466</v>
      </c>
      <c r="BC150" s="45">
        <v>7.0437551170102495</v>
      </c>
      <c r="BD150" s="45">
        <v>6.8929880350720527</v>
      </c>
      <c r="BE150" s="45">
        <v>6.9046723651936821</v>
      </c>
      <c r="BF150" s="45">
        <v>6.9380069502370496</v>
      </c>
      <c r="BG150" s="45">
        <v>6.8694784846839898</v>
      </c>
      <c r="BH150" s="45">
        <v>6.8168316267595568</v>
      </c>
      <c r="BI150" s="45">
        <v>6.8374132502573879</v>
      </c>
      <c r="BJ150" s="45">
        <v>6.9202485678703258</v>
      </c>
      <c r="BK150" s="45">
        <v>7.026951307047594</v>
      </c>
      <c r="BL150" s="45">
        <v>7.0241938273135265</v>
      </c>
      <c r="BM150" s="45">
        <v>6.9246508823669526</v>
      </c>
      <c r="BN150" s="45">
        <v>6.8941507938081914</v>
      </c>
      <c r="BO150" s="45">
        <v>7.0033088553662157</v>
      </c>
      <c r="BP150" s="45">
        <v>7.1726038269950667</v>
      </c>
      <c r="BQ150" s="45">
        <v>7.2670984659767717</v>
      </c>
      <c r="BR150" s="45">
        <v>7.2298770480118755</v>
      </c>
    </row>
    <row r="151" spans="1:70">
      <c r="A151" s="41"/>
      <c r="B151" s="42" t="s">
        <v>136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70">
      <c r="A152" s="41"/>
      <c r="B152" s="44" t="s">
        <v>99</v>
      </c>
      <c r="C152" s="45">
        <v>0</v>
      </c>
      <c r="D152" s="45">
        <v>11.301868655757213</v>
      </c>
      <c r="E152" s="45">
        <v>13.901621131478723</v>
      </c>
      <c r="F152" s="45">
        <v>15.482373215841465</v>
      </c>
      <c r="G152" s="45">
        <v>15.84761910286684</v>
      </c>
      <c r="H152" s="45">
        <v>16.03157645237135</v>
      </c>
      <c r="I152" s="45">
        <v>15.465777422442883</v>
      </c>
      <c r="J152" s="45">
        <v>15.64887340216519</v>
      </c>
      <c r="K152" s="45">
        <v>16.129712190403051</v>
      </c>
      <c r="L152" s="45">
        <v>16.959668259300987</v>
      </c>
      <c r="M152" s="45">
        <v>17.320560331222694</v>
      </c>
      <c r="N152" s="45">
        <v>17.299315048172854</v>
      </c>
      <c r="O152" s="45">
        <v>17.303548701087625</v>
      </c>
      <c r="P152" s="45">
        <v>17.252418771505241</v>
      </c>
      <c r="Q152" s="45">
        <v>17.311385686922694</v>
      </c>
      <c r="R152" s="45">
        <v>17.724346627260029</v>
      </c>
      <c r="S152" s="45">
        <v>18.424394890741109</v>
      </c>
      <c r="T152" s="45">
        <v>18.870404391063961</v>
      </c>
      <c r="U152" s="45">
        <v>19.486356180554452</v>
      </c>
      <c r="V152" s="45">
        <v>20.213747174647832</v>
      </c>
      <c r="W152" s="45">
        <v>20.677892939095649</v>
      </c>
      <c r="X152" s="45">
        <v>20.572046782668256</v>
      </c>
      <c r="Y152" s="45">
        <v>20.844420957268913</v>
      </c>
      <c r="Z152" s="45">
        <v>22.02857251353257</v>
      </c>
      <c r="AA152" s="45">
        <v>23.18242992280345</v>
      </c>
      <c r="AB152" s="45">
        <v>23.369672170656667</v>
      </c>
      <c r="AC152" s="45">
        <v>23.546915660206057</v>
      </c>
      <c r="AD152" s="45">
        <v>24.052498116768891</v>
      </c>
      <c r="AE152" s="45">
        <v>24.448163318177539</v>
      </c>
      <c r="AF152" s="45">
        <v>24.641624084986152</v>
      </c>
      <c r="AG152" s="45">
        <v>24.810160206002823</v>
      </c>
      <c r="AH152" s="45">
        <v>25.143093710336895</v>
      </c>
      <c r="AI152" s="45">
        <v>25.062291517271394</v>
      </c>
      <c r="AJ152" s="45">
        <v>25.265494320255154</v>
      </c>
    </row>
    <row r="153" spans="1:70">
      <c r="A153" s="41"/>
      <c r="B153" s="44" t="s">
        <v>100</v>
      </c>
      <c r="C153" s="45">
        <v>0</v>
      </c>
      <c r="D153" s="45">
        <v>10.801868655757213</v>
      </c>
      <c r="E153" s="45">
        <v>13.401621131478723</v>
      </c>
      <c r="F153" s="45">
        <v>14.982373215841465</v>
      </c>
      <c r="G153" s="45">
        <v>15.34761910286684</v>
      </c>
      <c r="H153" s="45">
        <v>15.53157645237135</v>
      </c>
      <c r="I153" s="45">
        <v>14.965777422442883</v>
      </c>
      <c r="J153" s="45">
        <v>15.14887340216519</v>
      </c>
      <c r="K153" s="45">
        <v>15.629712190403051</v>
      </c>
      <c r="L153" s="45">
        <v>16.459668259300987</v>
      </c>
      <c r="M153" s="45">
        <v>16.820560331222694</v>
      </c>
      <c r="N153" s="45">
        <v>16.799315048172854</v>
      </c>
      <c r="O153" s="45">
        <v>16.803548701087625</v>
      </c>
      <c r="P153" s="45">
        <v>16.752418771505241</v>
      </c>
      <c r="Q153" s="45">
        <v>16.811385686922694</v>
      </c>
      <c r="R153" s="45">
        <v>17.224346627260029</v>
      </c>
      <c r="S153" s="45">
        <v>17.924394890741109</v>
      </c>
      <c r="T153" s="45">
        <v>18.370404391063961</v>
      </c>
      <c r="U153" s="45">
        <v>18.986356180554452</v>
      </c>
      <c r="V153" s="45">
        <v>19.713747174647832</v>
      </c>
      <c r="W153" s="45">
        <v>20.177892939095649</v>
      </c>
      <c r="X153" s="45">
        <v>20.072046782668256</v>
      </c>
      <c r="Y153" s="45">
        <v>20.344420957268913</v>
      </c>
      <c r="Z153" s="45">
        <v>21.52857251353257</v>
      </c>
      <c r="AA153" s="45">
        <v>22.68242992280345</v>
      </c>
      <c r="AB153" s="45">
        <v>22.869672170656667</v>
      </c>
      <c r="AC153" s="45">
        <v>23.046915660206057</v>
      </c>
      <c r="AD153" s="45">
        <v>23.552498116768891</v>
      </c>
      <c r="AE153" s="45">
        <v>23.948163318177539</v>
      </c>
      <c r="AF153" s="45">
        <v>24.141624084986152</v>
      </c>
      <c r="AG153" s="45">
        <v>24.310160206002823</v>
      </c>
      <c r="AH153" s="45">
        <v>24.643093710336895</v>
      </c>
      <c r="AI153" s="45">
        <v>24.562291517271394</v>
      </c>
      <c r="AJ153" s="45">
        <v>24.765494320255154</v>
      </c>
    </row>
    <row r="154" spans="1:70">
      <c r="A154" s="41"/>
      <c r="B154" s="44" t="s">
        <v>137</v>
      </c>
      <c r="C154" s="45">
        <v>0</v>
      </c>
      <c r="D154" s="45">
        <v>10.301868655757213</v>
      </c>
      <c r="E154" s="45">
        <v>12.901621131478723</v>
      </c>
      <c r="F154" s="45">
        <v>14.482373215841465</v>
      </c>
      <c r="G154" s="45">
        <v>14.84761910286684</v>
      </c>
      <c r="H154" s="45">
        <v>15.03157645237135</v>
      </c>
      <c r="I154" s="45">
        <v>14.465777422442883</v>
      </c>
      <c r="J154" s="45">
        <v>14.64887340216519</v>
      </c>
      <c r="K154" s="45">
        <v>15.129712190403051</v>
      </c>
      <c r="L154" s="45">
        <v>15.959668259300987</v>
      </c>
      <c r="M154" s="45">
        <v>16.320560331222694</v>
      </c>
      <c r="N154" s="45">
        <v>16.299315048172854</v>
      </c>
      <c r="O154" s="45">
        <v>16.303548701087625</v>
      </c>
      <c r="P154" s="45">
        <v>16.252418771505241</v>
      </c>
      <c r="Q154" s="45">
        <v>16.311385686922694</v>
      </c>
      <c r="R154" s="45">
        <v>16.724346627260029</v>
      </c>
      <c r="S154" s="45">
        <v>17.424394890741109</v>
      </c>
      <c r="T154" s="45">
        <v>17.870404391063961</v>
      </c>
      <c r="U154" s="45">
        <v>18.486356180554452</v>
      </c>
      <c r="V154" s="45">
        <v>19.213747174647832</v>
      </c>
      <c r="W154" s="45">
        <v>19.677892939095649</v>
      </c>
      <c r="X154" s="45">
        <v>19.572046782668256</v>
      </c>
      <c r="Y154" s="45">
        <v>19.844420957268913</v>
      </c>
      <c r="Z154" s="45">
        <v>21.02857251353257</v>
      </c>
      <c r="AA154" s="45">
        <v>22.18242992280345</v>
      </c>
      <c r="AB154" s="45">
        <v>22.369672170656667</v>
      </c>
      <c r="AC154" s="45">
        <v>22.546915660206057</v>
      </c>
      <c r="AD154" s="45">
        <v>23.052498116768891</v>
      </c>
      <c r="AE154" s="45">
        <v>23.448163318177539</v>
      </c>
      <c r="AF154" s="45">
        <v>23.641624084986152</v>
      </c>
      <c r="AG154" s="45">
        <v>23.810160206002823</v>
      </c>
      <c r="AH154" s="45">
        <v>24.143093710336895</v>
      </c>
      <c r="AI154" s="45">
        <v>24.062291517271394</v>
      </c>
      <c r="AJ154" s="45">
        <v>24.265494320255154</v>
      </c>
    </row>
    <row r="155" spans="1:70">
      <c r="A155" s="41"/>
      <c r="B155" s="44" t="s">
        <v>138</v>
      </c>
      <c r="C155" s="45">
        <v>0</v>
      </c>
      <c r="D155" s="45">
        <v>10.301868655757213</v>
      </c>
      <c r="E155" s="45">
        <v>12.901621131478723</v>
      </c>
      <c r="F155" s="45">
        <v>14.482373215841465</v>
      </c>
      <c r="G155" s="45">
        <v>14.84761910286684</v>
      </c>
      <c r="H155" s="45">
        <v>15.03157645237135</v>
      </c>
      <c r="I155" s="45">
        <v>14.465777422442883</v>
      </c>
      <c r="J155" s="45">
        <v>14.64887340216519</v>
      </c>
      <c r="K155" s="45">
        <v>15.129712190403051</v>
      </c>
      <c r="L155" s="45">
        <v>15.959668259300987</v>
      </c>
      <c r="M155" s="45">
        <v>16.320560331222694</v>
      </c>
      <c r="N155" s="45">
        <v>16.299315048172854</v>
      </c>
      <c r="O155" s="45">
        <v>16.303548701087625</v>
      </c>
      <c r="P155" s="45">
        <v>16.252418771505241</v>
      </c>
      <c r="Q155" s="45">
        <v>16.311385686922694</v>
      </c>
      <c r="R155" s="45">
        <v>16.724346627260029</v>
      </c>
      <c r="S155" s="45">
        <v>17.424394890741109</v>
      </c>
      <c r="T155" s="45">
        <v>17.870404391063961</v>
      </c>
      <c r="U155" s="45">
        <v>18.486356180554452</v>
      </c>
      <c r="V155" s="45">
        <v>19.213747174647832</v>
      </c>
      <c r="W155" s="45">
        <v>19.677892939095649</v>
      </c>
      <c r="X155" s="45">
        <v>19.572046782668256</v>
      </c>
      <c r="Y155" s="45">
        <v>19.844420957268913</v>
      </c>
      <c r="Z155" s="45">
        <v>21.02857251353257</v>
      </c>
      <c r="AA155" s="45">
        <v>22.18242992280345</v>
      </c>
      <c r="AB155" s="45">
        <v>22.369672170656667</v>
      </c>
      <c r="AC155" s="45">
        <v>22.546915660206057</v>
      </c>
      <c r="AD155" s="45">
        <v>23.052498116768891</v>
      </c>
      <c r="AE155" s="45">
        <v>23.448163318177539</v>
      </c>
      <c r="AF155" s="45">
        <v>23.641624084986152</v>
      </c>
      <c r="AG155" s="45">
        <v>23.810160206002823</v>
      </c>
      <c r="AH155" s="45">
        <v>24.143093710336895</v>
      </c>
      <c r="AI155" s="45">
        <v>24.062291517271394</v>
      </c>
      <c r="AJ155" s="45">
        <v>24.265494320255154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6502-189D-4E57-8DE8-662B6A28BA86}">
  <dimension ref="A3:AH14"/>
  <sheetViews>
    <sheetView topLeftCell="AC1" zoomScaleNormal="100" workbookViewId="0"/>
  </sheetViews>
  <sheetFormatPr defaultRowHeight="15"/>
  <cols>
    <col min="1" max="1" width="18.28515625" bestFit="1" customWidth="1"/>
    <col min="2" max="2" width="74" bestFit="1" customWidth="1"/>
    <col min="3" max="16" width="9.28515625" bestFit="1" customWidth="1"/>
    <col min="17" max="18" width="9.5703125" bestFit="1" customWidth="1"/>
    <col min="19" max="20" width="9.28515625" bestFit="1" customWidth="1"/>
    <col min="21" max="29" width="9.5703125" bestFit="1" customWidth="1"/>
    <col min="30" max="30" width="10.42578125" bestFit="1" customWidth="1"/>
    <col min="31" max="32" width="10.85546875" bestFit="1" customWidth="1"/>
    <col min="33" max="34" width="9.5703125" bestFit="1" customWidth="1"/>
  </cols>
  <sheetData>
    <row r="3" spans="1:34">
      <c r="C3">
        <v>2021</v>
      </c>
      <c r="D3">
        <v>2022</v>
      </c>
      <c r="E3">
        <v>2023</v>
      </c>
      <c r="F3">
        <v>2024</v>
      </c>
      <c r="G3">
        <v>2025</v>
      </c>
      <c r="H3">
        <v>2026</v>
      </c>
      <c r="I3">
        <v>2027</v>
      </c>
      <c r="J3">
        <v>2028</v>
      </c>
      <c r="K3">
        <v>2029</v>
      </c>
      <c r="L3">
        <v>2030</v>
      </c>
      <c r="M3">
        <v>2031</v>
      </c>
      <c r="N3">
        <v>2032</v>
      </c>
      <c r="O3">
        <v>2033</v>
      </c>
      <c r="P3">
        <v>2034</v>
      </c>
      <c r="Q3">
        <v>2035</v>
      </c>
      <c r="R3">
        <v>2036</v>
      </c>
      <c r="S3">
        <v>2037</v>
      </c>
      <c r="T3">
        <v>2038</v>
      </c>
      <c r="U3">
        <v>2039</v>
      </c>
      <c r="V3">
        <v>2040</v>
      </c>
      <c r="W3">
        <v>2041</v>
      </c>
      <c r="X3">
        <v>2042</v>
      </c>
      <c r="Y3">
        <v>2043</v>
      </c>
      <c r="Z3">
        <v>2044</v>
      </c>
      <c r="AA3">
        <v>2045</v>
      </c>
      <c r="AB3">
        <v>2046</v>
      </c>
      <c r="AC3">
        <v>2047</v>
      </c>
      <c r="AD3">
        <v>2048</v>
      </c>
      <c r="AE3">
        <v>2049</v>
      </c>
      <c r="AF3">
        <v>2050</v>
      </c>
      <c r="AG3">
        <v>2051</v>
      </c>
      <c r="AH3">
        <v>2052</v>
      </c>
    </row>
    <row r="4" spans="1:34">
      <c r="A4" t="s">
        <v>139</v>
      </c>
      <c r="B4" t="s">
        <v>140</v>
      </c>
      <c r="C4" s="47">
        <f>'STEP CHANGE'!E139</f>
        <v>11.185877619885414</v>
      </c>
      <c r="D4" s="47">
        <f>'STEP CHANGE'!F139</f>
        <v>11.765840520986735</v>
      </c>
      <c r="E4" s="47">
        <f>'STEP CHANGE'!G139</f>
        <v>11.372070349799628</v>
      </c>
      <c r="F4" s="47">
        <f>'STEP CHANGE'!H139</f>
        <v>11.046783404519314</v>
      </c>
      <c r="G4" s="47">
        <f>'STEP CHANGE'!I139</f>
        <v>10.438740456040513</v>
      </c>
      <c r="H4" s="47">
        <f>'STEP CHANGE'!J139</f>
        <v>10.005361558184269</v>
      </c>
      <c r="I4" s="47">
        <f>'STEP CHANGE'!K139</f>
        <v>9.7207985465556597</v>
      </c>
      <c r="J4" s="47">
        <f>'STEP CHANGE'!L139</f>
        <v>9.7812039264784296</v>
      </c>
      <c r="K4" s="47">
        <f>'STEP CHANGE'!M139</f>
        <v>9.8696258168175959</v>
      </c>
      <c r="L4" s="47">
        <f>'STEP CHANGE'!N139</f>
        <v>9.8959368199073907</v>
      </c>
      <c r="M4" s="47">
        <f>'STEP CHANGE'!O139</f>
        <v>9.9827075741610081</v>
      </c>
      <c r="N4" s="47">
        <f>'STEP CHANGE'!P139</f>
        <v>10.097958799745253</v>
      </c>
      <c r="O4" s="47">
        <f>'STEP CHANGE'!Q139</f>
        <v>10.125400134071473</v>
      </c>
      <c r="P4" s="47">
        <f>'STEP CHANGE'!R139</f>
        <v>10.033557282968069</v>
      </c>
      <c r="Q4" s="47">
        <f>'STEP CHANGE'!S139</f>
        <v>9.908718809161293</v>
      </c>
      <c r="R4" s="47">
        <f>'STEP CHANGE'!T139</f>
        <v>9.7712143166789538</v>
      </c>
      <c r="S4" s="47">
        <f>'STEP CHANGE'!U139</f>
        <v>9.8176273928795332</v>
      </c>
      <c r="T4" s="47">
        <f>'STEP CHANGE'!V139</f>
        <v>9.8785589726902003</v>
      </c>
      <c r="U4" s="47">
        <f>'STEP CHANGE'!W139</f>
        <v>9.8060913204138771</v>
      </c>
      <c r="V4" s="47">
        <f>'STEP CHANGE'!X139</f>
        <v>9.7566779695334134</v>
      </c>
      <c r="W4" s="47">
        <f>'STEP CHANGE'!Y139</f>
        <v>9.8115583511883031</v>
      </c>
      <c r="X4" s="47">
        <f>'STEP CHANGE'!Z139</f>
        <v>9.9711170048328164</v>
      </c>
      <c r="Y4" s="47">
        <f>'STEP CHANGE'!AA139</f>
        <v>10.162010791046139</v>
      </c>
      <c r="Z4" s="47">
        <f>'STEP CHANGE'!AB139</f>
        <v>10.17950773893423</v>
      </c>
      <c r="AA4" s="47">
        <f>'STEP CHANGE'!AC139</f>
        <v>10.051124876106297</v>
      </c>
      <c r="AB4" s="47">
        <f>'STEP CHANGE'!AD139</f>
        <v>10.019730153414162</v>
      </c>
      <c r="AC4" s="47">
        <f>'STEP CHANGE'!AE139</f>
        <v>10.174438627359986</v>
      </c>
      <c r="AD4" s="47">
        <f>'STEP CHANGE'!AF139</f>
        <v>10.397894921282433</v>
      </c>
      <c r="AE4" s="47">
        <f>'STEP CHANGE'!AG139</f>
        <v>10.534292686162576</v>
      </c>
      <c r="AF4" s="47">
        <f>'STEP CHANGE'!AH139</f>
        <v>10.510175535264246</v>
      </c>
      <c r="AG4" s="47">
        <f>'STEP CHANGE'!AI139</f>
        <v>10.398534376239308</v>
      </c>
      <c r="AH4" s="47">
        <f>'STEP CHANGE'!AJ139</f>
        <v>10.344101852070416</v>
      </c>
    </row>
    <row r="5" spans="1:34">
      <c r="A5" t="s">
        <v>141</v>
      </c>
      <c r="B5" t="s">
        <v>140</v>
      </c>
      <c r="C5" s="47">
        <f>'STEP CHANGE'!E119</f>
        <v>13.746984138402516</v>
      </c>
      <c r="D5" s="47">
        <f>'STEP CHANGE'!F119</f>
        <v>14.824451076119454</v>
      </c>
      <c r="E5" s="47">
        <f>'STEP CHANGE'!G119</f>
        <v>14.757675316459</v>
      </c>
      <c r="F5" s="47">
        <f>'STEP CHANGE'!H119</f>
        <v>14.899915904397082</v>
      </c>
      <c r="G5" s="47">
        <f>'STEP CHANGE'!I119</f>
        <v>14.476170245510888</v>
      </c>
      <c r="H5" s="47">
        <f>'STEP CHANGE'!J119</f>
        <v>14.383976318892884</v>
      </c>
      <c r="I5" s="47">
        <f>'STEP CHANGE'!K119</f>
        <v>14.471525612492368</v>
      </c>
      <c r="J5" s="47">
        <f>'STEP CHANGE'!L119</f>
        <v>14.858328870155066</v>
      </c>
      <c r="K5" s="47">
        <f>'STEP CHANGE'!M119</f>
        <v>15.034630404474054</v>
      </c>
      <c r="L5" s="47">
        <f>'STEP CHANGE'!N119</f>
        <v>15.091896053417727</v>
      </c>
      <c r="M5" s="47">
        <f>'STEP CHANGE'!O119</f>
        <v>15.149833424022933</v>
      </c>
      <c r="N5" s="47">
        <f>'STEP CHANGE'!P119</f>
        <v>15.097597824264625</v>
      </c>
      <c r="O5" s="47">
        <f>'STEP CHANGE'!Q119</f>
        <v>14.979667105231236</v>
      </c>
      <c r="P5" s="47">
        <f>'STEP CHANGE'!R119</f>
        <v>14.75503868250105</v>
      </c>
      <c r="Q5" s="47">
        <f>'STEP CHANGE'!S119</f>
        <v>14.597481345708019</v>
      </c>
      <c r="R5" s="47">
        <f>'STEP CHANGE'!T119</f>
        <v>14.506413317215607</v>
      </c>
      <c r="S5" s="47">
        <f>'STEP CHANGE'!U119</f>
        <v>14.590865176595884</v>
      </c>
      <c r="T5" s="47">
        <f>'STEP CHANGE'!V119</f>
        <v>14.638203836239905</v>
      </c>
      <c r="U5" s="47">
        <f>'STEP CHANGE'!W119</f>
        <v>14.607500242299785</v>
      </c>
      <c r="V5" s="47">
        <f>'STEP CHANGE'!X119</f>
        <v>14.620787266385575</v>
      </c>
      <c r="W5" s="47">
        <f>'STEP CHANGE'!Y119</f>
        <v>14.594525460092116</v>
      </c>
      <c r="X5" s="47">
        <f>'STEP CHANGE'!Z119</f>
        <v>14.492460930020453</v>
      </c>
      <c r="Y5" s="47">
        <f>'STEP CHANGE'!AA119</f>
        <v>14.461212142873112</v>
      </c>
      <c r="Z5" s="47">
        <f>'STEP CHANGE'!AB119</f>
        <v>14.498970066978583</v>
      </c>
      <c r="AA5" s="47">
        <f>'STEP CHANGE'!AC119</f>
        <v>14.557613047059355</v>
      </c>
      <c r="AB5" s="47">
        <f>'STEP CHANGE'!AD119</f>
        <v>14.572344344896754</v>
      </c>
      <c r="AC5" s="47">
        <f>'STEP CHANGE'!AE119</f>
        <v>14.526642661787658</v>
      </c>
      <c r="AD5" s="47">
        <f>'STEP CHANGE'!AF119</f>
        <v>14.489794991494026</v>
      </c>
      <c r="AE5" s="47">
        <f>'STEP CHANGE'!AG119</f>
        <v>14.555905048072395</v>
      </c>
      <c r="AF5" s="47">
        <f>'STEP CHANGE'!AH119</f>
        <v>14.687793880250656</v>
      </c>
      <c r="AG5" s="47">
        <f>'STEP CHANGE'!AI119</f>
        <v>14.738204902285482</v>
      </c>
      <c r="AH5" s="47">
        <f>'STEP CHANGE'!AJ119</f>
        <v>14.706597729698956</v>
      </c>
    </row>
    <row r="6" spans="1:34">
      <c r="A6" t="s">
        <v>142</v>
      </c>
      <c r="B6" t="s">
        <v>140</v>
      </c>
      <c r="C6" s="47">
        <f>'STEP CHANGE'!E108</f>
        <v>10.148607381576689</v>
      </c>
      <c r="D6" s="47">
        <f>'STEP CHANGE'!F108</f>
        <v>11.405651686964891</v>
      </c>
      <c r="E6" s="47">
        <f>'STEP CHANGE'!G108</f>
        <v>11.562372760430831</v>
      </c>
      <c r="F6" s="47">
        <f>'STEP CHANGE'!H108</f>
        <v>11.541994490882312</v>
      </c>
      <c r="G6" s="47">
        <f>'STEP CHANGE'!I108</f>
        <v>10.721077723911108</v>
      </c>
      <c r="H6" s="47">
        <f>'STEP CHANGE'!J108</f>
        <v>10.572651148200706</v>
      </c>
      <c r="I6" s="47">
        <f>'STEP CHANGE'!K108</f>
        <v>10.78702394198609</v>
      </c>
      <c r="J6" s="47">
        <f>'STEP CHANGE'!L108</f>
        <v>11.484579009111005</v>
      </c>
      <c r="K6" s="47">
        <f>'STEP CHANGE'!M108</f>
        <v>11.898679736676927</v>
      </c>
      <c r="L6" s="47">
        <f>'STEP CHANGE'!N108</f>
        <v>12.001819389564114</v>
      </c>
      <c r="M6" s="47">
        <f>'STEP CHANGE'!O108</f>
        <v>12.067990945347772</v>
      </c>
      <c r="N6" s="47">
        <f>'STEP CHANGE'!P108</f>
        <v>12.093026556885642</v>
      </c>
      <c r="O6" s="47">
        <f>'STEP CHANGE'!Q108</f>
        <v>12.177850181977593</v>
      </c>
      <c r="P6" s="47">
        <f>'STEP CHANGE'!R108</f>
        <v>12.358437970587856</v>
      </c>
      <c r="Q6" s="47">
        <f>'STEP CHANGE'!S108</f>
        <v>12.661330785967778</v>
      </c>
      <c r="R6" s="47">
        <f>'STEP CHANGE'!T108</f>
        <v>12.727512825711774</v>
      </c>
      <c r="S6" s="47">
        <f>'STEP CHANGE'!U108</f>
        <v>12.903289498123062</v>
      </c>
      <c r="T6" s="47">
        <f>'STEP CHANGE'!V108</f>
        <v>13.216749971939478</v>
      </c>
      <c r="U6" s="47">
        <f>'STEP CHANGE'!W108</f>
        <v>13.409787857748384</v>
      </c>
      <c r="V6" s="47">
        <f>'STEP CHANGE'!X108</f>
        <v>13.378650445673834</v>
      </c>
      <c r="W6" s="47">
        <f>'STEP CHANGE'!Y108</f>
        <v>13.449935071342509</v>
      </c>
      <c r="X6" s="47">
        <f>'STEP CHANGE'!Z108</f>
        <v>13.806579705135881</v>
      </c>
      <c r="Y6" s="47">
        <f>'STEP CHANGE'!AA108</f>
        <v>14.104860104652577</v>
      </c>
      <c r="Z6" s="47">
        <f>'STEP CHANGE'!AB108</f>
        <v>14.248239226123523</v>
      </c>
      <c r="AA6" s="47">
        <f>'STEP CHANGE'!AC108</f>
        <v>14.408089326192044</v>
      </c>
      <c r="AB6" s="47">
        <f>'STEP CHANGE'!AD108</f>
        <v>14.544387756447076</v>
      </c>
      <c r="AC6" s="47">
        <f>'STEP CHANGE'!AE108</f>
        <v>14.611205984056733</v>
      </c>
      <c r="AD6" s="47">
        <f>'STEP CHANGE'!AF108</f>
        <v>14.670716586249956</v>
      </c>
      <c r="AE6" s="47">
        <f>'STEP CHANGE'!AG108</f>
        <v>14.727497571816736</v>
      </c>
      <c r="AF6" s="47">
        <f>'STEP CHANGE'!AH108</f>
        <v>14.889616079489368</v>
      </c>
      <c r="AG6" s="47">
        <f>'STEP CHANGE'!AI108</f>
        <v>15.021271412891281</v>
      </c>
      <c r="AH6" s="47">
        <f>'STEP CHANGE'!AJ108</f>
        <v>15.205997904564947</v>
      </c>
    </row>
    <row r="7" spans="1:34">
      <c r="A7" t="s">
        <v>143</v>
      </c>
      <c r="B7" t="s">
        <v>140</v>
      </c>
      <c r="C7" s="47">
        <f>'STEP CHANGE'!E126</f>
        <v>12.547321757998064</v>
      </c>
      <c r="D7" s="47">
        <f>'STEP CHANGE'!F126</f>
        <v>13.247731465290443</v>
      </c>
      <c r="E7" s="47">
        <f>'STEP CHANGE'!G126</f>
        <v>12.500601672300666</v>
      </c>
      <c r="F7" s="47">
        <f>'STEP CHANGE'!H126</f>
        <v>12.240201155718331</v>
      </c>
      <c r="G7" s="47">
        <f>'STEP CHANGE'!I126</f>
        <v>11.919114941145088</v>
      </c>
      <c r="H7" s="47">
        <f>'STEP CHANGE'!J126</f>
        <v>11.957825456286683</v>
      </c>
      <c r="I7" s="47">
        <f>'STEP CHANGE'!K126</f>
        <v>11.947312244029265</v>
      </c>
      <c r="J7" s="47">
        <f>'STEP CHANGE'!L126</f>
        <v>12.060353745102429</v>
      </c>
      <c r="K7" s="47">
        <f>'STEP CHANGE'!M126</f>
        <v>12.088599923103157</v>
      </c>
      <c r="L7" s="47">
        <f>'STEP CHANGE'!N126</f>
        <v>12.10968077151789</v>
      </c>
      <c r="M7" s="47">
        <f>'STEP CHANGE'!O126</f>
        <v>12.217142837479241</v>
      </c>
      <c r="N7" s="47">
        <f>'STEP CHANGE'!P126</f>
        <v>12.271707116260114</v>
      </c>
      <c r="O7" s="47">
        <f>'STEP CHANGE'!Q126</f>
        <v>12.257565537373193</v>
      </c>
      <c r="P7" s="47">
        <f>'STEP CHANGE'!R126</f>
        <v>12.169707723003308</v>
      </c>
      <c r="Q7" s="47">
        <f>'STEP CHANGE'!S126</f>
        <v>12.140146647967635</v>
      </c>
      <c r="R7" s="47">
        <f>'STEP CHANGE'!T126</f>
        <v>12.123575488410371</v>
      </c>
      <c r="S7" s="47">
        <f>'STEP CHANGE'!U126</f>
        <v>12.316804304184455</v>
      </c>
      <c r="T7" s="47">
        <f>'STEP CHANGE'!V126</f>
        <v>12.565652881748655</v>
      </c>
      <c r="U7" s="47">
        <f>'STEP CHANGE'!W126</f>
        <v>12.709132712467561</v>
      </c>
      <c r="V7" s="47">
        <f>'STEP CHANGE'!X126</f>
        <v>12.818793328884993</v>
      </c>
      <c r="W7" s="47">
        <f>'STEP CHANGE'!Y126</f>
        <v>13.004998071242051</v>
      </c>
      <c r="X7" s="47">
        <f>'STEP CHANGE'!Z126</f>
        <v>13.326803233464505</v>
      </c>
      <c r="Y7" s="47">
        <f>'STEP CHANGE'!AA126</f>
        <v>13.678940554871716</v>
      </c>
      <c r="Z7" s="47">
        <f>'STEP CHANGE'!AB126</f>
        <v>13.823077097942493</v>
      </c>
      <c r="AA7" s="47">
        <f>'STEP CHANGE'!AC126</f>
        <v>13.851986552649135</v>
      </c>
      <c r="AB7" s="47">
        <f>'STEP CHANGE'!AD126</f>
        <v>14.004448486632572</v>
      </c>
      <c r="AC7" s="47">
        <f>'STEP CHANGE'!AE126</f>
        <v>14.080278205938031</v>
      </c>
      <c r="AD7" s="47">
        <f>'STEP CHANGE'!AF126</f>
        <v>13.957316417347624</v>
      </c>
      <c r="AE7" s="47">
        <f>'STEP CHANGE'!AG126</f>
        <v>13.934762839150054</v>
      </c>
      <c r="AF7" s="47">
        <f>'STEP CHANGE'!AH126</f>
        <v>14.038990351571492</v>
      </c>
      <c r="AG7" s="47">
        <f>'STEP CHANGE'!AI126</f>
        <v>14.040455814430743</v>
      </c>
      <c r="AH7" s="47">
        <f>'STEP CHANGE'!AJ126</f>
        <v>14.149038956371291</v>
      </c>
    </row>
    <row r="8" spans="1:34">
      <c r="A8" t="s">
        <v>144</v>
      </c>
      <c r="B8" t="s">
        <v>140</v>
      </c>
      <c r="C8" s="47">
        <f>'STEP CHANGE'!E152</f>
        <v>13.901621131478723</v>
      </c>
      <c r="D8" s="47">
        <f>'STEP CHANGE'!F152</f>
        <v>15.482373215841465</v>
      </c>
      <c r="E8" s="47">
        <f>'STEP CHANGE'!G152</f>
        <v>15.84761910286684</v>
      </c>
      <c r="F8" s="47">
        <f>'STEP CHANGE'!H152</f>
        <v>16.03157645237135</v>
      </c>
      <c r="G8" s="47">
        <f>'STEP CHANGE'!I152</f>
        <v>15.465777422442883</v>
      </c>
      <c r="H8" s="47">
        <f>'STEP CHANGE'!J152</f>
        <v>15.64887340216519</v>
      </c>
      <c r="I8" s="47">
        <f>'STEP CHANGE'!K152</f>
        <v>16.129712190403051</v>
      </c>
      <c r="J8" s="47">
        <f>'STEP CHANGE'!L152</f>
        <v>16.959668259300987</v>
      </c>
      <c r="K8" s="47">
        <f>'STEP CHANGE'!M152</f>
        <v>17.320560331222694</v>
      </c>
      <c r="L8" s="47">
        <f>'STEP CHANGE'!N152</f>
        <v>17.299315048172854</v>
      </c>
      <c r="M8" s="47">
        <f>'STEP CHANGE'!O152</f>
        <v>17.303548701087625</v>
      </c>
      <c r="N8" s="47">
        <f>'STEP CHANGE'!P152</f>
        <v>17.252418771505241</v>
      </c>
      <c r="O8" s="47">
        <f>'STEP CHANGE'!Q152</f>
        <v>17.311385686922694</v>
      </c>
      <c r="P8" s="47">
        <f>'STEP CHANGE'!R152</f>
        <v>17.724346627260029</v>
      </c>
      <c r="Q8" s="47">
        <f>'STEP CHANGE'!S152</f>
        <v>18.424394890741109</v>
      </c>
      <c r="R8" s="47">
        <f>'STEP CHANGE'!T152</f>
        <v>18.870404391063961</v>
      </c>
      <c r="S8" s="47">
        <f>'STEP CHANGE'!U152</f>
        <v>19.486356180554452</v>
      </c>
      <c r="T8" s="47">
        <f>'STEP CHANGE'!V152</f>
        <v>20.213747174647832</v>
      </c>
      <c r="U8" s="47">
        <f>'STEP CHANGE'!W152</f>
        <v>20.677892939095649</v>
      </c>
      <c r="V8" s="47">
        <f>'STEP CHANGE'!X152</f>
        <v>20.572046782668256</v>
      </c>
      <c r="W8" s="47">
        <f>'STEP CHANGE'!Y152</f>
        <v>20.844420957268913</v>
      </c>
      <c r="X8" s="47">
        <f>'STEP CHANGE'!Z152</f>
        <v>22.02857251353257</v>
      </c>
      <c r="Y8" s="47">
        <f>'STEP CHANGE'!AA152</f>
        <v>23.18242992280345</v>
      </c>
      <c r="Z8" s="47">
        <f>'STEP CHANGE'!AB152</f>
        <v>23.369672170656667</v>
      </c>
      <c r="AA8" s="47">
        <f>'STEP CHANGE'!AC152</f>
        <v>23.546915660206057</v>
      </c>
      <c r="AB8" s="47">
        <f>'STEP CHANGE'!AD152</f>
        <v>24.052498116768891</v>
      </c>
      <c r="AC8" s="47">
        <f>'STEP CHANGE'!AE152</f>
        <v>24.448163318177539</v>
      </c>
      <c r="AD8" s="47">
        <f>'STEP CHANGE'!AF152</f>
        <v>24.641624084986152</v>
      </c>
      <c r="AE8" s="47">
        <f>'STEP CHANGE'!AG152</f>
        <v>24.810160206002823</v>
      </c>
      <c r="AF8" s="47">
        <f>'STEP CHANGE'!AH152</f>
        <v>25.143093710336895</v>
      </c>
      <c r="AG8" s="47">
        <f>'STEP CHANGE'!AI152</f>
        <v>25.062291517271394</v>
      </c>
      <c r="AH8" s="47">
        <f>'STEP CHANGE'!AJ152</f>
        <v>25.265494320255154</v>
      </c>
    </row>
    <row r="10" spans="1:34">
      <c r="A10" t="s">
        <v>139</v>
      </c>
      <c r="B10" t="s">
        <v>145</v>
      </c>
      <c r="C10" s="47">
        <f>'[2]Gas, Liquid fuel, H2 price'!D50</f>
        <v>10.241414210535783</v>
      </c>
      <c r="D10" s="47">
        <f>'[2]Gas, Liquid fuel, H2 price'!E50</f>
        <v>10.75626037577069</v>
      </c>
      <c r="E10" s="47">
        <f>'[2]Gas, Liquid fuel, H2 price'!F50</f>
        <v>10.707216594037769</v>
      </c>
      <c r="F10" s="47">
        <f>'[2]Gas, Liquid fuel, H2 price'!G50</f>
        <v>10.570163561002289</v>
      </c>
      <c r="G10" s="47">
        <f>'[2]Gas, Liquid fuel, H2 price'!H50</f>
        <v>10.516517568916534</v>
      </c>
      <c r="H10" s="47">
        <f>'[2]Gas, Liquid fuel, H2 price'!I50</f>
        <v>10.575751532124682</v>
      </c>
      <c r="I10" s="47">
        <f>'[2]Gas, Liquid fuel, H2 price'!J50</f>
        <v>10.681424490137248</v>
      </c>
      <c r="J10" s="47">
        <f>'[2]Gas, Liquid fuel, H2 price'!K50</f>
        <v>10.750120908649176</v>
      </c>
      <c r="K10" s="47">
        <f>'[2]Gas, Liquid fuel, H2 price'!L50</f>
        <v>10.740333585350117</v>
      </c>
      <c r="L10" s="47">
        <f>'[2]Gas, Liquid fuel, H2 price'!M50</f>
        <v>10.694539738131306</v>
      </c>
      <c r="M10" s="47">
        <f>'[2]Gas, Liquid fuel, H2 price'!N50</f>
        <v>10.65578408818741</v>
      </c>
      <c r="N10" s="47">
        <f>'[2]Gas, Liquid fuel, H2 price'!O50</f>
        <v>10.636324046450127</v>
      </c>
      <c r="O10" s="47">
        <f>'[2]Gas, Liquid fuel, H2 price'!P50</f>
        <v>10.637204284614565</v>
      </c>
      <c r="P10" s="47">
        <f>'[2]Gas, Liquid fuel, H2 price'!Q50</f>
        <v>10.651248764432273</v>
      </c>
      <c r="Q10" s="47">
        <f>'[2]Gas, Liquid fuel, H2 price'!R50</f>
        <v>10.658142593894494</v>
      </c>
      <c r="R10" s="47">
        <f>'[2]Gas, Liquid fuel, H2 price'!S50</f>
        <v>10.659175981555984</v>
      </c>
      <c r="S10" s="47">
        <f>'[2]Gas, Liquid fuel, H2 price'!T50</f>
        <v>10.66226616552334</v>
      </c>
      <c r="T10" s="47">
        <f>'[2]Gas, Liquid fuel, H2 price'!U50</f>
        <v>10.67509177161428</v>
      </c>
      <c r="U10" s="47">
        <f>'[2]Gas, Liquid fuel, H2 price'!V50</f>
        <v>10.697192903701238</v>
      </c>
      <c r="V10" s="47">
        <f>'[2]Gas, Liquid fuel, H2 price'!W50</f>
        <v>10.71977020556203</v>
      </c>
      <c r="W10" s="47">
        <f>'[2]Gas, Liquid fuel, H2 price'!X50</f>
        <v>10.742728498733038</v>
      </c>
      <c r="X10" s="47">
        <f>'[2]Gas, Liquid fuel, H2 price'!Y50</f>
        <v>10.765686791904047</v>
      </c>
      <c r="Y10" s="47">
        <f>'[2]Gas, Liquid fuel, H2 price'!Z50</f>
        <v>10.788645085075053</v>
      </c>
      <c r="Z10" s="47">
        <f>'[2]Gas, Liquid fuel, H2 price'!AA50</f>
        <v>10.81160337824606</v>
      </c>
      <c r="AA10" s="47">
        <f>'[2]Gas, Liquid fuel, H2 price'!AB50</f>
        <v>10.834561671417067</v>
      </c>
      <c r="AB10" s="47">
        <f>'[2]Gas, Liquid fuel, H2 price'!AC50</f>
        <v>10.857519964588075</v>
      </c>
      <c r="AC10" s="47">
        <f>'[2]Gas, Liquid fuel, H2 price'!AD50</f>
        <v>10.880478257759082</v>
      </c>
      <c r="AD10" s="47">
        <f>'[2]Gas, Liquid fuel, H2 price'!AE50</f>
        <v>10.903436550930088</v>
      </c>
      <c r="AE10" s="47">
        <f>'[2]Gas, Liquid fuel, H2 price'!AF50</f>
        <v>10.926394844101095</v>
      </c>
      <c r="AF10" s="47">
        <f>'[2]Gas, Liquid fuel, H2 price'!AG50</f>
        <v>10.949353137272103</v>
      </c>
    </row>
    <row r="11" spans="1:34">
      <c r="A11" t="s">
        <v>141</v>
      </c>
      <c r="B11" t="s">
        <v>145</v>
      </c>
      <c r="C11" s="47">
        <f>'[2]Gas, Liquid fuel, H2 price'!D48</f>
        <v>11.873200006104845</v>
      </c>
      <c r="D11" s="47">
        <f>'[2]Gas, Liquid fuel, H2 price'!E48</f>
        <v>12.423397388273862</v>
      </c>
      <c r="E11" s="47">
        <f>'[2]Gas, Liquid fuel, H2 price'!F48</f>
        <v>12.376369251210937</v>
      </c>
      <c r="F11" s="47">
        <f>'[2]Gas, Liquid fuel, H2 price'!G48</f>
        <v>12.362962619770181</v>
      </c>
      <c r="G11" s="47">
        <f>'[2]Gas, Liquid fuel, H2 price'!H48</f>
        <v>12.493103447714111</v>
      </c>
      <c r="H11" s="47">
        <f>'[2]Gas, Liquid fuel, H2 price'!I48</f>
        <v>12.647378772303364</v>
      </c>
      <c r="I11" s="47">
        <f>'[2]Gas, Liquid fuel, H2 price'!J48</f>
        <v>12.778789577713065</v>
      </c>
      <c r="J11" s="47">
        <f>'[2]Gas, Liquid fuel, H2 price'!K48</f>
        <v>12.907251210164288</v>
      </c>
      <c r="K11" s="47">
        <f>'[2]Gas, Liquid fuel, H2 price'!L48</f>
        <v>13.027928007771836</v>
      </c>
      <c r="L11" s="47">
        <f>'[2]Gas, Liquid fuel, H2 price'!M48</f>
        <v>13.124057099851608</v>
      </c>
      <c r="M11" s="47">
        <f>'[2]Gas, Liquid fuel, H2 price'!N48</f>
        <v>13.20090289326164</v>
      </c>
      <c r="N11" s="47">
        <f>'[2]Gas, Liquid fuel, H2 price'!O48</f>
        <v>13.270060417163194</v>
      </c>
      <c r="O11" s="47">
        <f>'[2]Gas, Liquid fuel, H2 price'!P48</f>
        <v>13.316946873246016</v>
      </c>
      <c r="P11" s="47">
        <f>'[2]Gas, Liquid fuel, H2 price'!Q48</f>
        <v>13.333015053850406</v>
      </c>
      <c r="Q11" s="47">
        <f>'[2]Gas, Liquid fuel, H2 price'!R48</f>
        <v>13.350104574790045</v>
      </c>
      <c r="R11" s="47">
        <f>'[2]Gas, Liquid fuel, H2 price'!S48</f>
        <v>13.378019841614147</v>
      </c>
      <c r="S11" s="47">
        <f>'[2]Gas, Liquid fuel, H2 price'!T48</f>
        <v>13.401361755745935</v>
      </c>
      <c r="T11" s="47">
        <f>'[2]Gas, Liquid fuel, H2 price'!U48</f>
        <v>13.41873756720805</v>
      </c>
      <c r="U11" s="47">
        <f>'[2]Gas, Liquid fuel, H2 price'!V48</f>
        <v>13.433663734045624</v>
      </c>
      <c r="V11" s="47">
        <f>'[2]Gas, Liquid fuel, H2 price'!W48</f>
        <v>13.447168976511451</v>
      </c>
      <c r="W11" s="47">
        <f>'[2]Gas, Liquid fuel, H2 price'!X48</f>
        <v>13.459991613159326</v>
      </c>
      <c r="X11" s="47">
        <f>'[2]Gas, Liquid fuel, H2 price'!Y48</f>
        <v>13.4728142498072</v>
      </c>
      <c r="Y11" s="47">
        <f>'[2]Gas, Liquid fuel, H2 price'!Z48</f>
        <v>13.485636886455076</v>
      </c>
      <c r="Z11" s="47">
        <f>'[2]Gas, Liquid fuel, H2 price'!AA48</f>
        <v>13.49845952310295</v>
      </c>
      <c r="AA11" s="47">
        <f>'[2]Gas, Liquid fuel, H2 price'!AB48</f>
        <v>13.511282159750825</v>
      </c>
      <c r="AB11" s="47">
        <f>'[2]Gas, Liquid fuel, H2 price'!AC48</f>
        <v>13.524104796398698</v>
      </c>
      <c r="AC11" s="47">
        <f>'[2]Gas, Liquid fuel, H2 price'!AD48</f>
        <v>13.536927433046575</v>
      </c>
      <c r="AD11" s="47">
        <f>'[2]Gas, Liquid fuel, H2 price'!AE48</f>
        <v>13.549750069694447</v>
      </c>
      <c r="AE11" s="47">
        <f>'[2]Gas, Liquid fuel, H2 price'!AF48</f>
        <v>13.562572706342324</v>
      </c>
      <c r="AF11" s="47">
        <f>'[2]Gas, Liquid fuel, H2 price'!AG48</f>
        <v>13.575395342990197</v>
      </c>
    </row>
    <row r="12" spans="1:34">
      <c r="A12" t="s">
        <v>142</v>
      </c>
      <c r="B12" t="s">
        <v>145</v>
      </c>
      <c r="C12" s="47">
        <f>'[2]Gas, Liquid fuel, H2 price'!D56</f>
        <v>11.001727459936005</v>
      </c>
      <c r="D12" s="47">
        <f>'[2]Gas, Liquid fuel, H2 price'!E56</f>
        <v>11.893999754831635</v>
      </c>
      <c r="E12" s="47">
        <f>'[2]Gas, Liquid fuel, H2 price'!F56</f>
        <v>12.331114479714143</v>
      </c>
      <c r="F12" s="47">
        <f>'[2]Gas, Liquid fuel, H2 price'!G56</f>
        <v>12.784717882464481</v>
      </c>
      <c r="G12" s="47">
        <f>'[2]Gas, Liquid fuel, H2 price'!H56</f>
        <v>13.05498617976089</v>
      </c>
      <c r="H12" s="47">
        <f>'[2]Gas, Liquid fuel, H2 price'!I56</f>
        <v>13.062834738104002</v>
      </c>
      <c r="I12" s="47">
        <f>'[2]Gas, Liquid fuel, H2 price'!J56</f>
        <v>13.01591177241502</v>
      </c>
      <c r="J12" s="47">
        <f>'[2]Gas, Liquid fuel, H2 price'!K56</f>
        <v>13.014251605704317</v>
      </c>
      <c r="K12" s="47">
        <f>'[2]Gas, Liquid fuel, H2 price'!L56</f>
        <v>13.122881179587173</v>
      </c>
      <c r="L12" s="47">
        <f>'[2]Gas, Liquid fuel, H2 price'!M56</f>
        <v>13.348039124100076</v>
      </c>
      <c r="M12" s="47">
        <f>'[2]Gas, Liquid fuel, H2 price'!N56</f>
        <v>13.596979073298481</v>
      </c>
      <c r="N12" s="47">
        <f>'[2]Gas, Liquid fuel, H2 price'!O56</f>
        <v>13.82645152467037</v>
      </c>
      <c r="O12" s="47">
        <f>'[2]Gas, Liquid fuel, H2 price'!P56</f>
        <v>14.023548178080299</v>
      </c>
      <c r="P12" s="47">
        <f>'[2]Gas, Liquid fuel, H2 price'!Q56</f>
        <v>14.145796248856927</v>
      </c>
      <c r="Q12" s="47">
        <f>'[2]Gas, Liquid fuel, H2 price'!R56</f>
        <v>14.302407146980173</v>
      </c>
      <c r="R12" s="47">
        <f>'[2]Gas, Liquid fuel, H2 price'!S56</f>
        <v>14.49708498210952</v>
      </c>
      <c r="S12" s="47">
        <f>'[2]Gas, Liquid fuel, H2 price'!T56</f>
        <v>14.627738028135839</v>
      </c>
      <c r="T12" s="47">
        <f>'[2]Gas, Liquid fuel, H2 price'!U56</f>
        <v>14.708294166244064</v>
      </c>
      <c r="U12" s="47">
        <f>'[2]Gas, Liquid fuel, H2 price'!V56</f>
        <v>14.752592468985714</v>
      </c>
      <c r="V12" s="47">
        <f>'[2]Gas, Liquid fuel, H2 price'!W56</f>
        <v>14.77580699455922</v>
      </c>
      <c r="W12" s="47">
        <f>'[2]Gas, Liquid fuel, H2 price'!X56</f>
        <v>14.791671899181935</v>
      </c>
      <c r="X12" s="47">
        <f>'[2]Gas, Liquid fuel, H2 price'!Y56</f>
        <v>14.807536803804648</v>
      </c>
      <c r="Y12" s="47">
        <f>'[2]Gas, Liquid fuel, H2 price'!Z56</f>
        <v>14.823401708427365</v>
      </c>
      <c r="Z12" s="47">
        <f>'[2]Gas, Liquid fuel, H2 price'!AA56</f>
        <v>14.839266613050079</v>
      </c>
      <c r="AA12" s="47">
        <f>'[2]Gas, Liquid fuel, H2 price'!AB56</f>
        <v>14.855131517672794</v>
      </c>
      <c r="AB12" s="47">
        <f>'[2]Gas, Liquid fuel, H2 price'!AC56</f>
        <v>14.870996422295507</v>
      </c>
      <c r="AC12" s="47">
        <f>'[2]Gas, Liquid fuel, H2 price'!AD56</f>
        <v>14.88686132691822</v>
      </c>
      <c r="AD12" s="47">
        <f>'[2]Gas, Liquid fuel, H2 price'!AE56</f>
        <v>14.902726231540937</v>
      </c>
      <c r="AE12" s="47">
        <f>'[2]Gas, Liquid fuel, H2 price'!AF56</f>
        <v>14.918591136163652</v>
      </c>
      <c r="AF12" s="47">
        <f>'[2]Gas, Liquid fuel, H2 price'!AG56</f>
        <v>14.934456040786365</v>
      </c>
    </row>
    <row r="13" spans="1:34">
      <c r="A13" t="s">
        <v>143</v>
      </c>
      <c r="B13" t="s">
        <v>145</v>
      </c>
      <c r="C13" s="47">
        <f>'[2]Gas, Liquid fuel, H2 price'!D52</f>
        <v>12.462918817191371</v>
      </c>
      <c r="D13" s="47">
        <f>'[2]Gas, Liquid fuel, H2 price'!E52</f>
        <v>13.020199966747569</v>
      </c>
      <c r="E13" s="47">
        <f>'[2]Gas, Liquid fuel, H2 price'!F52</f>
        <v>12.884807335413075</v>
      </c>
      <c r="F13" s="47">
        <f>'[2]Gas, Liquid fuel, H2 price'!G52</f>
        <v>12.833035862922808</v>
      </c>
      <c r="G13" s="47">
        <f>'[2]Gas, Liquid fuel, H2 price'!H52</f>
        <v>12.974048661540877</v>
      </c>
      <c r="H13" s="47">
        <f>'[2]Gas, Liquid fuel, H2 price'!I52</f>
        <v>13.106374512678627</v>
      </c>
      <c r="I13" s="47">
        <f>'[2]Gas, Liquid fuel, H2 price'!J52</f>
        <v>13.156488426017356</v>
      </c>
      <c r="J13" s="47">
        <f>'[2]Gas, Liquid fuel, H2 price'!K52</f>
        <v>13.207204953628285</v>
      </c>
      <c r="K13" s="47">
        <f>'[2]Gas, Liquid fuel, H2 price'!L52</f>
        <v>13.25522324233642</v>
      </c>
      <c r="L13" s="47">
        <f>'[2]Gas, Liquid fuel, H2 price'!M52</f>
        <v>13.284538588209291</v>
      </c>
      <c r="M13" s="47">
        <f>'[2]Gas, Liquid fuel, H2 price'!N52</f>
        <v>13.330145788619015</v>
      </c>
      <c r="N13" s="47">
        <f>'[2]Gas, Liquid fuel, H2 price'!O52</f>
        <v>13.416567916746791</v>
      </c>
      <c r="O13" s="47">
        <f>'[2]Gas, Liquid fuel, H2 price'!P52</f>
        <v>13.501173488122733</v>
      </c>
      <c r="P13" s="47">
        <f>'[2]Gas, Liquid fuel, H2 price'!Q52</f>
        <v>13.547649783958173</v>
      </c>
      <c r="Q13" s="47">
        <f>'[2]Gas, Liquid fuel, H2 price'!R52</f>
        <v>13.584557775439093</v>
      </c>
      <c r="R13" s="47">
        <f>'[2]Gas, Liquid fuel, H2 price'!S52</f>
        <v>13.627257633527794</v>
      </c>
      <c r="S13" s="47">
        <f>'[2]Gas, Liquid fuel, H2 price'!T52</f>
        <v>13.662920725750153</v>
      </c>
      <c r="T13" s="47">
        <f>'[2]Gas, Liquid fuel, H2 price'!U52</f>
        <v>13.687487690163186</v>
      </c>
      <c r="U13" s="47">
        <f>'[2]Gas, Liquid fuel, H2 price'!V52</f>
        <v>13.706057514006039</v>
      </c>
      <c r="V13" s="47">
        <f>'[2]Gas, Liquid fuel, H2 price'!W52</f>
        <v>13.720733231674439</v>
      </c>
      <c r="W13" s="47">
        <f>'[2]Gas, Liquid fuel, H2 price'!X52</f>
        <v>13.733678302069363</v>
      </c>
      <c r="X13" s="47">
        <f>'[2]Gas, Liquid fuel, H2 price'!Y52</f>
        <v>13.746623372464288</v>
      </c>
      <c r="Y13" s="47">
        <f>'[2]Gas, Liquid fuel, H2 price'!Z52</f>
        <v>13.759568442859216</v>
      </c>
      <c r="Z13" s="47">
        <f>'[2]Gas, Liquid fuel, H2 price'!AA52</f>
        <v>13.77251351325414</v>
      </c>
      <c r="AA13" s="47">
        <f>'[2]Gas, Liquid fuel, H2 price'!AB52</f>
        <v>13.785458583649064</v>
      </c>
      <c r="AB13" s="47">
        <f>'[2]Gas, Liquid fuel, H2 price'!AC52</f>
        <v>13.798403654043989</v>
      </c>
      <c r="AC13" s="47">
        <f>'[2]Gas, Liquid fuel, H2 price'!AD52</f>
        <v>13.811348724438915</v>
      </c>
      <c r="AD13" s="47">
        <f>'[2]Gas, Liquid fuel, H2 price'!AE52</f>
        <v>13.824293794833839</v>
      </c>
      <c r="AE13" s="47">
        <f>'[2]Gas, Liquid fuel, H2 price'!AF52</f>
        <v>13.837238865228764</v>
      </c>
      <c r="AF13" s="47">
        <f>'[2]Gas, Liquid fuel, H2 price'!AG52</f>
        <v>13.85018393562369</v>
      </c>
    </row>
    <row r="14" spans="1:34">
      <c r="A14" t="s">
        <v>144</v>
      </c>
      <c r="B14" t="s">
        <v>145</v>
      </c>
      <c r="C14" s="47">
        <f>'[2]Gas, Liquid fuel, H2 price'!D54</f>
        <v>12.753516725570698</v>
      </c>
      <c r="D14" s="47">
        <f>'[2]Gas, Liquid fuel, H2 price'!E54</f>
        <v>13.565348172212911</v>
      </c>
      <c r="E14" s="47">
        <f>'[2]Gas, Liquid fuel, H2 price'!F54</f>
        <v>13.951227509675654</v>
      </c>
      <c r="F14" s="47">
        <f>'[2]Gas, Liquid fuel, H2 price'!G54</f>
        <v>14.351472262490837</v>
      </c>
      <c r="G14" s="47">
        <f>'[2]Gas, Liquid fuel, H2 price'!H54</f>
        <v>14.623317639156491</v>
      </c>
      <c r="H14" s="47">
        <f>'[2]Gas, Liquid fuel, H2 price'!I54</f>
        <v>14.679318187563293</v>
      </c>
      <c r="I14" s="47">
        <f>'[2]Gas, Liquid fuel, H2 price'!J54</f>
        <v>14.679646727689429</v>
      </c>
      <c r="J14" s="47">
        <f>'[2]Gas, Liquid fuel, H2 price'!K54</f>
        <v>14.727654313901654</v>
      </c>
      <c r="K14" s="47">
        <f>'[2]Gas, Liquid fuel, H2 price'!L54</f>
        <v>14.85250989663222</v>
      </c>
      <c r="L14" s="47">
        <f>'[2]Gas, Liquid fuel, H2 price'!M54</f>
        <v>15.061090977300992</v>
      </c>
      <c r="M14" s="47">
        <f>'[2]Gas, Liquid fuel, H2 price'!N54</f>
        <v>15.290007253703926</v>
      </c>
      <c r="N14" s="47">
        <f>'[2]Gas, Liquid fuel, H2 price'!O54</f>
        <v>15.498803701868061</v>
      </c>
      <c r="O14" s="47">
        <f>'[2]Gas, Liquid fuel, H2 price'!P54</f>
        <v>15.676506824159272</v>
      </c>
      <c r="P14" s="47">
        <f>'[2]Gas, Liquid fuel, H2 price'!Q54</f>
        <v>15.793914555940839</v>
      </c>
      <c r="Q14" s="47">
        <f>'[2]Gas, Liquid fuel, H2 price'!R54</f>
        <v>15.932775422078253</v>
      </c>
      <c r="R14" s="47">
        <f>'[2]Gas, Liquid fuel, H2 price'!S54</f>
        <v>16.093058326891704</v>
      </c>
      <c r="S14" s="47">
        <f>'[2]Gas, Liquid fuel, H2 price'!T54</f>
        <v>16.199252410701785</v>
      </c>
      <c r="T14" s="47">
        <f>'[2]Gas, Liquid fuel, H2 price'!U54</f>
        <v>16.266968152523411</v>
      </c>
      <c r="U14" s="47">
        <f>'[2]Gas, Liquid fuel, H2 price'!V54</f>
        <v>16.306864813878384</v>
      </c>
      <c r="V14" s="47">
        <f>'[2]Gas, Liquid fuel, H2 price'!W54</f>
        <v>16.329346475025492</v>
      </c>
      <c r="W14" s="47">
        <f>'[2]Gas, Liquid fuel, H2 price'!X54</f>
        <v>16.345212124396756</v>
      </c>
      <c r="X14" s="47">
        <f>'[2]Gas, Liquid fuel, H2 price'!Y54</f>
        <v>16.36107777376802</v>
      </c>
      <c r="Y14" s="47">
        <f>'[2]Gas, Liquid fuel, H2 price'!Z54</f>
        <v>16.376943423139288</v>
      </c>
      <c r="Z14" s="47">
        <f>'[2]Gas, Liquid fuel, H2 price'!AA54</f>
        <v>16.392809072510552</v>
      </c>
      <c r="AA14" s="47">
        <f>'[2]Gas, Liquid fuel, H2 price'!AB54</f>
        <v>16.40867472188182</v>
      </c>
      <c r="AB14" s="47">
        <f>'[2]Gas, Liquid fuel, H2 price'!AC54</f>
        <v>16.424540371253084</v>
      </c>
      <c r="AC14" s="47">
        <f>'[2]Gas, Liquid fuel, H2 price'!AD54</f>
        <v>16.440406020624348</v>
      </c>
      <c r="AD14" s="47">
        <f>'[2]Gas, Liquid fuel, H2 price'!AE54</f>
        <v>16.456271669995616</v>
      </c>
      <c r="AE14" s="47">
        <f>'[2]Gas, Liquid fuel, H2 price'!AF54</f>
        <v>16.47213731936688</v>
      </c>
      <c r="AF14" s="47">
        <f>'[2]Gas, Liquid fuel, H2 price'!AG54</f>
        <v>16.488002968738144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2370-F95C-4947-8F56-A693C33A6EAD}">
  <dimension ref="A2:AM155"/>
  <sheetViews>
    <sheetView topLeftCell="A25" workbookViewId="0"/>
  </sheetViews>
  <sheetFormatPr defaultRowHeight="15"/>
  <cols>
    <col min="2" max="2" width="26.5703125" customWidth="1"/>
    <col min="3" max="3" width="27.140625" bestFit="1" customWidth="1"/>
  </cols>
  <sheetData>
    <row r="2" spans="2:39">
      <c r="B2" s="2" t="s">
        <v>146</v>
      </c>
    </row>
    <row r="3" spans="2:39">
      <c r="B3" s="2" t="s">
        <v>147</v>
      </c>
    </row>
    <row r="4" spans="2:39">
      <c r="B4" s="2" t="s">
        <v>73</v>
      </c>
    </row>
    <row r="5" spans="2:39">
      <c r="B5" s="2" t="s">
        <v>74</v>
      </c>
    </row>
    <row r="6" spans="2:39">
      <c r="B6" s="2"/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  <c r="O6">
        <v>2031</v>
      </c>
      <c r="P6">
        <v>2032</v>
      </c>
      <c r="Q6">
        <v>2033</v>
      </c>
      <c r="R6">
        <v>2034</v>
      </c>
      <c r="S6">
        <v>2035</v>
      </c>
      <c r="T6">
        <v>2036</v>
      </c>
      <c r="U6">
        <v>2037</v>
      </c>
      <c r="V6">
        <v>2038</v>
      </c>
      <c r="W6">
        <v>2039</v>
      </c>
      <c r="X6">
        <v>2040</v>
      </c>
      <c r="Y6">
        <v>2041</v>
      </c>
      <c r="Z6">
        <v>2042</v>
      </c>
      <c r="AA6">
        <v>2043</v>
      </c>
      <c r="AB6">
        <v>2044</v>
      </c>
      <c r="AC6">
        <v>2045</v>
      </c>
      <c r="AD6">
        <v>2046</v>
      </c>
      <c r="AE6">
        <v>2047</v>
      </c>
      <c r="AF6">
        <v>2048</v>
      </c>
      <c r="AG6">
        <v>2049</v>
      </c>
      <c r="AH6">
        <v>2050</v>
      </c>
      <c r="AI6">
        <v>2051</v>
      </c>
      <c r="AJ6">
        <v>2052</v>
      </c>
    </row>
    <row r="7" spans="2:39">
      <c r="B7" s="1" t="s">
        <v>75</v>
      </c>
      <c r="C7" s="4">
        <v>0</v>
      </c>
      <c r="D7" s="4">
        <v>8.7012303167998812</v>
      </c>
      <c r="E7" s="4">
        <v>8.8993370462605217</v>
      </c>
      <c r="F7" s="4">
        <v>9.6158333335109596</v>
      </c>
      <c r="G7" s="4">
        <v>10.632809336573054</v>
      </c>
      <c r="H7" s="4">
        <v>10.794233121222678</v>
      </c>
      <c r="I7" s="4">
        <v>9.9919119404450445</v>
      </c>
      <c r="J7" s="4">
        <v>9.0996785697150262</v>
      </c>
      <c r="K7" s="4">
        <v>8.9241731296864693</v>
      </c>
      <c r="L7" s="4">
        <v>8.9158420981290512</v>
      </c>
      <c r="M7" s="4">
        <v>8.3680077013891427</v>
      </c>
      <c r="N7" s="4">
        <v>7.7639185772309798</v>
      </c>
      <c r="O7" s="4">
        <v>7.6643218672554232</v>
      </c>
      <c r="P7" s="4">
        <v>7.9994694244358229</v>
      </c>
      <c r="Q7" s="4">
        <v>8.3638298846195536</v>
      </c>
      <c r="R7" s="4">
        <v>8.4035142886083758</v>
      </c>
      <c r="S7" s="4">
        <v>8.241584388779863</v>
      </c>
      <c r="T7" s="4">
        <v>8.2946820931342593</v>
      </c>
      <c r="U7" s="4">
        <v>8.5145343984362967</v>
      </c>
      <c r="V7" s="4">
        <v>8.9295783603816226</v>
      </c>
      <c r="W7" s="4">
        <v>9.3868341042435137</v>
      </c>
      <c r="X7" s="4">
        <v>9.5181674676614882</v>
      </c>
      <c r="Y7" s="4">
        <v>9.6326400354078547</v>
      </c>
      <c r="Z7" s="4">
        <v>9.976718089482338</v>
      </c>
      <c r="AA7" s="4">
        <v>10.242062192152419</v>
      </c>
      <c r="AB7" s="4">
        <v>10.255966651112423</v>
      </c>
      <c r="AC7" s="4">
        <v>10.46907068444434</v>
      </c>
      <c r="AD7" s="4">
        <v>11.106233094744381</v>
      </c>
      <c r="AE7" s="4">
        <v>11.291831789658779</v>
      </c>
      <c r="AF7" s="4">
        <v>10.893776349469714</v>
      </c>
      <c r="AG7" s="4">
        <v>10.723639491041174</v>
      </c>
      <c r="AH7" s="4">
        <v>10.706388398127745</v>
      </c>
      <c r="AI7" s="4">
        <v>10.49952096517441</v>
      </c>
      <c r="AJ7" s="4">
        <v>10.450269079771909</v>
      </c>
    </row>
    <row r="8" spans="2:39">
      <c r="B8" s="1" t="s">
        <v>76</v>
      </c>
      <c r="C8" s="4">
        <v>0</v>
      </c>
      <c r="D8" s="4">
        <v>8.5539593728786834</v>
      </c>
      <c r="E8" s="4">
        <v>8.6266527132286335</v>
      </c>
      <c r="F8" s="4">
        <v>8.8140064867062584</v>
      </c>
      <c r="G8" s="4">
        <v>9.1319045294614281</v>
      </c>
      <c r="H8" s="4">
        <v>9.1425194738903475</v>
      </c>
      <c r="I8" s="4">
        <v>8.6263560354821571</v>
      </c>
      <c r="J8" s="4">
        <v>7.8655960809933214</v>
      </c>
      <c r="K8" s="4">
        <v>7.3388564010351516</v>
      </c>
      <c r="L8" s="4">
        <v>6.9596176584191234</v>
      </c>
      <c r="M8" s="4">
        <v>6.4966876721056037</v>
      </c>
      <c r="N8" s="4">
        <v>6.1301984518407711</v>
      </c>
      <c r="O8" s="4">
        <v>5.9787419830499449</v>
      </c>
      <c r="P8" s="4">
        <v>5.9601797803056336</v>
      </c>
      <c r="Q8" s="4">
        <v>5.9491695130635609</v>
      </c>
      <c r="R8" s="4">
        <v>5.9493849059161281</v>
      </c>
      <c r="S8" s="4">
        <v>5.9502587188650162</v>
      </c>
      <c r="T8" s="4">
        <v>5.8697166148760012</v>
      </c>
      <c r="U8" s="4">
        <v>5.6924762990628164</v>
      </c>
      <c r="V8" s="4">
        <v>5.5630223343915155</v>
      </c>
      <c r="W8" s="4">
        <v>5.6411790168781248</v>
      </c>
      <c r="X8" s="4">
        <v>5.8260361382166055</v>
      </c>
      <c r="Y8" s="4">
        <v>5.95327977307808</v>
      </c>
      <c r="Z8" s="4">
        <v>6.0446998332740556</v>
      </c>
      <c r="AA8" s="4">
        <v>6.086496615107194</v>
      </c>
      <c r="AB8" s="4">
        <v>6.0576119824421584</v>
      </c>
      <c r="AC8" s="4">
        <v>6.0223184068374849</v>
      </c>
      <c r="AD8" s="4">
        <v>6.0111035554981376</v>
      </c>
      <c r="AE8" s="4">
        <v>5.9349496659679959</v>
      </c>
      <c r="AF8" s="4">
        <v>5.7849314109989018</v>
      </c>
      <c r="AG8" s="4">
        <v>5.7265134356201237</v>
      </c>
      <c r="AH8" s="4">
        <v>5.818547246842491</v>
      </c>
      <c r="AI8" s="4">
        <v>5.9520118871979912</v>
      </c>
      <c r="AJ8" s="4">
        <v>5.9869428192365266</v>
      </c>
    </row>
    <row r="9" spans="2:39">
      <c r="B9" s="1" t="s">
        <v>77</v>
      </c>
      <c r="C9" s="4">
        <v>0</v>
      </c>
      <c r="D9" s="4">
        <v>8.4007643508565373</v>
      </c>
      <c r="E9" s="4">
        <v>8.3980365365107517</v>
      </c>
      <c r="F9" s="4">
        <v>8.3173000835207755</v>
      </c>
      <c r="G9" s="4">
        <v>8.1652912134167224</v>
      </c>
      <c r="H9" s="4">
        <v>7.9108224494306238</v>
      </c>
      <c r="I9" s="4">
        <v>7.5761433687340931</v>
      </c>
      <c r="J9" s="4">
        <v>7.2813395544600468</v>
      </c>
      <c r="K9" s="4">
        <v>7.2197858280013181</v>
      </c>
      <c r="L9" s="4">
        <v>7.2499535650184415</v>
      </c>
      <c r="M9" s="4">
        <v>7.2166659880590078</v>
      </c>
      <c r="N9" s="4">
        <v>7.1875959856708667</v>
      </c>
      <c r="O9" s="4">
        <v>7.2508539771582239</v>
      </c>
      <c r="P9" s="4">
        <v>7.3804536754647625</v>
      </c>
      <c r="Q9" s="4">
        <v>7.4252327991760403</v>
      </c>
      <c r="R9" s="4">
        <v>7.5656980090902444</v>
      </c>
      <c r="S9" s="4">
        <v>7.8484983251956839</v>
      </c>
      <c r="T9" s="4">
        <v>7.9032475562926638</v>
      </c>
      <c r="U9" s="4">
        <v>7.7985910910215672</v>
      </c>
      <c r="V9" s="4">
        <v>7.8305254177514421</v>
      </c>
      <c r="W9" s="4">
        <v>7.9727477720028963</v>
      </c>
      <c r="X9" s="4">
        <v>7.8845244792125442</v>
      </c>
      <c r="Y9" s="4">
        <v>7.4837845525206612</v>
      </c>
      <c r="Z9" s="4">
        <v>7.3255482775028646</v>
      </c>
      <c r="AA9" s="4">
        <v>7.4827865563713765</v>
      </c>
      <c r="AB9" s="4">
        <v>7.5417340723027912</v>
      </c>
      <c r="AC9" s="4">
        <v>7.5199007363272354</v>
      </c>
      <c r="AD9" s="4">
        <v>7.9125843654651558</v>
      </c>
      <c r="AE9" s="4">
        <v>8.6430364494091343</v>
      </c>
      <c r="AF9" s="4">
        <v>8.944452524018681</v>
      </c>
      <c r="AG9" s="4">
        <v>8.9766649405632588</v>
      </c>
      <c r="AH9" s="4">
        <v>9.2206981477123708</v>
      </c>
      <c r="AI9" s="4">
        <v>9.2486069766111996</v>
      </c>
      <c r="AJ9" s="4">
        <v>9.1352526774583254</v>
      </c>
    </row>
    <row r="10" spans="2:39">
      <c r="B10" s="1" t="s">
        <v>78</v>
      </c>
      <c r="C10" s="4">
        <v>0</v>
      </c>
      <c r="D10" s="4">
        <v>8.0317109598825418</v>
      </c>
      <c r="E10" s="4">
        <v>8.0158376349606435</v>
      </c>
      <c r="F10" s="4">
        <v>8.3214247057888802</v>
      </c>
      <c r="G10" s="4">
        <v>8.8172792025597744</v>
      </c>
      <c r="H10" s="4">
        <v>8.8446166022683279</v>
      </c>
      <c r="I10" s="4">
        <v>8.390450393138611</v>
      </c>
      <c r="J10" s="4">
        <v>7.7408511404614782</v>
      </c>
      <c r="K10" s="4">
        <v>7.3060871470065596</v>
      </c>
      <c r="L10" s="4">
        <v>7.0618439692222932</v>
      </c>
      <c r="M10" s="4">
        <v>6.8443045881993649</v>
      </c>
      <c r="N10" s="4">
        <v>6.7937157497172498</v>
      </c>
      <c r="O10" s="4">
        <v>6.7642439373184455</v>
      </c>
      <c r="P10" s="4">
        <v>6.7379573553776426</v>
      </c>
      <c r="Q10" s="4">
        <v>6.7810939057704118</v>
      </c>
      <c r="R10" s="4">
        <v>6.8029705194452958</v>
      </c>
      <c r="S10" s="4">
        <v>6.7841489298385769</v>
      </c>
      <c r="T10" s="4">
        <v>6.762425082794282</v>
      </c>
      <c r="U10" s="4">
        <v>6.7810511722770066</v>
      </c>
      <c r="V10" s="4">
        <v>6.7132087119472832</v>
      </c>
      <c r="W10" s="4">
        <v>6.4828250666902605</v>
      </c>
      <c r="X10" s="4">
        <v>6.3366494861585139</v>
      </c>
      <c r="Y10" s="4">
        <v>6.4088683786111371</v>
      </c>
      <c r="Z10" s="4">
        <v>6.5396362459397483</v>
      </c>
      <c r="AA10" s="4">
        <v>6.6057996300383035</v>
      </c>
      <c r="AB10" s="4">
        <v>6.5094721361098893</v>
      </c>
      <c r="AC10" s="4">
        <v>6.2141903994250089</v>
      </c>
      <c r="AD10" s="4">
        <v>6.0200110704859595</v>
      </c>
      <c r="AE10" s="4">
        <v>6.1478645542787236</v>
      </c>
      <c r="AF10" s="4">
        <v>6.4062269904125433</v>
      </c>
      <c r="AG10" s="4">
        <v>6.5309926740824968</v>
      </c>
      <c r="AH10" s="4">
        <v>6.5411209285121545</v>
      </c>
      <c r="AI10" s="4">
        <v>6.5386809226198812</v>
      </c>
      <c r="AJ10" s="4">
        <v>6.5789588857063857</v>
      </c>
    </row>
    <row r="11" spans="2:39">
      <c r="B11" s="1" t="s">
        <v>79</v>
      </c>
      <c r="C11" s="4">
        <v>0</v>
      </c>
      <c r="D11" s="4">
        <v>8.5539593728786834</v>
      </c>
      <c r="E11" s="4">
        <v>8.6266527132286335</v>
      </c>
      <c r="F11" s="4">
        <v>8.8140064867062584</v>
      </c>
      <c r="G11" s="4">
        <v>9.1319045294614281</v>
      </c>
      <c r="H11" s="4">
        <v>9.1425194738903475</v>
      </c>
      <c r="I11" s="4">
        <v>8.6263560354821571</v>
      </c>
      <c r="J11" s="4">
        <v>7.8655960809933214</v>
      </c>
      <c r="K11" s="4">
        <v>7.3388564010351516</v>
      </c>
      <c r="L11" s="4">
        <v>6.9596176584191234</v>
      </c>
      <c r="M11" s="4">
        <v>6.4966876721056037</v>
      </c>
      <c r="N11" s="4">
        <v>6.1301984518407711</v>
      </c>
      <c r="O11" s="4">
        <v>5.9787419830499449</v>
      </c>
      <c r="P11" s="4">
        <v>5.9601797803056336</v>
      </c>
      <c r="Q11" s="4">
        <v>5.9491695130635609</v>
      </c>
      <c r="R11" s="4">
        <v>5.9493849059161281</v>
      </c>
      <c r="S11" s="4">
        <v>5.9502587188650162</v>
      </c>
      <c r="T11" s="4">
        <v>5.8697166148760012</v>
      </c>
      <c r="U11" s="4">
        <v>5.6924762990628164</v>
      </c>
      <c r="V11" s="4">
        <v>5.5630223343915155</v>
      </c>
      <c r="W11" s="4">
        <v>5.6411790168781248</v>
      </c>
      <c r="X11" s="4">
        <v>5.8260361382166055</v>
      </c>
      <c r="Y11" s="4">
        <v>5.95327977307808</v>
      </c>
      <c r="Z11" s="4">
        <v>6.0446998332740556</v>
      </c>
      <c r="AA11" s="4">
        <v>6.086496615107194</v>
      </c>
      <c r="AB11" s="4">
        <v>6.0576119824421584</v>
      </c>
      <c r="AC11" s="4">
        <v>6.0223184068374849</v>
      </c>
      <c r="AD11" s="4">
        <v>6.0111035554981376</v>
      </c>
      <c r="AE11" s="4">
        <v>5.9349496659679959</v>
      </c>
      <c r="AF11" s="4">
        <v>5.7849314109989018</v>
      </c>
      <c r="AG11" s="4">
        <v>5.7265134356201237</v>
      </c>
      <c r="AH11" s="4">
        <v>5.818547246842491</v>
      </c>
      <c r="AI11" s="4">
        <v>5.9520118871979912</v>
      </c>
      <c r="AJ11" s="4">
        <v>5.9869428192365266</v>
      </c>
    </row>
    <row r="12" spans="2:39">
      <c r="B12" s="1" t="s">
        <v>80</v>
      </c>
      <c r="C12" s="4">
        <v>0</v>
      </c>
      <c r="D12" s="4">
        <v>8.6995832579763501</v>
      </c>
      <c r="E12" s="4">
        <v>8.8976899874369906</v>
      </c>
      <c r="F12" s="4">
        <v>9.6140478783269199</v>
      </c>
      <c r="G12" s="4">
        <v>10.630984561199863</v>
      </c>
      <c r="H12" s="4">
        <v>10.792381565526934</v>
      </c>
      <c r="I12" s="4">
        <v>9.9899940300355894</v>
      </c>
      <c r="J12" s="4">
        <v>9.0976753892845981</v>
      </c>
      <c r="K12" s="4">
        <v>8.9220765735804797</v>
      </c>
      <c r="L12" s="4">
        <v>8.9136019260348753</v>
      </c>
      <c r="M12" s="4">
        <v>8.3655957999901638</v>
      </c>
      <c r="N12" s="4">
        <v>7.7613794035937342</v>
      </c>
      <c r="O12" s="4">
        <v>7.6616659794496247</v>
      </c>
      <c r="P12" s="4">
        <v>7.9966394283283782</v>
      </c>
      <c r="Q12" s="4">
        <v>8.3607419363182061</v>
      </c>
      <c r="R12" s="4">
        <v>8.400256267984588</v>
      </c>
      <c r="S12" s="4">
        <v>8.2382170728626658</v>
      </c>
      <c r="T12" s="4">
        <v>8.2910978556736943</v>
      </c>
      <c r="U12" s="4">
        <v>8.5105454997233991</v>
      </c>
      <c r="V12" s="4">
        <v>8.9250654818088861</v>
      </c>
      <c r="W12" s="4">
        <v>9.3820352199285484</v>
      </c>
      <c r="X12" s="4">
        <v>9.5133685833465247</v>
      </c>
      <c r="Y12" s="4">
        <v>9.6276474707441277</v>
      </c>
      <c r="Z12" s="4">
        <v>9.9715166175521137</v>
      </c>
      <c r="AA12" s="4">
        <v>10.236660633198021</v>
      </c>
      <c r="AB12" s="4">
        <v>10.250358608362676</v>
      </c>
      <c r="AC12" s="4">
        <v>10.463236594978257</v>
      </c>
      <c r="AD12" s="4">
        <v>11.10021189535404</v>
      </c>
      <c r="AE12" s="4">
        <v>11.285633243976928</v>
      </c>
      <c r="AF12" s="4">
        <v>10.887359294284735</v>
      </c>
      <c r="AG12" s="4">
        <v>10.717015951375016</v>
      </c>
      <c r="AH12" s="4">
        <v>10.699497046593978</v>
      </c>
      <c r="AI12" s="4">
        <v>10.492629613640643</v>
      </c>
      <c r="AJ12" s="4">
        <v>10.443377728238143</v>
      </c>
    </row>
    <row r="13" spans="2:39">
      <c r="B13" s="1" t="s">
        <v>81</v>
      </c>
      <c r="C13" s="4">
        <v>0</v>
      </c>
      <c r="D13" s="4">
        <v>8.0317109598825418</v>
      </c>
      <c r="E13" s="4">
        <v>8.0158376349606435</v>
      </c>
      <c r="F13" s="4">
        <v>8.3214247057888802</v>
      </c>
      <c r="G13" s="4">
        <v>8.8172792025597744</v>
      </c>
      <c r="H13" s="4">
        <v>8.8446166022683279</v>
      </c>
      <c r="I13" s="4">
        <v>8.390450393138611</v>
      </c>
      <c r="J13" s="4">
        <v>7.7408511404614782</v>
      </c>
      <c r="K13" s="4">
        <v>7.3060871470065596</v>
      </c>
      <c r="L13" s="4">
        <v>7.0618439692222932</v>
      </c>
      <c r="M13" s="4">
        <v>6.8443045881993649</v>
      </c>
      <c r="N13" s="4">
        <v>6.7937157497172498</v>
      </c>
      <c r="O13" s="4">
        <v>6.7642439373184455</v>
      </c>
      <c r="P13" s="4">
        <v>6.7379573553776426</v>
      </c>
      <c r="Q13" s="4">
        <v>6.7810939057704118</v>
      </c>
      <c r="R13" s="4">
        <v>6.8029705194452958</v>
      </c>
      <c r="S13" s="4">
        <v>6.7841489298385769</v>
      </c>
      <c r="T13" s="4">
        <v>6.762425082794282</v>
      </c>
      <c r="U13" s="4">
        <v>6.7810511722770066</v>
      </c>
      <c r="V13" s="4">
        <v>6.7132087119472832</v>
      </c>
      <c r="W13" s="4">
        <v>6.4828250666902605</v>
      </c>
      <c r="X13" s="4">
        <v>6.3366494861585139</v>
      </c>
      <c r="Y13" s="4">
        <v>6.4088683786111371</v>
      </c>
      <c r="Z13" s="4">
        <v>6.5396362459397483</v>
      </c>
      <c r="AA13" s="4">
        <v>6.6057996300383035</v>
      </c>
      <c r="AB13" s="4">
        <v>6.5094721361098893</v>
      </c>
      <c r="AC13" s="4">
        <v>6.2141903994250089</v>
      </c>
      <c r="AD13" s="4">
        <v>6.0200110704859595</v>
      </c>
      <c r="AE13" s="4">
        <v>6.1478645542787236</v>
      </c>
      <c r="AF13" s="4">
        <v>6.4062269904125433</v>
      </c>
      <c r="AG13" s="4">
        <v>6.5309926740824968</v>
      </c>
      <c r="AH13" s="4">
        <v>6.5411209285121545</v>
      </c>
      <c r="AI13" s="4">
        <v>6.5386809226198812</v>
      </c>
      <c r="AJ13" s="4">
        <v>6.5789588857063857</v>
      </c>
    </row>
    <row r="14" spans="2:39">
      <c r="B14" s="2"/>
    </row>
    <row r="15" spans="2:39">
      <c r="B15" s="2" t="s">
        <v>82</v>
      </c>
      <c r="AL15" t="s">
        <v>83</v>
      </c>
      <c r="AM15" t="s">
        <v>84</v>
      </c>
    </row>
    <row r="16" spans="2:39">
      <c r="C16">
        <v>2019</v>
      </c>
      <c r="D16">
        <v>2020</v>
      </c>
      <c r="E16">
        <v>2021</v>
      </c>
      <c r="F16">
        <v>2022</v>
      </c>
      <c r="G16">
        <v>2023</v>
      </c>
      <c r="H16">
        <v>2024</v>
      </c>
      <c r="I16">
        <v>2025</v>
      </c>
      <c r="J16">
        <v>2026</v>
      </c>
      <c r="K16">
        <v>2027</v>
      </c>
      <c r="L16">
        <v>2028</v>
      </c>
      <c r="M16">
        <v>2029</v>
      </c>
      <c r="N16">
        <v>2030</v>
      </c>
      <c r="O16">
        <v>2031</v>
      </c>
      <c r="P16">
        <v>2032</v>
      </c>
      <c r="Q16">
        <v>2033</v>
      </c>
      <c r="R16">
        <v>2034</v>
      </c>
      <c r="S16">
        <v>2035</v>
      </c>
      <c r="T16">
        <v>2036</v>
      </c>
      <c r="U16">
        <v>2037</v>
      </c>
      <c r="V16">
        <v>2038</v>
      </c>
      <c r="W16">
        <v>2039</v>
      </c>
      <c r="X16">
        <v>2040</v>
      </c>
      <c r="Y16">
        <v>2041</v>
      </c>
      <c r="Z16">
        <v>2042</v>
      </c>
      <c r="AA16">
        <v>2043</v>
      </c>
      <c r="AB16">
        <v>2044</v>
      </c>
      <c r="AC16">
        <v>2045</v>
      </c>
      <c r="AD16">
        <v>2046</v>
      </c>
      <c r="AE16">
        <v>2047</v>
      </c>
      <c r="AF16">
        <v>2048</v>
      </c>
      <c r="AG16">
        <v>2049</v>
      </c>
      <c r="AH16">
        <v>2050</v>
      </c>
      <c r="AI16">
        <v>2051</v>
      </c>
      <c r="AJ16">
        <v>2052</v>
      </c>
      <c r="AL16" s="4"/>
      <c r="AM16" s="4"/>
    </row>
    <row r="17" spans="1:39">
      <c r="B17" t="s">
        <v>75</v>
      </c>
      <c r="C17" s="4">
        <v>0</v>
      </c>
      <c r="D17" s="4">
        <v>0.44923083630513028</v>
      </c>
      <c r="E17" s="4">
        <v>0.44235146213966081</v>
      </c>
      <c r="F17" s="4">
        <v>0.47879226294089972</v>
      </c>
      <c r="G17" s="4">
        <v>0.53624472974459736</v>
      </c>
      <c r="H17" s="4">
        <v>0.57279745436621932</v>
      </c>
      <c r="I17" s="4">
        <v>0.66637973437898623</v>
      </c>
      <c r="J17" s="4">
        <v>0.81564415528791434</v>
      </c>
      <c r="K17" s="4">
        <v>0.97615989023500149</v>
      </c>
      <c r="L17" s="4">
        <v>1.1849035299346342</v>
      </c>
      <c r="M17" s="4">
        <v>1.5244464804360662</v>
      </c>
      <c r="N17" s="4">
        <v>1.8843538104890707</v>
      </c>
      <c r="O17" s="4">
        <v>1.9578449451046387</v>
      </c>
      <c r="P17" s="4">
        <v>1.7554122995470622</v>
      </c>
      <c r="Q17" s="4">
        <v>1.5059940847998199</v>
      </c>
      <c r="R17" s="4">
        <v>1.587539220695422</v>
      </c>
      <c r="S17" s="4">
        <v>1.9577429631058716</v>
      </c>
      <c r="T17" s="4">
        <v>2.1210434855406683</v>
      </c>
      <c r="U17" s="4">
        <v>2.0421632797239995</v>
      </c>
      <c r="V17" s="4">
        <v>1.72980889440763</v>
      </c>
      <c r="W17" s="4">
        <v>1.3836348229887163</v>
      </c>
      <c r="X17" s="4">
        <v>1.2885225183465694</v>
      </c>
      <c r="Y17" s="4">
        <v>1.3756053119414116</v>
      </c>
      <c r="Z17" s="4">
        <v>1.5625311474091119</v>
      </c>
      <c r="AA17" s="4">
        <v>1.6813054639626248</v>
      </c>
      <c r="AB17" s="4">
        <v>1.8286675838948647</v>
      </c>
      <c r="AC17" s="4">
        <v>1.8418895645663036</v>
      </c>
      <c r="AD17" s="4">
        <v>1.496251640887184</v>
      </c>
      <c r="AE17" s="4">
        <v>1.3486076245630407</v>
      </c>
      <c r="AF17" s="4">
        <v>1.4294453607121538</v>
      </c>
      <c r="AG17" s="4">
        <v>1.466069130956013</v>
      </c>
      <c r="AH17" s="4">
        <v>1.5564011874347712</v>
      </c>
      <c r="AI17" s="4">
        <v>1.7212304172699642</v>
      </c>
      <c r="AJ17" s="4">
        <v>1.7797385953245928</v>
      </c>
      <c r="AL17" s="4">
        <v>0.44235146213966081</v>
      </c>
      <c r="AM17" s="4">
        <v>2.1210434855406683</v>
      </c>
    </row>
    <row r="18" spans="1:39">
      <c r="B18" t="s">
        <v>76</v>
      </c>
      <c r="C18" s="4">
        <v>0</v>
      </c>
      <c r="D18" s="4">
        <v>1.7438827024262573</v>
      </c>
      <c r="E18" s="4">
        <v>1.7960487345432361</v>
      </c>
      <c r="F18" s="4">
        <v>1.9729274951195734</v>
      </c>
      <c r="G18" s="4">
        <v>2.1655589041342278</v>
      </c>
      <c r="H18" s="4">
        <v>2.2683187539998477</v>
      </c>
      <c r="I18" s="4">
        <v>2.3369449147156027</v>
      </c>
      <c r="J18" s="4">
        <v>2.4086553143664569</v>
      </c>
      <c r="K18" s="4">
        <v>2.4860606978340307</v>
      </c>
      <c r="L18" s="4">
        <v>2.4902564059741881</v>
      </c>
      <c r="M18" s="4">
        <v>2.4272748821564418</v>
      </c>
      <c r="N18" s="4">
        <v>2.4003562016885454</v>
      </c>
      <c r="O18" s="4">
        <v>2.4070785548921765</v>
      </c>
      <c r="P18" s="4">
        <v>2.4231058451282883</v>
      </c>
      <c r="Q18" s="4">
        <v>2.4405014306022501</v>
      </c>
      <c r="R18" s="4">
        <v>2.4494805283720056</v>
      </c>
      <c r="S18" s="4">
        <v>2.4563558247595543</v>
      </c>
      <c r="T18" s="4">
        <v>2.4627278436413764</v>
      </c>
      <c r="U18" s="4">
        <v>2.467037183666291</v>
      </c>
      <c r="V18" s="4">
        <v>2.4759343775857841</v>
      </c>
      <c r="W18" s="4">
        <v>2.4825584569647656</v>
      </c>
      <c r="X18" s="4">
        <v>2.4743126019253827</v>
      </c>
      <c r="Y18" s="4">
        <v>2.4597652018001486</v>
      </c>
      <c r="Z18" s="4">
        <v>2.4495070074372052</v>
      </c>
      <c r="AA18" s="4">
        <v>2.449785382005178</v>
      </c>
      <c r="AB18" s="4">
        <v>2.4602864166081444</v>
      </c>
      <c r="AC18" s="4">
        <v>2.4588084433662249</v>
      </c>
      <c r="AD18" s="4">
        <v>2.4515091662602488</v>
      </c>
      <c r="AE18" s="4">
        <v>2.4608440153918414</v>
      </c>
      <c r="AF18" s="4">
        <v>2.4784316536210271</v>
      </c>
      <c r="AG18" s="4">
        <v>2.4739064540170794</v>
      </c>
      <c r="AH18" s="4">
        <v>2.4509020722286108</v>
      </c>
      <c r="AI18" s="4">
        <v>2.4488165301089078</v>
      </c>
      <c r="AJ18" s="4">
        <v>2.4781056906346279</v>
      </c>
      <c r="AL18" s="4">
        <v>1.7438827024262573</v>
      </c>
      <c r="AM18" s="4">
        <v>2.4902564059741881</v>
      </c>
    </row>
    <row r="19" spans="1:39">
      <c r="B19" t="s">
        <v>77</v>
      </c>
      <c r="C19" s="4">
        <v>0</v>
      </c>
      <c r="D19" s="4">
        <v>1.7415555308131099</v>
      </c>
      <c r="E19" s="4">
        <v>1.8318549513313087</v>
      </c>
      <c r="F19" s="4">
        <v>2.0145545420456141</v>
      </c>
      <c r="G19" s="4">
        <v>2.1326724807642461</v>
      </c>
      <c r="H19" s="4">
        <v>2.1651695649821985</v>
      </c>
      <c r="I19" s="4">
        <v>2.2161695052512398</v>
      </c>
      <c r="J19" s="4">
        <v>2.2928742466735024</v>
      </c>
      <c r="K19" s="4">
        <v>2.364585556476043</v>
      </c>
      <c r="L19" s="4">
        <v>2.2786410836210242</v>
      </c>
      <c r="M19" s="4">
        <v>2.0858071378032594</v>
      </c>
      <c r="N19" s="4">
        <v>2.0380157200069347</v>
      </c>
      <c r="O19" s="4">
        <v>2.0520962438222274</v>
      </c>
      <c r="P19" s="4">
        <v>2.0444827456515555</v>
      </c>
      <c r="Q19" s="4">
        <v>2.1132748474236216</v>
      </c>
      <c r="R19" s="4">
        <v>2.1637794017701033</v>
      </c>
      <c r="S19" s="4">
        <v>2.1527813024255407</v>
      </c>
      <c r="T19" s="4">
        <v>2.266576780978923</v>
      </c>
      <c r="U19" s="4">
        <v>2.5456190057301775</v>
      </c>
      <c r="V19" s="4">
        <v>2.8186596277775298</v>
      </c>
      <c r="W19" s="4">
        <v>2.9573312616665861</v>
      </c>
      <c r="X19" s="4">
        <v>2.9954412570867741</v>
      </c>
      <c r="Y19" s="4">
        <v>3.0169947834522999</v>
      </c>
      <c r="Z19" s="4">
        <v>3.0109525978793488</v>
      </c>
      <c r="AA19" s="4">
        <v>2.9841980799645014</v>
      </c>
      <c r="AB19" s="4">
        <v>3.0453099097518432</v>
      </c>
      <c r="AC19" s="4">
        <v>3.1685614562189541</v>
      </c>
      <c r="AD19" s="4">
        <v>3.2715638428439076</v>
      </c>
      <c r="AE19" s="4">
        <v>3.371497782250624</v>
      </c>
      <c r="AF19" s="4">
        <v>3.4801641568651456</v>
      </c>
      <c r="AG19" s="4">
        <v>3.6105437695314468</v>
      </c>
      <c r="AH19" s="4">
        <v>3.7154887674535662</v>
      </c>
      <c r="AI19" s="4">
        <v>3.9962760257854137</v>
      </c>
      <c r="AJ19" s="4">
        <v>3.991066409795355</v>
      </c>
      <c r="AL19" s="4">
        <v>1.7415555308131099</v>
      </c>
      <c r="AM19" s="4">
        <v>3.7154887674535662</v>
      </c>
    </row>
    <row r="20" spans="1:39">
      <c r="B20" t="s">
        <v>78</v>
      </c>
      <c r="C20" s="4">
        <v>0</v>
      </c>
      <c r="D20" s="4">
        <v>1.1389646890176608</v>
      </c>
      <c r="E20" s="4">
        <v>1.2994876601874239</v>
      </c>
      <c r="F20" s="4">
        <v>1.2807104775164169</v>
      </c>
      <c r="G20" s="4">
        <v>1.1506481481488127</v>
      </c>
      <c r="H20" s="4">
        <v>1.0550398451325769</v>
      </c>
      <c r="I20" s="4">
        <v>1.0225957415832871</v>
      </c>
      <c r="J20" s="4">
        <v>1.0511775402253443</v>
      </c>
      <c r="K20" s="4">
        <v>1.0923885660846988</v>
      </c>
      <c r="L20" s="4">
        <v>1.163899654096193</v>
      </c>
      <c r="M20" s="4">
        <v>1.2483962003643068</v>
      </c>
      <c r="N20" s="4">
        <v>1.3366325198122277</v>
      </c>
      <c r="O20" s="4">
        <v>1.4583802433784618</v>
      </c>
      <c r="P20" s="4">
        <v>1.5709335355460829</v>
      </c>
      <c r="Q20" s="4">
        <v>1.6324790551253661</v>
      </c>
      <c r="R20" s="4">
        <v>1.6624591443453285</v>
      </c>
      <c r="S20" s="4">
        <v>1.6769822511823171</v>
      </c>
      <c r="T20" s="4">
        <v>1.7478364185892039</v>
      </c>
      <c r="U20" s="4">
        <v>1.910480654924676</v>
      </c>
      <c r="V20" s="4">
        <v>2.0737580036446452</v>
      </c>
      <c r="W20" s="4">
        <v>2.1687821292636671</v>
      </c>
      <c r="X20" s="4">
        <v>2.2305890482657449</v>
      </c>
      <c r="Y20" s="4">
        <v>2.2980947582529172</v>
      </c>
      <c r="Z20" s="4">
        <v>2.4057834106312921</v>
      </c>
      <c r="AA20" s="4">
        <v>2.5189138911497175</v>
      </c>
      <c r="AB20" s="4">
        <v>2.5644863632410653</v>
      </c>
      <c r="AC20" s="4">
        <v>2.6416308649771891</v>
      </c>
      <c r="AD20" s="4">
        <v>2.7807494294847297</v>
      </c>
      <c r="AE20" s="4">
        <v>2.8666615738691688</v>
      </c>
      <c r="AF20" s="4">
        <v>2.9356571336402375</v>
      </c>
      <c r="AG20" s="4">
        <v>3.0369395495050613</v>
      </c>
      <c r="AH20" s="4">
        <v>3.1043584496266581</v>
      </c>
      <c r="AI20" s="4">
        <v>3.1563456727654016</v>
      </c>
      <c r="AJ20" s="4">
        <v>3.2447641923200932</v>
      </c>
      <c r="AL20" s="4">
        <v>1.0225957415832871</v>
      </c>
      <c r="AM20" s="4">
        <v>3.1043584496266581</v>
      </c>
    </row>
    <row r="21" spans="1:39">
      <c r="B21" t="s">
        <v>79</v>
      </c>
      <c r="C21" s="4">
        <v>0</v>
      </c>
      <c r="D21" s="4">
        <v>1.7438827024262573</v>
      </c>
      <c r="E21" s="4">
        <v>1.7960487345432361</v>
      </c>
      <c r="F21" s="4">
        <v>1.9729274951195734</v>
      </c>
      <c r="G21" s="4">
        <v>2.1655589041342278</v>
      </c>
      <c r="H21" s="4">
        <v>2.2683187539998477</v>
      </c>
      <c r="I21" s="4">
        <v>2.3369449147156027</v>
      </c>
      <c r="J21" s="4">
        <v>2.4086553143664569</v>
      </c>
      <c r="K21" s="4">
        <v>2.4860606978340307</v>
      </c>
      <c r="L21" s="4">
        <v>2.4902564059741881</v>
      </c>
      <c r="M21" s="4">
        <v>2.4272748821564418</v>
      </c>
      <c r="N21" s="4">
        <v>2.4003562016885454</v>
      </c>
      <c r="O21" s="4">
        <v>2.4070785548921765</v>
      </c>
      <c r="P21" s="4">
        <v>2.4231058451282883</v>
      </c>
      <c r="Q21" s="4">
        <v>2.4405014306022501</v>
      </c>
      <c r="R21" s="4">
        <v>2.4494805283720056</v>
      </c>
      <c r="S21" s="4">
        <v>2.4563558247595543</v>
      </c>
      <c r="T21" s="4">
        <v>2.4627278436413764</v>
      </c>
      <c r="U21" s="4">
        <v>2.467037183666291</v>
      </c>
      <c r="V21" s="4">
        <v>2.4759343775857841</v>
      </c>
      <c r="W21" s="4">
        <v>2.4825584569647656</v>
      </c>
      <c r="X21" s="4">
        <v>2.4743126019253827</v>
      </c>
      <c r="Y21" s="4">
        <v>2.4597652018001486</v>
      </c>
      <c r="Z21" s="4">
        <v>2.4495070074372052</v>
      </c>
      <c r="AA21" s="4">
        <v>2.449785382005178</v>
      </c>
      <c r="AB21" s="4">
        <v>2.4602864166081444</v>
      </c>
      <c r="AC21" s="4">
        <v>2.4588084433662249</v>
      </c>
      <c r="AD21" s="4">
        <v>2.4515091662602488</v>
      </c>
      <c r="AE21" s="4">
        <v>2.4608440153918414</v>
      </c>
      <c r="AF21" s="4">
        <v>2.4784316536210271</v>
      </c>
      <c r="AG21" s="4">
        <v>2.4739064540170794</v>
      </c>
      <c r="AH21" s="4">
        <v>2.4509020722286108</v>
      </c>
      <c r="AI21" s="4">
        <v>2.4488165301089078</v>
      </c>
      <c r="AJ21" s="4">
        <v>2.4781056906346279</v>
      </c>
      <c r="AL21" s="4">
        <v>1.7438827024262573</v>
      </c>
      <c r="AM21" s="4">
        <v>2.4902564059741881</v>
      </c>
    </row>
    <row r="22" spans="1:39">
      <c r="B22" t="s">
        <v>80</v>
      </c>
      <c r="C22" s="4">
        <v>0</v>
      </c>
      <c r="D22" s="4">
        <v>2.3192308363051302</v>
      </c>
      <c r="E22" s="4">
        <v>2.3123514621396608</v>
      </c>
      <c r="F22" s="4">
        <v>2.5059215593910573</v>
      </c>
      <c r="G22" s="4">
        <v>2.6080164838077673</v>
      </c>
      <c r="H22" s="4">
        <v>2.6749744389254562</v>
      </c>
      <c r="I22" s="4">
        <v>2.8438930171153847</v>
      </c>
      <c r="J22" s="4">
        <v>3.0899693654054445</v>
      </c>
      <c r="K22" s="4">
        <v>3.3564998405708906</v>
      </c>
      <c r="L22" s="4">
        <v>3.7282989182866091</v>
      </c>
      <c r="M22" s="4">
        <v>4.2628159616324552</v>
      </c>
      <c r="N22" s="4">
        <v>4.7672227364886179</v>
      </c>
      <c r="O22" s="4">
        <v>4.9732261360443104</v>
      </c>
      <c r="P22" s="4">
        <v>4.9684685943916547</v>
      </c>
      <c r="Q22" s="4">
        <v>5.0119182455081166</v>
      </c>
      <c r="R22" s="4">
        <v>5.2865562074868206</v>
      </c>
      <c r="S22" s="4">
        <v>5.7808491419522063</v>
      </c>
      <c r="T22" s="4">
        <v>6.1904330880887244</v>
      </c>
      <c r="U22" s="4">
        <v>6.5709879255427026</v>
      </c>
      <c r="V22" s="4">
        <v>6.8535378168103973</v>
      </c>
      <c r="W22" s="4">
        <v>6.8320824077280609</v>
      </c>
      <c r="X22" s="4">
        <v>6.7369701030859144</v>
      </c>
      <c r="Y22" s="4">
        <v>7.0439492640792221</v>
      </c>
      <c r="Z22" s="4">
        <v>7.4680594567581249</v>
      </c>
      <c r="AA22" s="4">
        <v>7.8140040054009594</v>
      </c>
      <c r="AB22" s="4">
        <v>8.1957989772671116</v>
      </c>
      <c r="AC22" s="4">
        <v>8.4656647119504935</v>
      </c>
      <c r="AD22" s="4">
        <v>8.332463377278156</v>
      </c>
      <c r="AE22" s="4">
        <v>8.3861707397779099</v>
      </c>
      <c r="AF22" s="4">
        <v>8.7150948010870124</v>
      </c>
      <c r="AG22" s="4">
        <v>8.9861522019235824</v>
      </c>
      <c r="AH22" s="4">
        <v>9.3805463752349052</v>
      </c>
      <c r="AI22" s="4">
        <v>9.5453756050700971</v>
      </c>
      <c r="AJ22" s="4">
        <v>9.6038837831247257</v>
      </c>
      <c r="AL22" s="4">
        <v>2.3123514621396608</v>
      </c>
      <c r="AM22" s="4">
        <v>9.3805463752349052</v>
      </c>
    </row>
    <row r="23" spans="1:39">
      <c r="B23" t="s">
        <v>81</v>
      </c>
      <c r="C23" s="4">
        <v>0</v>
      </c>
      <c r="D23" s="4">
        <v>1.1389646890176608</v>
      </c>
      <c r="E23" s="4">
        <v>1.2994876601874239</v>
      </c>
      <c r="F23" s="4">
        <v>1.2807104775164169</v>
      </c>
      <c r="G23" s="4">
        <v>1.1506481481488127</v>
      </c>
      <c r="H23" s="4">
        <v>1.0550398451325769</v>
      </c>
      <c r="I23" s="4">
        <v>1.0225957415832871</v>
      </c>
      <c r="J23" s="4">
        <v>1.0511775402253443</v>
      </c>
      <c r="K23" s="4">
        <v>1.0923885660846988</v>
      </c>
      <c r="L23" s="4">
        <v>1.163899654096193</v>
      </c>
      <c r="M23" s="4">
        <v>1.2483962003643068</v>
      </c>
      <c r="N23" s="4">
        <v>1.3366325198122277</v>
      </c>
      <c r="O23" s="4">
        <v>1.4583802433784618</v>
      </c>
      <c r="P23" s="4">
        <v>1.5709335355460829</v>
      </c>
      <c r="Q23" s="4">
        <v>1.6324790551253661</v>
      </c>
      <c r="R23" s="4">
        <v>1.6624591443453285</v>
      </c>
      <c r="S23" s="4">
        <v>1.6769822511823171</v>
      </c>
      <c r="T23" s="4">
        <v>1.7478364185892039</v>
      </c>
      <c r="U23" s="4">
        <v>1.910480654924676</v>
      </c>
      <c r="V23" s="4">
        <v>2.0737580036446452</v>
      </c>
      <c r="W23" s="4">
        <v>2.1687821292636671</v>
      </c>
      <c r="X23" s="4">
        <v>2.2305890482657449</v>
      </c>
      <c r="Y23" s="4">
        <v>2.2980947582529172</v>
      </c>
      <c r="Z23" s="4">
        <v>2.4057834106312921</v>
      </c>
      <c r="AA23" s="4">
        <v>2.5189138911497175</v>
      </c>
      <c r="AB23" s="4">
        <v>2.5644863632410653</v>
      </c>
      <c r="AC23" s="4">
        <v>2.6416308649771891</v>
      </c>
      <c r="AD23" s="4">
        <v>2.7807494294847297</v>
      </c>
      <c r="AE23" s="4">
        <v>2.8666615738691688</v>
      </c>
      <c r="AF23" s="4">
        <v>2.9356571336402375</v>
      </c>
      <c r="AG23" s="4">
        <v>3.0369395495050613</v>
      </c>
      <c r="AH23" s="4">
        <v>3.1043584496266581</v>
      </c>
      <c r="AI23" s="4">
        <v>3.1563456727654016</v>
      </c>
      <c r="AJ23" s="4">
        <v>3.2447641923200932</v>
      </c>
      <c r="AL23" s="4">
        <v>1.0225957415832871</v>
      </c>
      <c r="AM23" s="4">
        <v>3.1043584496266581</v>
      </c>
    </row>
    <row r="25" spans="1:39">
      <c r="B25" s="2"/>
    </row>
    <row r="26" spans="1:39">
      <c r="B26" s="2" t="s">
        <v>46</v>
      </c>
    </row>
    <row r="28" spans="1:39">
      <c r="A28" s="12"/>
      <c r="B28" s="13" t="s">
        <v>74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9">
      <c r="A29" s="12"/>
      <c r="B29" s="14" t="s">
        <v>85</v>
      </c>
      <c r="C29" s="12">
        <v>2019</v>
      </c>
      <c r="D29" s="12">
        <v>2020</v>
      </c>
      <c r="E29" s="12">
        <v>2021</v>
      </c>
      <c r="F29" s="12">
        <v>2022</v>
      </c>
      <c r="G29" s="12">
        <v>2023</v>
      </c>
      <c r="H29" s="12">
        <v>2024</v>
      </c>
      <c r="I29" s="12">
        <v>2025</v>
      </c>
      <c r="J29" s="12">
        <v>2026</v>
      </c>
      <c r="K29" s="12">
        <v>2027</v>
      </c>
      <c r="L29" s="12">
        <v>2028</v>
      </c>
      <c r="M29" s="12">
        <v>2029</v>
      </c>
      <c r="N29" s="12">
        <v>2030</v>
      </c>
      <c r="O29" s="12">
        <v>2031</v>
      </c>
      <c r="P29" s="12">
        <v>2032</v>
      </c>
      <c r="Q29" s="12">
        <v>2033</v>
      </c>
      <c r="R29" s="12">
        <v>2034</v>
      </c>
      <c r="S29" s="12">
        <v>2035</v>
      </c>
      <c r="T29" s="12">
        <v>2036</v>
      </c>
      <c r="U29" s="12">
        <v>2037</v>
      </c>
      <c r="V29" s="12">
        <v>2038</v>
      </c>
      <c r="W29" s="12">
        <v>2039</v>
      </c>
      <c r="X29" s="12">
        <v>2040</v>
      </c>
      <c r="Y29" s="12">
        <v>2041</v>
      </c>
      <c r="Z29" s="12">
        <v>2042</v>
      </c>
      <c r="AA29" s="12">
        <v>2043</v>
      </c>
      <c r="AB29" s="12">
        <v>2044</v>
      </c>
      <c r="AC29" s="12">
        <v>2045</v>
      </c>
      <c r="AD29" s="12">
        <v>2046</v>
      </c>
      <c r="AE29" s="12">
        <v>2047</v>
      </c>
      <c r="AF29" s="12">
        <v>2048</v>
      </c>
      <c r="AG29" s="12">
        <v>2049</v>
      </c>
      <c r="AH29" s="12">
        <v>2050</v>
      </c>
      <c r="AI29" s="12">
        <v>2051</v>
      </c>
      <c r="AJ29" s="12">
        <v>2052</v>
      </c>
    </row>
    <row r="30" spans="1:39">
      <c r="A30" s="12"/>
      <c r="B30" s="15" t="s">
        <v>75</v>
      </c>
      <c r="C30" s="16">
        <v>0</v>
      </c>
      <c r="D30" s="16">
        <v>9.1504611531050113</v>
      </c>
      <c r="E30" s="16">
        <v>9.3416885084001819</v>
      </c>
      <c r="F30" s="16">
        <v>10.094625596451859</v>
      </c>
      <c r="G30" s="16">
        <v>11.169054066317651</v>
      </c>
      <c r="H30" s="16">
        <v>11.367030575588897</v>
      </c>
      <c r="I30" s="16">
        <v>10.658291674824032</v>
      </c>
      <c r="J30" s="16">
        <v>9.915322725002941</v>
      </c>
      <c r="K30" s="16">
        <v>9.9003330199214705</v>
      </c>
      <c r="L30" s="16">
        <v>10.100745628063684</v>
      </c>
      <c r="M30" s="16">
        <v>9.8924541818252081</v>
      </c>
      <c r="N30" s="16">
        <v>9.6482723877200502</v>
      </c>
      <c r="O30" s="16">
        <v>9.6221668123600619</v>
      </c>
      <c r="P30" s="16">
        <v>9.7548817239828853</v>
      </c>
      <c r="Q30" s="16">
        <v>9.8698239694193735</v>
      </c>
      <c r="R30" s="16">
        <v>9.9910535093037982</v>
      </c>
      <c r="S30" s="16">
        <v>10.199327351885735</v>
      </c>
      <c r="T30" s="16">
        <v>10.415725578674929</v>
      </c>
      <c r="U30" s="16">
        <v>10.556697678160296</v>
      </c>
      <c r="V30" s="16">
        <v>10.659387254789252</v>
      </c>
      <c r="W30" s="16">
        <v>10.77046892723223</v>
      </c>
      <c r="X30" s="16">
        <v>10.806689986008058</v>
      </c>
      <c r="Y30" s="16">
        <v>11.008245347349266</v>
      </c>
      <c r="Z30" s="16">
        <v>11.53924923689145</v>
      </c>
      <c r="AA30" s="16">
        <v>11.923367656115044</v>
      </c>
      <c r="AB30" s="16">
        <v>12.084634235007288</v>
      </c>
      <c r="AC30" s="16">
        <v>12.310960249010643</v>
      </c>
      <c r="AD30" s="16">
        <v>12.602484735631565</v>
      </c>
      <c r="AE30" s="16">
        <v>12.64043941422182</v>
      </c>
      <c r="AF30" s="16">
        <v>12.323221710181869</v>
      </c>
      <c r="AG30" s="16">
        <v>12.189708621997188</v>
      </c>
      <c r="AH30" s="16">
        <v>12.262789585562516</v>
      </c>
      <c r="AI30" s="16">
        <v>12.220751382444375</v>
      </c>
      <c r="AJ30" s="16">
        <v>12.230007675096502</v>
      </c>
    </row>
    <row r="31" spans="1:39">
      <c r="A31" s="12"/>
      <c r="B31" s="15" t="s">
        <v>76</v>
      </c>
      <c r="C31" s="16">
        <v>0</v>
      </c>
      <c r="D31" s="16">
        <v>10.29784207530494</v>
      </c>
      <c r="E31" s="16">
        <v>10.422701447771869</v>
      </c>
      <c r="F31" s="16">
        <v>10.786933981825833</v>
      </c>
      <c r="G31" s="16">
        <v>11.297463433595656</v>
      </c>
      <c r="H31" s="16">
        <v>11.410838227890196</v>
      </c>
      <c r="I31" s="16">
        <v>10.963300950197761</v>
      </c>
      <c r="J31" s="16">
        <v>10.274251395359778</v>
      </c>
      <c r="K31" s="16">
        <v>9.8249170988691823</v>
      </c>
      <c r="L31" s="16">
        <v>9.4498740643933115</v>
      </c>
      <c r="M31" s="16">
        <v>8.9239625542620455</v>
      </c>
      <c r="N31" s="16">
        <v>8.5305546535293164</v>
      </c>
      <c r="O31" s="16">
        <v>8.3858205379421218</v>
      </c>
      <c r="P31" s="16">
        <v>8.3832856254339223</v>
      </c>
      <c r="Q31" s="16">
        <v>8.389670943665811</v>
      </c>
      <c r="R31" s="16">
        <v>8.3988654342881333</v>
      </c>
      <c r="S31" s="16">
        <v>8.4066145436245705</v>
      </c>
      <c r="T31" s="16">
        <v>8.3324444585173776</v>
      </c>
      <c r="U31" s="16">
        <v>8.1595134827291069</v>
      </c>
      <c r="V31" s="16">
        <v>8.0389567119772991</v>
      </c>
      <c r="W31" s="16">
        <v>8.1237374738428905</v>
      </c>
      <c r="X31" s="16">
        <v>8.3003487401419882</v>
      </c>
      <c r="Y31" s="16">
        <v>8.413044974878229</v>
      </c>
      <c r="Z31" s="16">
        <v>8.4942068407112608</v>
      </c>
      <c r="AA31" s="16">
        <v>8.536281997112372</v>
      </c>
      <c r="AB31" s="16">
        <v>8.5178983990503028</v>
      </c>
      <c r="AC31" s="16">
        <v>8.4811268502037098</v>
      </c>
      <c r="AD31" s="16">
        <v>8.4626127217583864</v>
      </c>
      <c r="AE31" s="16">
        <v>8.3957936813598373</v>
      </c>
      <c r="AF31" s="16">
        <v>8.263363064619929</v>
      </c>
      <c r="AG31" s="16">
        <v>8.2004198896372031</v>
      </c>
      <c r="AH31" s="16">
        <v>8.2694493190711018</v>
      </c>
      <c r="AI31" s="16">
        <v>8.400828417306899</v>
      </c>
      <c r="AJ31" s="16">
        <v>8.4650485098711545</v>
      </c>
    </row>
    <row r="32" spans="1:39">
      <c r="A32" s="12"/>
      <c r="B32" s="15" t="s">
        <v>77</v>
      </c>
      <c r="C32" s="16">
        <v>0</v>
      </c>
      <c r="D32" s="16">
        <v>10.142319881669648</v>
      </c>
      <c r="E32" s="16">
        <v>10.22989148784206</v>
      </c>
      <c r="F32" s="16">
        <v>10.33185462556639</v>
      </c>
      <c r="G32" s="16">
        <v>10.297963694180968</v>
      </c>
      <c r="H32" s="16">
        <v>10.075992014412822</v>
      </c>
      <c r="I32" s="16">
        <v>9.7923128739853329</v>
      </c>
      <c r="J32" s="16">
        <v>9.5742138011335491</v>
      </c>
      <c r="K32" s="16">
        <v>9.584371384477361</v>
      </c>
      <c r="L32" s="16">
        <v>9.5285946486394657</v>
      </c>
      <c r="M32" s="16">
        <v>9.3024731258622673</v>
      </c>
      <c r="N32" s="16">
        <v>9.2256117056778013</v>
      </c>
      <c r="O32" s="16">
        <v>9.3029502209804509</v>
      </c>
      <c r="P32" s="16">
        <v>9.4249364211163176</v>
      </c>
      <c r="Q32" s="16">
        <v>9.5385076465996619</v>
      </c>
      <c r="R32" s="16">
        <v>9.7294774108603477</v>
      </c>
      <c r="S32" s="16">
        <v>10.001279627621225</v>
      </c>
      <c r="T32" s="16">
        <v>10.169824337271587</v>
      </c>
      <c r="U32" s="16">
        <v>10.344210096751745</v>
      </c>
      <c r="V32" s="16">
        <v>10.649185045528972</v>
      </c>
      <c r="W32" s="16">
        <v>10.930079033669482</v>
      </c>
      <c r="X32" s="16">
        <v>10.879965736299319</v>
      </c>
      <c r="Y32" s="16">
        <v>10.500779335972961</v>
      </c>
      <c r="Z32" s="16">
        <v>10.336500875382214</v>
      </c>
      <c r="AA32" s="16">
        <v>10.466984636335878</v>
      </c>
      <c r="AB32" s="16">
        <v>10.587043982054634</v>
      </c>
      <c r="AC32" s="16">
        <v>10.68846219254619</v>
      </c>
      <c r="AD32" s="16">
        <v>11.184148208309063</v>
      </c>
      <c r="AE32" s="16">
        <v>12.014534231659759</v>
      </c>
      <c r="AF32" s="16">
        <v>12.424616680883826</v>
      </c>
      <c r="AG32" s="16">
        <v>12.587208710094705</v>
      </c>
      <c r="AH32" s="16">
        <v>12.936186915165937</v>
      </c>
      <c r="AI32" s="16">
        <v>13.244883002396612</v>
      </c>
      <c r="AJ32" s="16">
        <v>13.12631908725368</v>
      </c>
    </row>
    <row r="33" spans="1:36">
      <c r="A33" s="12"/>
      <c r="B33" s="15" t="s">
        <v>78</v>
      </c>
      <c r="C33" s="16">
        <v>0</v>
      </c>
      <c r="D33" s="16">
        <v>9.1706756489002021</v>
      </c>
      <c r="E33" s="16">
        <v>9.3153252951480674</v>
      </c>
      <c r="F33" s="16">
        <v>9.6021351833052968</v>
      </c>
      <c r="G33" s="16">
        <v>9.967927350708587</v>
      </c>
      <c r="H33" s="16">
        <v>9.8996564474009041</v>
      </c>
      <c r="I33" s="16">
        <v>9.4130461347218972</v>
      </c>
      <c r="J33" s="16">
        <v>8.7920286806868226</v>
      </c>
      <c r="K33" s="16">
        <v>8.3984757130912584</v>
      </c>
      <c r="L33" s="16">
        <v>8.2257436233184862</v>
      </c>
      <c r="M33" s="16">
        <v>8.0927007885636719</v>
      </c>
      <c r="N33" s="16">
        <v>8.1303482695294775</v>
      </c>
      <c r="O33" s="16">
        <v>8.2226241806969078</v>
      </c>
      <c r="P33" s="16">
        <v>8.3088908909237258</v>
      </c>
      <c r="Q33" s="16">
        <v>8.4135729608957774</v>
      </c>
      <c r="R33" s="16">
        <v>8.4654296637906246</v>
      </c>
      <c r="S33" s="16">
        <v>8.4611311810208942</v>
      </c>
      <c r="T33" s="16">
        <v>8.5102615013834857</v>
      </c>
      <c r="U33" s="16">
        <v>8.6915318272016826</v>
      </c>
      <c r="V33" s="16">
        <v>8.7869667155919284</v>
      </c>
      <c r="W33" s="16">
        <v>8.6516071959539271</v>
      </c>
      <c r="X33" s="16">
        <v>8.5672385344242592</v>
      </c>
      <c r="Y33" s="16">
        <v>8.7069631368640543</v>
      </c>
      <c r="Z33" s="16">
        <v>8.9454196565710404</v>
      </c>
      <c r="AA33" s="16">
        <v>9.1247135211880206</v>
      </c>
      <c r="AB33" s="16">
        <v>9.0739584993509546</v>
      </c>
      <c r="AC33" s="16">
        <v>8.8558212644021985</v>
      </c>
      <c r="AD33" s="16">
        <v>8.8007604999706892</v>
      </c>
      <c r="AE33" s="16">
        <v>9.0145261281478923</v>
      </c>
      <c r="AF33" s="16">
        <v>9.3418841240527808</v>
      </c>
      <c r="AG33" s="16">
        <v>9.5679322235875581</v>
      </c>
      <c r="AH33" s="16">
        <v>9.6454793781388126</v>
      </c>
      <c r="AI33" s="16">
        <v>9.6950265953852828</v>
      </c>
      <c r="AJ33" s="16">
        <v>9.8237230780264788</v>
      </c>
    </row>
    <row r="34" spans="1:36">
      <c r="A34" s="12"/>
      <c r="B34" s="15" t="s">
        <v>79</v>
      </c>
      <c r="C34" s="16">
        <v>0</v>
      </c>
      <c r="D34" s="16">
        <v>10.29784207530494</v>
      </c>
      <c r="E34" s="16">
        <v>10.422701447771869</v>
      </c>
      <c r="F34" s="16">
        <v>10.786933981825833</v>
      </c>
      <c r="G34" s="16">
        <v>11.297463433595656</v>
      </c>
      <c r="H34" s="16">
        <v>11.410838227890196</v>
      </c>
      <c r="I34" s="16">
        <v>10.963300950197761</v>
      </c>
      <c r="J34" s="16">
        <v>10.274251395359778</v>
      </c>
      <c r="K34" s="16">
        <v>9.8249170988691823</v>
      </c>
      <c r="L34" s="16">
        <v>9.4498740643933115</v>
      </c>
      <c r="M34" s="16">
        <v>8.9239625542620455</v>
      </c>
      <c r="N34" s="16">
        <v>8.5305546535293164</v>
      </c>
      <c r="O34" s="16">
        <v>8.3858205379421218</v>
      </c>
      <c r="P34" s="16">
        <v>8.3832856254339223</v>
      </c>
      <c r="Q34" s="16">
        <v>8.389670943665811</v>
      </c>
      <c r="R34" s="16">
        <v>8.3988654342881333</v>
      </c>
      <c r="S34" s="16">
        <v>8.4066145436245705</v>
      </c>
      <c r="T34" s="16">
        <v>8.3324444585173776</v>
      </c>
      <c r="U34" s="16">
        <v>8.1595134827291069</v>
      </c>
      <c r="V34" s="16">
        <v>8.0389567119772991</v>
      </c>
      <c r="W34" s="16">
        <v>8.1237374738428905</v>
      </c>
      <c r="X34" s="16">
        <v>8.3003487401419882</v>
      </c>
      <c r="Y34" s="16">
        <v>8.413044974878229</v>
      </c>
      <c r="Z34" s="16">
        <v>8.4942068407112608</v>
      </c>
      <c r="AA34" s="16">
        <v>8.536281997112372</v>
      </c>
      <c r="AB34" s="16">
        <v>8.5178983990503028</v>
      </c>
      <c r="AC34" s="16">
        <v>8.4811268502037098</v>
      </c>
      <c r="AD34" s="16">
        <v>8.4626127217583864</v>
      </c>
      <c r="AE34" s="16">
        <v>8.3957936813598373</v>
      </c>
      <c r="AF34" s="16">
        <v>8.263363064619929</v>
      </c>
      <c r="AG34" s="16">
        <v>8.2004198896372031</v>
      </c>
      <c r="AH34" s="16">
        <v>8.2694493190711018</v>
      </c>
      <c r="AI34" s="16">
        <v>8.400828417306899</v>
      </c>
      <c r="AJ34" s="16">
        <v>8.4650485098711545</v>
      </c>
    </row>
    <row r="35" spans="1:36">
      <c r="A35" s="12"/>
      <c r="B35" s="15" t="s">
        <v>80</v>
      </c>
      <c r="C35" s="16">
        <v>0</v>
      </c>
      <c r="D35" s="16">
        <v>11.018814094281481</v>
      </c>
      <c r="E35" s="16">
        <v>11.210041449576652</v>
      </c>
      <c r="F35" s="16">
        <v>12.119969437717977</v>
      </c>
      <c r="G35" s="16">
        <v>13.23900104500763</v>
      </c>
      <c r="H35" s="16">
        <v>13.467356004452391</v>
      </c>
      <c r="I35" s="16">
        <v>12.833887047150974</v>
      </c>
      <c r="J35" s="16">
        <v>12.187644754690043</v>
      </c>
      <c r="K35" s="16">
        <v>12.27857641415137</v>
      </c>
      <c r="L35" s="16">
        <v>12.641900844321484</v>
      </c>
      <c r="M35" s="16">
        <v>12.628411761622619</v>
      </c>
      <c r="N35" s="16">
        <v>12.528602140082352</v>
      </c>
      <c r="O35" s="16">
        <v>12.634892115493935</v>
      </c>
      <c r="P35" s="16">
        <v>12.965108022720033</v>
      </c>
      <c r="Q35" s="16">
        <v>13.372660181826323</v>
      </c>
      <c r="R35" s="16">
        <v>13.68681247547141</v>
      </c>
      <c r="S35" s="16">
        <v>14.019066214814872</v>
      </c>
      <c r="T35" s="16">
        <v>14.481530943762419</v>
      </c>
      <c r="U35" s="16">
        <v>15.081533425266102</v>
      </c>
      <c r="V35" s="16">
        <v>15.778603298619283</v>
      </c>
      <c r="W35" s="16">
        <v>16.214117627656609</v>
      </c>
      <c r="X35" s="16">
        <v>16.250338686432439</v>
      </c>
      <c r="Y35" s="16">
        <v>16.67159673482335</v>
      </c>
      <c r="Z35" s="16">
        <v>17.439576074310239</v>
      </c>
      <c r="AA35" s="16">
        <v>18.050664638598981</v>
      </c>
      <c r="AB35" s="16">
        <v>18.446157585629788</v>
      </c>
      <c r="AC35" s="16">
        <v>18.928901306928751</v>
      </c>
      <c r="AD35" s="16">
        <v>19.432675272632196</v>
      </c>
      <c r="AE35" s="16">
        <v>19.671803983754838</v>
      </c>
      <c r="AF35" s="16">
        <v>19.602454095371748</v>
      </c>
      <c r="AG35" s="16">
        <v>19.703168153298598</v>
      </c>
      <c r="AH35" s="16">
        <v>20.080043421828883</v>
      </c>
      <c r="AI35" s="16">
        <v>20.03800521871074</v>
      </c>
      <c r="AJ35" s="16">
        <v>20.047261511362869</v>
      </c>
    </row>
    <row r="36" spans="1:36">
      <c r="A36" s="12"/>
      <c r="B36" s="15" t="s">
        <v>81</v>
      </c>
      <c r="C36" s="16">
        <v>0</v>
      </c>
      <c r="D36" s="16">
        <v>9.1706756489002021</v>
      </c>
      <c r="E36" s="16">
        <v>9.3153252951480674</v>
      </c>
      <c r="F36" s="16">
        <v>9.6021351833052968</v>
      </c>
      <c r="G36" s="16">
        <v>9.967927350708587</v>
      </c>
      <c r="H36" s="16">
        <v>9.8996564474009041</v>
      </c>
      <c r="I36" s="16">
        <v>9.4130461347218972</v>
      </c>
      <c r="J36" s="16">
        <v>8.7920286806868226</v>
      </c>
      <c r="K36" s="16">
        <v>8.3984757130912584</v>
      </c>
      <c r="L36" s="16">
        <v>8.2257436233184862</v>
      </c>
      <c r="M36" s="16">
        <v>8.0927007885636719</v>
      </c>
      <c r="N36" s="16">
        <v>8.1303482695294775</v>
      </c>
      <c r="O36" s="16">
        <v>8.2226241806969078</v>
      </c>
      <c r="P36" s="16">
        <v>8.3088908909237258</v>
      </c>
      <c r="Q36" s="16">
        <v>8.4135729608957774</v>
      </c>
      <c r="R36" s="16">
        <v>8.4654296637906246</v>
      </c>
      <c r="S36" s="16">
        <v>8.4611311810208942</v>
      </c>
      <c r="T36" s="16">
        <v>8.5102615013834857</v>
      </c>
      <c r="U36" s="16">
        <v>8.6915318272016826</v>
      </c>
      <c r="V36" s="16">
        <v>8.7869667155919284</v>
      </c>
      <c r="W36" s="16">
        <v>8.6516071959539271</v>
      </c>
      <c r="X36" s="16">
        <v>8.5672385344242592</v>
      </c>
      <c r="Y36" s="16">
        <v>8.7069631368640543</v>
      </c>
      <c r="Z36" s="16">
        <v>8.9454196565710404</v>
      </c>
      <c r="AA36" s="16">
        <v>9.1247135211880206</v>
      </c>
      <c r="AB36" s="16">
        <v>9.0739584993509546</v>
      </c>
      <c r="AC36" s="16">
        <v>8.8558212644021985</v>
      </c>
      <c r="AD36" s="16">
        <v>8.8007604999706892</v>
      </c>
      <c r="AE36" s="16">
        <v>9.0145261281478923</v>
      </c>
      <c r="AF36" s="16">
        <v>9.3418841240527808</v>
      </c>
      <c r="AG36" s="16">
        <v>9.5679322235875581</v>
      </c>
      <c r="AH36" s="16">
        <v>9.6454793781388126</v>
      </c>
      <c r="AI36" s="16">
        <v>9.6950265953852828</v>
      </c>
      <c r="AJ36" s="16">
        <v>9.8237230780264788</v>
      </c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8" t="s">
        <v>86</v>
      </c>
      <c r="C38" s="17">
        <v>2019</v>
      </c>
      <c r="D38" s="17">
        <v>2020</v>
      </c>
      <c r="E38" s="17">
        <v>2021</v>
      </c>
      <c r="F38" s="17">
        <v>2022</v>
      </c>
      <c r="G38" s="17">
        <v>2023</v>
      </c>
      <c r="H38" s="17">
        <v>2024</v>
      </c>
      <c r="I38" s="17">
        <v>2025</v>
      </c>
      <c r="J38" s="17">
        <v>2026</v>
      </c>
      <c r="K38" s="17">
        <v>2027</v>
      </c>
      <c r="L38" s="17">
        <v>2028</v>
      </c>
      <c r="M38" s="17">
        <v>2029</v>
      </c>
      <c r="N38" s="17">
        <v>2030</v>
      </c>
      <c r="O38" s="17">
        <v>2031</v>
      </c>
      <c r="P38" s="17">
        <v>2032</v>
      </c>
      <c r="Q38" s="17">
        <v>2033</v>
      </c>
      <c r="R38" s="17">
        <v>2034</v>
      </c>
      <c r="S38" s="17">
        <v>2035</v>
      </c>
      <c r="T38" s="17">
        <v>2036</v>
      </c>
      <c r="U38" s="17">
        <v>2037</v>
      </c>
      <c r="V38" s="17">
        <v>2038</v>
      </c>
      <c r="W38" s="17">
        <v>2039</v>
      </c>
      <c r="X38" s="17">
        <v>2040</v>
      </c>
      <c r="Y38" s="17">
        <v>2041</v>
      </c>
      <c r="Z38" s="17">
        <v>2042</v>
      </c>
      <c r="AA38" s="17">
        <v>2043</v>
      </c>
      <c r="AB38" s="17">
        <v>2044</v>
      </c>
      <c r="AC38" s="17">
        <v>2045</v>
      </c>
      <c r="AD38" s="17">
        <v>2046</v>
      </c>
      <c r="AE38" s="17">
        <v>2047</v>
      </c>
      <c r="AF38" s="17">
        <v>2048</v>
      </c>
      <c r="AG38" s="17">
        <v>2049</v>
      </c>
      <c r="AH38" s="17">
        <v>2050</v>
      </c>
      <c r="AI38" s="17">
        <v>2051</v>
      </c>
      <c r="AJ38" s="17">
        <v>2052</v>
      </c>
    </row>
    <row r="39" spans="1:36">
      <c r="A39" s="17"/>
      <c r="B39" s="20" t="s">
        <v>75</v>
      </c>
      <c r="C39" s="19">
        <v>0</v>
      </c>
      <c r="D39" s="19">
        <v>10.230207126484288</v>
      </c>
      <c r="E39" s="19">
        <v>10.414626998132011</v>
      </c>
      <c r="F39" s="19">
        <v>11.203624075012256</v>
      </c>
      <c r="G39" s="19">
        <v>12.334904624567926</v>
      </c>
      <c r="H39" s="19">
        <v>12.569051876866988</v>
      </c>
      <c r="I39" s="19">
        <v>11.952917306896564</v>
      </c>
      <c r="J39" s="19">
        <v>11.357652941830255</v>
      </c>
      <c r="K39" s="19">
        <v>11.501501557579665</v>
      </c>
      <c r="L39" s="19">
        <v>11.908476402283585</v>
      </c>
      <c r="M39" s="19">
        <v>12.036179630494866</v>
      </c>
      <c r="N39" s="19">
        <v>12.14814407949285</v>
      </c>
      <c r="O39" s="19">
        <v>12.194761645089359</v>
      </c>
      <c r="P39" s="19">
        <v>12.12715936343317</v>
      </c>
      <c r="Q39" s="19">
        <v>11.995289852825012</v>
      </c>
      <c r="R39" s="19">
        <v>12.197212369393952</v>
      </c>
      <c r="S39" s="19">
        <v>12.771821268343837</v>
      </c>
      <c r="T39" s="19">
        <v>13.149813501994096</v>
      </c>
      <c r="U39" s="19">
        <v>13.212729705944712</v>
      </c>
      <c r="V39" s="19">
        <v>13.006329048621408</v>
      </c>
      <c r="W39" s="19">
        <v>12.774854221930545</v>
      </c>
      <c r="X39" s="19">
        <v>12.716956914275233</v>
      </c>
      <c r="Y39" s="19">
        <v>13.004685040625594</v>
      </c>
      <c r="Z39" s="19">
        <v>13.720661361907174</v>
      </c>
      <c r="AA39" s="19">
        <v>14.222312887809776</v>
      </c>
      <c r="AB39" s="19">
        <v>14.529401629817878</v>
      </c>
      <c r="AC39" s="19">
        <v>14.768811452761222</v>
      </c>
      <c r="AD39" s="19">
        <v>14.718309985161762</v>
      </c>
      <c r="AE39" s="19">
        <v>14.610163550104906</v>
      </c>
      <c r="AF39" s="19">
        <v>14.372938815439126</v>
      </c>
      <c r="AG39" s="19">
        <v>14.275666773466817</v>
      </c>
      <c r="AH39" s="19">
        <v>14.438135809628369</v>
      </c>
      <c r="AI39" s="19">
        <v>14.559204345544252</v>
      </c>
      <c r="AJ39" s="19">
        <v>14.626357396792256</v>
      </c>
    </row>
    <row r="40" spans="1:36">
      <c r="A40" s="17"/>
      <c r="B40" s="20" t="s">
        <v>76</v>
      </c>
      <c r="C40" s="19">
        <v>0</v>
      </c>
      <c r="D40" s="19">
        <v>11.543158468713711</v>
      </c>
      <c r="E40" s="19">
        <v>11.691850551872657</v>
      </c>
      <c r="F40" s="19">
        <v>12.136892381886206</v>
      </c>
      <c r="G40" s="19">
        <v>12.73542792602945</v>
      </c>
      <c r="H40" s="19">
        <v>12.895749855714898</v>
      </c>
      <c r="I40" s="19">
        <v>12.479565306375939</v>
      </c>
      <c r="J40" s="19">
        <v>11.823277553406561</v>
      </c>
      <c r="K40" s="19">
        <v>11.409306884075693</v>
      </c>
      <c r="L40" s="19">
        <v>11.036180711860466</v>
      </c>
      <c r="M40" s="19">
        <v>10.481495297041093</v>
      </c>
      <c r="N40" s="19">
        <v>10.075789257121476</v>
      </c>
      <c r="O40" s="19">
        <v>9.9341263335067218</v>
      </c>
      <c r="P40" s="19">
        <v>9.9389136909867339</v>
      </c>
      <c r="Q40" s="19">
        <v>9.9532464021694516</v>
      </c>
      <c r="R40" s="19">
        <v>9.9665431070246306</v>
      </c>
      <c r="S40" s="19">
        <v>9.977433282358934</v>
      </c>
      <c r="T40" s="19">
        <v>9.9061743345641204</v>
      </c>
      <c r="U40" s="19">
        <v>9.7352121351983509</v>
      </c>
      <c r="V40" s="19">
        <v>9.6187201598708647</v>
      </c>
      <c r="W40" s="19">
        <v>9.7065272160707874</v>
      </c>
      <c r="X40" s="19">
        <v>9.8793712593401324</v>
      </c>
      <c r="Y40" s="19">
        <v>9.985421330578097</v>
      </c>
      <c r="Z40" s="19">
        <v>10.061896610743155</v>
      </c>
      <c r="AA40" s="19">
        <v>10.104098946081848</v>
      </c>
      <c r="AB40" s="19">
        <v>10.090512878318771</v>
      </c>
      <c r="AC40" s="19">
        <v>10.053066098728037</v>
      </c>
      <c r="AD40" s="19">
        <v>10.031217203338249</v>
      </c>
      <c r="AE40" s="19">
        <v>9.9686629066757764</v>
      </c>
      <c r="AF40" s="19">
        <v>9.8442674246137774</v>
      </c>
      <c r="AG40" s="19">
        <v>9.7792568550333048</v>
      </c>
      <c r="AH40" s="19">
        <v>9.8377764420742864</v>
      </c>
      <c r="AI40" s="19">
        <v>9.9682027340498074</v>
      </c>
      <c r="AJ40" s="19">
        <v>10.045803949557364</v>
      </c>
    </row>
    <row r="41" spans="1:36">
      <c r="A41" s="17"/>
      <c r="B41" s="20" t="s">
        <v>77</v>
      </c>
      <c r="C41" s="19">
        <v>0</v>
      </c>
      <c r="D41" s="19">
        <v>12.749449382904681</v>
      </c>
      <c r="E41" s="19">
        <v>12.923462915936959</v>
      </c>
      <c r="F41" s="19">
        <v>13.20032091530296</v>
      </c>
      <c r="G41" s="19">
        <v>13.27950205194367</v>
      </c>
      <c r="H41" s="19">
        <v>13.088639216075148</v>
      </c>
      <c r="I41" s="19">
        <v>12.853781353583829</v>
      </c>
      <c r="J41" s="19">
        <v>12.70911027849524</v>
      </c>
      <c r="K41" s="19">
        <v>12.787915741984939</v>
      </c>
      <c r="L41" s="19">
        <v>12.649865988292561</v>
      </c>
      <c r="M41" s="19">
        <v>12.239148177468097</v>
      </c>
      <c r="N41" s="19">
        <v>12.116536937207581</v>
      </c>
      <c r="O41" s="19">
        <v>12.207354471564898</v>
      </c>
      <c r="P41" s="19">
        <v>12.322052413944068</v>
      </c>
      <c r="Q41" s="19">
        <v>12.501477016955111</v>
      </c>
      <c r="R41" s="19">
        <v>12.740793835580657</v>
      </c>
      <c r="S41" s="19">
        <v>13.00206777991537</v>
      </c>
      <c r="T41" s="19">
        <v>13.27954674825361</v>
      </c>
      <c r="U41" s="19">
        <v>13.72105435020341</v>
      </c>
      <c r="V41" s="19">
        <v>14.287405920727981</v>
      </c>
      <c r="W41" s="19">
        <v>14.70104764041966</v>
      </c>
      <c r="X41" s="19">
        <v>14.687416320650645</v>
      </c>
      <c r="Y41" s="19">
        <v>14.328862703336284</v>
      </c>
      <c r="Z41" s="19">
        <v>14.158800172810498</v>
      </c>
      <c r="AA41" s="19">
        <v>14.263672339941142</v>
      </c>
      <c r="AB41" s="19">
        <v>14.442232884122022</v>
      </c>
      <c r="AC41" s="19">
        <v>14.661637468213041</v>
      </c>
      <c r="AD41" s="19">
        <v>15.255925719958498</v>
      </c>
      <c r="AE41" s="19">
        <v>16.181976612822641</v>
      </c>
      <c r="AF41" s="19">
        <v>16.696083326572996</v>
      </c>
      <c r="AG41" s="19">
        <v>16.983485292297772</v>
      </c>
      <c r="AH41" s="19">
        <v>17.432925358393508</v>
      </c>
      <c r="AI41" s="19">
        <v>18.010413775725706</v>
      </c>
      <c r="AJ41" s="19">
        <v>17.8868627937578</v>
      </c>
    </row>
    <row r="42" spans="1:36">
      <c r="A42" s="17"/>
      <c r="B42" s="20" t="s">
        <v>78</v>
      </c>
      <c r="C42" s="19">
        <v>0</v>
      </c>
      <c r="D42" s="19">
        <v>10.384618158923498</v>
      </c>
      <c r="E42" s="19">
        <v>10.6211473217368</v>
      </c>
      <c r="F42" s="19">
        <v>10.897209598796996</v>
      </c>
      <c r="G42" s="19">
        <v>11.188557193821717</v>
      </c>
      <c r="H42" s="19">
        <v>11.06556238030505</v>
      </c>
      <c r="I42" s="19">
        <v>10.560381837285894</v>
      </c>
      <c r="J42" s="19">
        <v>9.9557239224660847</v>
      </c>
      <c r="K42" s="19">
        <v>9.5857591622500049</v>
      </c>
      <c r="L42" s="19">
        <v>9.4539583120853994</v>
      </c>
      <c r="M42" s="19">
        <v>9.3692792832456462</v>
      </c>
      <c r="N42" s="19">
        <v>9.4574311270157931</v>
      </c>
      <c r="O42" s="19">
        <v>9.6193925286939752</v>
      </c>
      <c r="P42" s="19">
        <v>9.7700820563957631</v>
      </c>
      <c r="Q42" s="19">
        <v>9.9099913125113677</v>
      </c>
      <c r="R42" s="19">
        <v>9.979007902767167</v>
      </c>
      <c r="S42" s="19">
        <v>9.9830220996437635</v>
      </c>
      <c r="T42" s="19">
        <v>10.072707653942977</v>
      </c>
      <c r="U42" s="19">
        <v>10.347071657866934</v>
      </c>
      <c r="V42" s="19">
        <v>10.535962602777662</v>
      </c>
      <c r="W42" s="19">
        <v>10.45499262415243</v>
      </c>
      <c r="X42" s="19">
        <v>10.406000767555584</v>
      </c>
      <c r="Y42" s="19">
        <v>10.584364026841998</v>
      </c>
      <c r="Z42" s="19">
        <v>10.884458960341142</v>
      </c>
      <c r="AA42" s="19">
        <v>11.128506011265994</v>
      </c>
      <c r="AB42" s="19">
        <v>11.103835584511687</v>
      </c>
      <c r="AC42" s="19">
        <v>10.929854020701741</v>
      </c>
      <c r="AD42" s="19">
        <v>10.954421401445247</v>
      </c>
      <c r="AE42" s="19">
        <v>11.21736109010501</v>
      </c>
      <c r="AF42" s="19">
        <v>11.584210497305939</v>
      </c>
      <c r="AG42" s="19">
        <v>11.868230233787296</v>
      </c>
      <c r="AH42" s="19">
        <v>11.984366357290506</v>
      </c>
      <c r="AI42" s="19">
        <v>12.063669819981223</v>
      </c>
      <c r="AJ42" s="19">
        <v>12.242974952418251</v>
      </c>
    </row>
    <row r="43" spans="1:36">
      <c r="A43" s="17"/>
      <c r="B43" s="20" t="s">
        <v>79</v>
      </c>
      <c r="C43" s="19">
        <v>0</v>
      </c>
      <c r="D43" s="19">
        <v>11.543158468713711</v>
      </c>
      <c r="E43" s="19">
        <v>11.691850551872657</v>
      </c>
      <c r="F43" s="19">
        <v>12.136892381886206</v>
      </c>
      <c r="G43" s="19">
        <v>12.73542792602945</v>
      </c>
      <c r="H43" s="19">
        <v>12.895749855714898</v>
      </c>
      <c r="I43" s="19">
        <v>12.479565306375939</v>
      </c>
      <c r="J43" s="19">
        <v>11.823277553406561</v>
      </c>
      <c r="K43" s="19">
        <v>11.409306884075693</v>
      </c>
      <c r="L43" s="19">
        <v>11.036180711860466</v>
      </c>
      <c r="M43" s="19">
        <v>10.481495297041093</v>
      </c>
      <c r="N43" s="19">
        <v>10.075789257121476</v>
      </c>
      <c r="O43" s="19">
        <v>9.9341263335067218</v>
      </c>
      <c r="P43" s="19">
        <v>9.9389136909867339</v>
      </c>
      <c r="Q43" s="19">
        <v>9.9532464021694516</v>
      </c>
      <c r="R43" s="19">
        <v>9.9665431070246306</v>
      </c>
      <c r="S43" s="19">
        <v>9.977433282358934</v>
      </c>
      <c r="T43" s="19">
        <v>9.9061743345641204</v>
      </c>
      <c r="U43" s="19">
        <v>9.7352121351983509</v>
      </c>
      <c r="V43" s="19">
        <v>9.6187201598708647</v>
      </c>
      <c r="W43" s="19">
        <v>9.7065272160707874</v>
      </c>
      <c r="X43" s="19">
        <v>9.8793712593401324</v>
      </c>
      <c r="Y43" s="19">
        <v>9.985421330578097</v>
      </c>
      <c r="Z43" s="19">
        <v>10.061896610743155</v>
      </c>
      <c r="AA43" s="19">
        <v>10.104098946081848</v>
      </c>
      <c r="AB43" s="19">
        <v>10.090512878318771</v>
      </c>
      <c r="AC43" s="19">
        <v>10.053066098728037</v>
      </c>
      <c r="AD43" s="19">
        <v>10.031217203338249</v>
      </c>
      <c r="AE43" s="19">
        <v>9.9686629066757764</v>
      </c>
      <c r="AF43" s="19">
        <v>9.8442674246137774</v>
      </c>
      <c r="AG43" s="19">
        <v>9.7792568550333048</v>
      </c>
      <c r="AH43" s="19">
        <v>9.8377764420742864</v>
      </c>
      <c r="AI43" s="19">
        <v>9.9682027340498074</v>
      </c>
      <c r="AJ43" s="19">
        <v>10.045803949557364</v>
      </c>
    </row>
    <row r="44" spans="1:36">
      <c r="A44" s="17"/>
      <c r="B44" s="20" t="s">
        <v>80</v>
      </c>
      <c r="C44" s="19">
        <v>0</v>
      </c>
      <c r="D44" s="19">
        <v>13.007921924456301</v>
      </c>
      <c r="E44" s="19">
        <v>13.195709592668738</v>
      </c>
      <c r="F44" s="19">
        <v>14.202422629435761</v>
      </c>
      <c r="G44" s="19">
        <v>15.372501698933769</v>
      </c>
      <c r="H44" s="19">
        <v>15.634335635937374</v>
      </c>
      <c r="I44" s="19">
        <v>15.085325967730922</v>
      </c>
      <c r="J44" s="19">
        <v>14.56212184941502</v>
      </c>
      <c r="K44" s="19">
        <v>14.786318746459072</v>
      </c>
      <c r="L44" s="19">
        <v>15.335542715487046</v>
      </c>
      <c r="M44" s="19">
        <v>15.589312154461103</v>
      </c>
      <c r="N44" s="19">
        <v>15.741705920348917</v>
      </c>
      <c r="O44" s="19">
        <v>15.950997595538345</v>
      </c>
      <c r="P44" s="19">
        <v>16.278834731938115</v>
      </c>
      <c r="Q44" s="19">
        <v>16.708111716602637</v>
      </c>
      <c r="R44" s="19">
        <v>17.159582991237077</v>
      </c>
      <c r="S44" s="19">
        <v>17.73898319781323</v>
      </c>
      <c r="T44" s="19">
        <v>18.406239899829036</v>
      </c>
      <c r="U44" s="19">
        <v>19.196519800059708</v>
      </c>
      <c r="V44" s="19">
        <v>20.03486461904674</v>
      </c>
      <c r="W44" s="19">
        <v>20.459651243542897</v>
      </c>
      <c r="X44" s="19">
        <v>20.448316149997655</v>
      </c>
      <c r="Y44" s="19">
        <v>21.02306377888522</v>
      </c>
      <c r="Z44" s="19">
        <v>22.00309821471156</v>
      </c>
      <c r="AA44" s="19">
        <v>22.787159053321716</v>
      </c>
      <c r="AB44" s="19">
        <v>23.373549486285601</v>
      </c>
      <c r="AC44" s="19">
        <v>23.991226074926253</v>
      </c>
      <c r="AD44" s="19">
        <v>24.42839937329353</v>
      </c>
      <c r="AE44" s="19">
        <v>24.694381765666048</v>
      </c>
      <c r="AF44" s="19">
        <v>24.789493907937509</v>
      </c>
      <c r="AG44" s="19">
        <v>25.025736666282643</v>
      </c>
      <c r="AH44" s="19">
        <v>25.599809021468591</v>
      </c>
      <c r="AI44" s="19">
        <v>25.640185433268044</v>
      </c>
      <c r="AJ44" s="19">
        <v>25.678695814947488</v>
      </c>
    </row>
    <row r="45" spans="1:36">
      <c r="A45" s="17"/>
      <c r="B45" s="20" t="s">
        <v>81</v>
      </c>
      <c r="C45" s="19">
        <v>0</v>
      </c>
      <c r="D45" s="19">
        <v>9.1706756489002021</v>
      </c>
      <c r="E45" s="19">
        <v>9.3153252951480674</v>
      </c>
      <c r="F45" s="19">
        <v>9.6021351833052968</v>
      </c>
      <c r="G45" s="19">
        <v>9.967927350708587</v>
      </c>
      <c r="H45" s="19">
        <v>9.8996564474009041</v>
      </c>
      <c r="I45" s="19">
        <v>9.413046134721899</v>
      </c>
      <c r="J45" s="19">
        <v>8.7920286806868226</v>
      </c>
      <c r="K45" s="19">
        <v>8.3984757130912584</v>
      </c>
      <c r="L45" s="19">
        <v>8.2257436233184862</v>
      </c>
      <c r="M45" s="19">
        <v>8.0927007885636719</v>
      </c>
      <c r="N45" s="19">
        <v>8.1303482695294775</v>
      </c>
      <c r="O45" s="19">
        <v>8.2226241806969078</v>
      </c>
      <c r="P45" s="19">
        <v>8.3088908909237258</v>
      </c>
      <c r="Q45" s="19">
        <v>8.4135729608957774</v>
      </c>
      <c r="R45" s="19">
        <v>8.4654296637906246</v>
      </c>
      <c r="S45" s="19">
        <v>8.4611311810208942</v>
      </c>
      <c r="T45" s="19">
        <v>8.5102615013834857</v>
      </c>
      <c r="U45" s="19">
        <v>8.6915318272016826</v>
      </c>
      <c r="V45" s="19">
        <v>8.7869667155919284</v>
      </c>
      <c r="W45" s="19">
        <v>8.6516071959539271</v>
      </c>
      <c r="X45" s="19">
        <v>8.5672385344242592</v>
      </c>
      <c r="Y45" s="19">
        <v>8.7069631368640543</v>
      </c>
      <c r="Z45" s="19">
        <v>8.9454196565710404</v>
      </c>
      <c r="AA45" s="19">
        <v>9.1247135211880206</v>
      </c>
      <c r="AB45" s="19">
        <v>9.0739584993509546</v>
      </c>
      <c r="AC45" s="19">
        <v>8.8558212644021985</v>
      </c>
      <c r="AD45" s="19">
        <v>8.8007604999706892</v>
      </c>
      <c r="AE45" s="19">
        <v>9.0145261281478923</v>
      </c>
      <c r="AF45" s="19">
        <v>9.3418841240527808</v>
      </c>
      <c r="AG45" s="19">
        <v>9.5679322235875581</v>
      </c>
      <c r="AH45" s="19">
        <v>9.6454793781388126</v>
      </c>
      <c r="AI45" s="19">
        <v>9.6950265953852828</v>
      </c>
      <c r="AJ45" s="19">
        <v>9.8237230780264788</v>
      </c>
    </row>
    <row r="46" spans="1:36">
      <c r="B46" s="1"/>
    </row>
    <row r="48" spans="1:36">
      <c r="B48" s="2" t="s">
        <v>87</v>
      </c>
      <c r="D48" s="3" t="s">
        <v>88</v>
      </c>
      <c r="I48" s="9">
        <v>0.95</v>
      </c>
    </row>
    <row r="49" spans="1:36">
      <c r="C49">
        <v>2019</v>
      </c>
      <c r="D49">
        <v>2020</v>
      </c>
      <c r="E49">
        <v>2021</v>
      </c>
      <c r="F49">
        <v>2022</v>
      </c>
      <c r="G49">
        <v>2023</v>
      </c>
      <c r="H49">
        <v>2024</v>
      </c>
      <c r="I49">
        <v>2025</v>
      </c>
      <c r="J49">
        <v>2026</v>
      </c>
      <c r="K49">
        <v>2027</v>
      </c>
      <c r="L49">
        <v>2028</v>
      </c>
      <c r="M49">
        <v>2029</v>
      </c>
      <c r="N49">
        <v>2030</v>
      </c>
      <c r="O49">
        <v>2031</v>
      </c>
      <c r="P49">
        <v>2032</v>
      </c>
      <c r="Q49">
        <v>2033</v>
      </c>
      <c r="R49">
        <v>2034</v>
      </c>
      <c r="S49">
        <v>2035</v>
      </c>
      <c r="T49">
        <v>2036</v>
      </c>
      <c r="U49">
        <v>2037</v>
      </c>
      <c r="V49">
        <v>2038</v>
      </c>
      <c r="W49">
        <v>2039</v>
      </c>
      <c r="X49">
        <v>2040</v>
      </c>
      <c r="Y49">
        <v>2041</v>
      </c>
      <c r="Z49">
        <v>2042</v>
      </c>
      <c r="AA49">
        <v>2043</v>
      </c>
      <c r="AB49">
        <v>2044</v>
      </c>
      <c r="AC49">
        <v>2045</v>
      </c>
      <c r="AD49">
        <v>2046</v>
      </c>
      <c r="AE49">
        <v>2047</v>
      </c>
      <c r="AF49">
        <v>2048</v>
      </c>
      <c r="AG49">
        <v>2049</v>
      </c>
      <c r="AH49">
        <v>2050</v>
      </c>
      <c r="AI49">
        <v>2051</v>
      </c>
      <c r="AJ49">
        <v>2052</v>
      </c>
    </row>
    <row r="50" spans="1:36">
      <c r="A50" t="s">
        <v>89</v>
      </c>
      <c r="B50" s="1" t="s">
        <v>90</v>
      </c>
      <c r="C50" s="6">
        <v>64.37</v>
      </c>
      <c r="D50" s="6">
        <v>41.76</v>
      </c>
      <c r="E50" s="6">
        <v>71.599999999999994</v>
      </c>
      <c r="F50" s="6">
        <v>80.900000000000006</v>
      </c>
      <c r="G50" s="6">
        <v>65.375034114746853</v>
      </c>
      <c r="H50" s="6">
        <v>57.386647101149563</v>
      </c>
      <c r="I50" s="6">
        <v>49.389206975937462</v>
      </c>
      <c r="J50" s="6">
        <v>48.931170392417876</v>
      </c>
      <c r="K50" s="6">
        <v>48.466406735286107</v>
      </c>
      <c r="L50" s="6">
        <v>47.995792318476589</v>
      </c>
      <c r="M50" s="6">
        <v>47.520061468636349</v>
      </c>
      <c r="N50" s="6">
        <v>47.039833418776865</v>
      </c>
      <c r="O50" s="6">
        <v>46.555633477886147</v>
      </c>
      <c r="P50" s="6">
        <v>46.067909808161133</v>
      </c>
      <c r="Q50" s="6">
        <v>45.577046808804297</v>
      </c>
      <c r="R50" s="6">
        <v>45.083375863043308</v>
      </c>
      <c r="S50" s="6">
        <v>44.587184021865099</v>
      </c>
      <c r="T50" s="6">
        <v>44.090992180686889</v>
      </c>
      <c r="U50" s="6">
        <v>43.59480033950868</v>
      </c>
      <c r="V50" s="6">
        <v>43.098608498330471</v>
      </c>
      <c r="W50" s="6">
        <v>42.602416657152261</v>
      </c>
      <c r="X50" s="6">
        <v>42.106224815974052</v>
      </c>
      <c r="Y50" s="6">
        <v>41.610032974795843</v>
      </c>
      <c r="Z50" s="6">
        <v>41.113841133617633</v>
      </c>
      <c r="AA50" s="6">
        <v>40.617649292439424</v>
      </c>
      <c r="AB50" s="6">
        <v>40.121457451261215</v>
      </c>
      <c r="AC50" s="6">
        <v>39.625265610083005</v>
      </c>
      <c r="AD50" s="6">
        <v>39.129073768904796</v>
      </c>
      <c r="AE50" s="6">
        <v>38.632881927726586</v>
      </c>
      <c r="AF50" s="6">
        <v>38.136690086548377</v>
      </c>
      <c r="AG50" s="6">
        <v>37.640498245370168</v>
      </c>
      <c r="AH50" s="6">
        <v>37.144306404191958</v>
      </c>
      <c r="AI50" s="6">
        <v>36.648114563013749</v>
      </c>
      <c r="AJ50" s="6">
        <v>36.15192272183554</v>
      </c>
    </row>
    <row r="51" spans="1:36">
      <c r="A51" t="s">
        <v>91</v>
      </c>
      <c r="B51" s="1" t="s">
        <v>92</v>
      </c>
      <c r="C51" s="5">
        <v>1.3985539999999999</v>
      </c>
      <c r="D51" s="5">
        <v>1.4926649999999999</v>
      </c>
      <c r="E51" s="5">
        <v>1.3269825</v>
      </c>
      <c r="F51" s="5">
        <v>1.2188509999999999</v>
      </c>
      <c r="G51" s="5">
        <v>1.1887890000000001</v>
      </c>
      <c r="H51" s="5">
        <v>1.185163</v>
      </c>
      <c r="I51" s="5">
        <v>1.185163</v>
      </c>
      <c r="J51" s="5">
        <v>1.185163</v>
      </c>
      <c r="K51" s="5">
        <v>1.185163</v>
      </c>
      <c r="L51" s="5">
        <v>1.185163</v>
      </c>
      <c r="M51" s="5">
        <v>1.185163</v>
      </c>
      <c r="N51" s="5">
        <v>1.185163</v>
      </c>
      <c r="O51" s="5">
        <v>1.185163</v>
      </c>
      <c r="P51" s="5">
        <v>1.185163</v>
      </c>
      <c r="Q51" s="5">
        <v>1.185163</v>
      </c>
      <c r="R51" s="5">
        <v>1.185163</v>
      </c>
      <c r="S51" s="5">
        <v>1.185163</v>
      </c>
      <c r="T51" s="5">
        <v>1.185163</v>
      </c>
      <c r="U51" s="5">
        <v>1.185163</v>
      </c>
      <c r="V51" s="5">
        <v>1.185163</v>
      </c>
      <c r="W51" s="5">
        <v>1.185163</v>
      </c>
      <c r="X51" s="5">
        <v>1.185163</v>
      </c>
      <c r="Y51" s="5">
        <v>1.185163</v>
      </c>
      <c r="Z51" s="5">
        <v>1.185163</v>
      </c>
      <c r="AA51" s="5">
        <v>1.185163</v>
      </c>
      <c r="AB51" s="5">
        <v>1.185163</v>
      </c>
      <c r="AC51" s="5">
        <v>1.185163</v>
      </c>
      <c r="AD51" s="5">
        <v>1.185163</v>
      </c>
      <c r="AE51" s="5">
        <v>1.185163</v>
      </c>
      <c r="AF51" s="5">
        <v>1.185163</v>
      </c>
      <c r="AG51" s="5">
        <v>1.185163</v>
      </c>
      <c r="AH51" s="5">
        <v>1.185163</v>
      </c>
      <c r="AI51" s="5">
        <v>1.185163</v>
      </c>
      <c r="AJ51" s="5">
        <v>1.185163</v>
      </c>
    </row>
    <row r="52" spans="1:36">
      <c r="A52" t="s">
        <v>93</v>
      </c>
      <c r="B52" s="1" t="s">
        <v>90</v>
      </c>
      <c r="C52" s="6">
        <v>90.02492097999999</v>
      </c>
      <c r="D52" s="6">
        <v>62.333690399999995</v>
      </c>
      <c r="E52" s="6">
        <v>95.011946999999992</v>
      </c>
      <c r="F52" s="6">
        <v>98.605045899999993</v>
      </c>
      <c r="G52" s="6">
        <v>77.717121430235807</v>
      </c>
      <c r="H52" s="6">
        <v>68.012530838339714</v>
      </c>
      <c r="I52" s="6">
        <v>58.53426070722297</v>
      </c>
      <c r="J52" s="6">
        <v>57.991412695789144</v>
      </c>
      <c r="K52" s="6">
        <v>57.440592005611883</v>
      </c>
      <c r="L52" s="6">
        <v>56.882837211542665</v>
      </c>
      <c r="M52" s="6">
        <v>56.31901861035346</v>
      </c>
      <c r="N52" s="6">
        <v>55.749870094097844</v>
      </c>
      <c r="O52" s="6">
        <v>55.176014239551975</v>
      </c>
      <c r="P52" s="6">
        <v>54.59798219196967</v>
      </c>
      <c r="Q52" s="6">
        <v>54.016229527062926</v>
      </c>
      <c r="R52" s="6">
        <v>53.431148987971994</v>
      </c>
      <c r="S52" s="6">
        <v>52.843080776905701</v>
      </c>
      <c r="T52" s="6">
        <v>52.255012565839415</v>
      </c>
      <c r="U52" s="6">
        <v>51.666944354773122</v>
      </c>
      <c r="V52" s="6">
        <v>51.078876143706836</v>
      </c>
      <c r="W52" s="6">
        <v>50.490807932640543</v>
      </c>
      <c r="X52" s="6">
        <v>49.902739721574257</v>
      </c>
      <c r="Y52" s="6">
        <v>49.314671510507964</v>
      </c>
      <c r="Z52" s="6">
        <v>48.72660329944167</v>
      </c>
      <c r="AA52" s="6">
        <v>48.138535088375384</v>
      </c>
      <c r="AB52" s="6">
        <v>47.550466877309091</v>
      </c>
      <c r="AC52" s="6">
        <v>46.962398666242805</v>
      </c>
      <c r="AD52" s="6">
        <v>46.374330455176512</v>
      </c>
      <c r="AE52" s="6">
        <v>45.786262244110226</v>
      </c>
      <c r="AF52" s="6">
        <v>45.198194033043933</v>
      </c>
      <c r="AG52" s="6">
        <v>44.61012582197764</v>
      </c>
      <c r="AH52" s="6">
        <v>44.022057610911354</v>
      </c>
      <c r="AI52" s="6">
        <v>43.433989399845061</v>
      </c>
      <c r="AJ52" s="6">
        <v>42.845921188778775</v>
      </c>
    </row>
    <row r="53" spans="1:36">
      <c r="B53" s="1" t="s">
        <v>94</v>
      </c>
      <c r="E53" s="4">
        <v>8.3080214120930211</v>
      </c>
    </row>
    <row r="54" spans="1:36">
      <c r="B54" s="1"/>
      <c r="E54" s="4"/>
    </row>
    <row r="55" spans="1:36">
      <c r="A55" s="30"/>
      <c r="B55" s="31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>
      <c r="A56" s="30"/>
      <c r="B56" s="32" t="s">
        <v>85</v>
      </c>
      <c r="C56" s="30">
        <v>2019</v>
      </c>
      <c r="D56" s="30">
        <v>2020</v>
      </c>
      <c r="E56" s="30">
        <v>2021</v>
      </c>
      <c r="F56" s="30">
        <v>2022</v>
      </c>
      <c r="G56" s="30">
        <v>2023</v>
      </c>
      <c r="H56" s="30">
        <v>2024</v>
      </c>
      <c r="I56" s="30">
        <v>2025</v>
      </c>
      <c r="J56" s="30">
        <v>2026</v>
      </c>
      <c r="K56" s="30">
        <v>2027</v>
      </c>
      <c r="L56" s="30">
        <v>2028</v>
      </c>
      <c r="M56" s="30">
        <v>2029</v>
      </c>
      <c r="N56" s="30">
        <v>2030</v>
      </c>
      <c r="O56" s="30">
        <v>2031</v>
      </c>
      <c r="P56" s="30">
        <v>2032</v>
      </c>
      <c r="Q56" s="30">
        <v>2033</v>
      </c>
      <c r="R56" s="30">
        <v>2034</v>
      </c>
      <c r="S56" s="30">
        <v>2035</v>
      </c>
      <c r="T56" s="30">
        <v>2036</v>
      </c>
      <c r="U56" s="30">
        <v>2037</v>
      </c>
      <c r="V56" s="30">
        <v>2038</v>
      </c>
      <c r="W56" s="30">
        <v>2039</v>
      </c>
      <c r="X56" s="30">
        <v>2040</v>
      </c>
      <c r="Y56" s="30">
        <v>2041</v>
      </c>
      <c r="Z56" s="30">
        <v>2042</v>
      </c>
      <c r="AA56" s="30">
        <v>2043</v>
      </c>
      <c r="AB56" s="30">
        <v>2044</v>
      </c>
      <c r="AC56" s="30">
        <v>2045</v>
      </c>
      <c r="AD56" s="30">
        <v>2046</v>
      </c>
      <c r="AE56" s="30">
        <v>2047</v>
      </c>
      <c r="AF56" s="30">
        <v>2048</v>
      </c>
      <c r="AG56" s="30">
        <v>2049</v>
      </c>
      <c r="AH56" s="30">
        <v>2050</v>
      </c>
      <c r="AI56" s="30">
        <v>2051</v>
      </c>
      <c r="AJ56" s="30">
        <v>2052</v>
      </c>
    </row>
    <row r="57" spans="1:36">
      <c r="A57" s="30"/>
      <c r="B57" s="33" t="s">
        <v>75</v>
      </c>
      <c r="C57" s="34">
        <v>0</v>
      </c>
      <c r="D57" s="34">
        <v>5.7784703350089801</v>
      </c>
      <c r="E57" s="34">
        <v>8.7503728742326814</v>
      </c>
      <c r="F57" s="34">
        <v>9.7951852769320471</v>
      </c>
      <c r="G57" s="34">
        <v>8.6556920209553994</v>
      </c>
      <c r="H57" s="34">
        <v>7.7862381092817294</v>
      </c>
      <c r="I57" s="34">
        <v>6.4131054544680914</v>
      </c>
      <c r="J57" s="34">
        <v>6.0006765551719212</v>
      </c>
      <c r="K57" s="34">
        <v>6.0128894015140144</v>
      </c>
      <c r="L57" s="34">
        <v>6.1680695062394708</v>
      </c>
      <c r="M57" s="34">
        <v>6.1550637142173033</v>
      </c>
      <c r="N57" s="34">
        <v>6.1372674706885091</v>
      </c>
      <c r="O57" s="34">
        <v>6.1129862171132068</v>
      </c>
      <c r="P57" s="34">
        <v>6.0468173647401882</v>
      </c>
      <c r="Q57" s="34">
        <v>5.9450558834117766</v>
      </c>
      <c r="R57" s="34">
        <v>5.9993531788411225</v>
      </c>
      <c r="S57" s="34">
        <v>6.2369231425646188</v>
      </c>
      <c r="T57" s="34">
        <v>6.3798649702911687</v>
      </c>
      <c r="U57" s="34">
        <v>6.3646674019135165</v>
      </c>
      <c r="V57" s="34">
        <v>6.2114184766759148</v>
      </c>
      <c r="W57" s="34">
        <v>6.040494983662505</v>
      </c>
      <c r="X57" s="34">
        <v>5.955540406211667</v>
      </c>
      <c r="Y57" s="34">
        <v>6.0430933120491082</v>
      </c>
      <c r="Z57" s="34">
        <v>6.3390948358348833</v>
      </c>
      <c r="AA57" s="34">
        <v>6.5257279672555359</v>
      </c>
      <c r="AB57" s="34">
        <v>6.6204061981859699</v>
      </c>
      <c r="AC57" s="34">
        <v>6.6727015727355514</v>
      </c>
      <c r="AD57" s="34">
        <v>6.5569001093392689</v>
      </c>
      <c r="AE57" s="34">
        <v>6.4285797066135659</v>
      </c>
      <c r="AF57" s="34">
        <v>6.2673941982256043</v>
      </c>
      <c r="AG57" s="34">
        <v>6.1664969473512183</v>
      </c>
      <c r="AH57" s="34">
        <v>6.1874042296984184</v>
      </c>
      <c r="AI57" s="34">
        <v>6.2020859314134409</v>
      </c>
      <c r="AJ57" s="34">
        <v>6.1791916905328979</v>
      </c>
    </row>
    <row r="58" spans="1:36">
      <c r="A58" s="30"/>
      <c r="B58" s="33" t="s">
        <v>76</v>
      </c>
      <c r="C58" s="34">
        <v>0</v>
      </c>
      <c r="D58" s="34">
        <v>7.1485267621899986</v>
      </c>
      <c r="E58" s="34">
        <v>10.104070146636257</v>
      </c>
      <c r="F58" s="34">
        <v>10.782393417429503</v>
      </c>
      <c r="G58" s="34">
        <v>9.3593056307572304</v>
      </c>
      <c r="H58" s="34">
        <v>8.5710952157912477</v>
      </c>
      <c r="I58" s="34">
        <v>7.455113547784614</v>
      </c>
      <c r="J58" s="34">
        <v>7.0321717255344494</v>
      </c>
      <c r="K58" s="34">
        <v>6.7589768605409866</v>
      </c>
      <c r="L58" s="34">
        <v>6.5030212131185356</v>
      </c>
      <c r="M58" s="34">
        <v>6.1359956950218262</v>
      </c>
      <c r="N58" s="34">
        <v>5.8644964653727172</v>
      </c>
      <c r="O58" s="34">
        <v>5.750854823054925</v>
      </c>
      <c r="P58" s="34">
        <v>5.7215795546100345</v>
      </c>
      <c r="Q58" s="34">
        <v>5.6978008679130934</v>
      </c>
      <c r="R58" s="34">
        <v>5.67161495562691</v>
      </c>
      <c r="S58" s="34">
        <v>5.6434951806365738</v>
      </c>
      <c r="T58" s="34">
        <v>5.5717381763760034</v>
      </c>
      <c r="U58" s="34">
        <v>5.4482369822913652</v>
      </c>
      <c r="V58" s="34">
        <v>5.3561779178235316</v>
      </c>
      <c r="W58" s="34">
        <v>5.3696415036608567</v>
      </c>
      <c r="X58" s="34">
        <v>5.4212752972549954</v>
      </c>
      <c r="Y58" s="34">
        <v>5.4356047540302939</v>
      </c>
      <c r="Z58" s="34">
        <v>5.435013033971396</v>
      </c>
      <c r="AA58" s="34">
        <v>5.4196546300347102</v>
      </c>
      <c r="AB58" s="34">
        <v>5.3799533502147447</v>
      </c>
      <c r="AC58" s="34">
        <v>5.325566613677621</v>
      </c>
      <c r="AD58" s="34">
        <v>5.2770978118022578</v>
      </c>
      <c r="AE58" s="34">
        <v>5.215258579177501</v>
      </c>
      <c r="AF58" s="34">
        <v>5.1287397962187278</v>
      </c>
      <c r="AG58" s="34">
        <v>5.0633163695624193</v>
      </c>
      <c r="AH58" s="34">
        <v>5.0472445426883716</v>
      </c>
      <c r="AI58" s="34">
        <v>5.0692345992432646</v>
      </c>
      <c r="AJ58" s="34">
        <v>5.0782153782601123</v>
      </c>
    </row>
    <row r="59" spans="1:36">
      <c r="A59" s="30"/>
      <c r="B59" s="33" t="s">
        <v>77</v>
      </c>
      <c r="C59" s="34">
        <v>0</v>
      </c>
      <c r="D59" s="34">
        <v>7.1938998211578173</v>
      </c>
      <c r="E59" s="34">
        <v>10.13987636342433</v>
      </c>
      <c r="F59" s="34">
        <v>10.55387162356026</v>
      </c>
      <c r="G59" s="34">
        <v>8.7400635855471194</v>
      </c>
      <c r="H59" s="34">
        <v>7.7672869253840755</v>
      </c>
      <c r="I59" s="34">
        <v>6.833595586321243</v>
      </c>
      <c r="J59" s="34">
        <v>6.6894706701394409</v>
      </c>
      <c r="K59" s="34">
        <v>6.6826075640260898</v>
      </c>
      <c r="L59" s="34">
        <v>6.5726021728732205</v>
      </c>
      <c r="M59" s="34">
        <v>6.3176868342565591</v>
      </c>
      <c r="N59" s="34">
        <v>6.2102544171594802</v>
      </c>
      <c r="O59" s="34">
        <v>6.2177302854756586</v>
      </c>
      <c r="P59" s="34">
        <v>6.2401523427157759</v>
      </c>
      <c r="Q59" s="34">
        <v>6.2894236997675756</v>
      </c>
      <c r="R59" s="34">
        <v>6.3728396773435732</v>
      </c>
      <c r="S59" s="34">
        <v>6.4711162882259821</v>
      </c>
      <c r="T59" s="34">
        <v>6.5666432798328458</v>
      </c>
      <c r="U59" s="34">
        <v>6.7409917890913773</v>
      </c>
      <c r="V59" s="34">
        <v>6.9832651092002545</v>
      </c>
      <c r="W59" s="34">
        <v>7.1487589172874548</v>
      </c>
      <c r="X59" s="34">
        <v>7.092210714507905</v>
      </c>
      <c r="Y59" s="34">
        <v>6.8597175242446706</v>
      </c>
      <c r="Z59" s="34">
        <v>6.7275703973555956</v>
      </c>
      <c r="AA59" s="34">
        <v>6.7347731017759518</v>
      </c>
      <c r="AB59" s="34">
        <v>6.7792524437894901</v>
      </c>
      <c r="AC59" s="34">
        <v>6.8456493286448117</v>
      </c>
      <c r="AD59" s="34">
        <v>7.0922171917919226</v>
      </c>
      <c r="AE59" s="34">
        <v>7.4919337119269773</v>
      </c>
      <c r="AF59" s="34">
        <v>7.6895280846734515</v>
      </c>
      <c r="AG59" s="34">
        <v>7.7801024755969745</v>
      </c>
      <c r="AH59" s="34">
        <v>7.9419391266734332</v>
      </c>
      <c r="AI59" s="34">
        <v>8.1788889485516787</v>
      </c>
      <c r="AJ59" s="34">
        <v>8.0664798979741938</v>
      </c>
    </row>
    <row r="60" spans="1:36">
      <c r="A60" s="30"/>
      <c r="B60" s="33" t="s">
        <v>78</v>
      </c>
      <c r="C60" s="34">
        <v>0</v>
      </c>
      <c r="D60" s="34">
        <v>6.6003320205966816</v>
      </c>
      <c r="E60" s="34">
        <v>9.607509072280445</v>
      </c>
      <c r="F60" s="34">
        <v>10.231622842350198</v>
      </c>
      <c r="G60" s="34">
        <v>8.6258302528347492</v>
      </c>
      <c r="H60" s="34">
        <v>7.6170730738099186</v>
      </c>
      <c r="I60" s="34">
        <v>6.3801415024696126</v>
      </c>
      <c r="J60" s="34">
        <v>5.9480961067785287</v>
      </c>
      <c r="K60" s="34">
        <v>5.6703721713599426</v>
      </c>
      <c r="L60" s="34">
        <v>5.545874147712655</v>
      </c>
      <c r="M60" s="34">
        <v>5.4532885754961438</v>
      </c>
      <c r="N60" s="34">
        <v>5.4682652511452474</v>
      </c>
      <c r="O60" s="34">
        <v>5.5297454765895289</v>
      </c>
      <c r="P60" s="34">
        <v>5.5839905336881994</v>
      </c>
      <c r="Q60" s="34">
        <v>5.6281940389329126</v>
      </c>
      <c r="R60" s="34">
        <v>5.6276452887297479</v>
      </c>
      <c r="S60" s="34">
        <v>5.5876775574304975</v>
      </c>
      <c r="T60" s="34">
        <v>5.6026279919858926</v>
      </c>
      <c r="U60" s="34">
        <v>5.7323890801807167</v>
      </c>
      <c r="V60" s="34">
        <v>5.8143639532453371</v>
      </c>
      <c r="W60" s="34">
        <v>5.7394306355208267</v>
      </c>
      <c r="X60" s="34">
        <v>5.6800763600639783</v>
      </c>
      <c r="Y60" s="34">
        <v>5.7457828958473698</v>
      </c>
      <c r="Z60" s="34">
        <v>5.8818669720447261</v>
      </c>
      <c r="AA60" s="34">
        <v>5.9877896384959115</v>
      </c>
      <c r="AB60" s="34">
        <v>5.941019649318525</v>
      </c>
      <c r="AC60" s="34">
        <v>5.8251341638887233</v>
      </c>
      <c r="AD60" s="34">
        <v>5.8261569782348692</v>
      </c>
      <c r="AE60" s="34">
        <v>5.9373090461617002</v>
      </c>
      <c r="AF60" s="34">
        <v>6.0942516908947866</v>
      </c>
      <c r="AG60" s="34">
        <v>6.2151534469265446</v>
      </c>
      <c r="AH60" s="34">
        <v>6.2455396791125235</v>
      </c>
      <c r="AI60" s="34">
        <v>6.2544093761075095</v>
      </c>
      <c r="AJ60" s="34">
        <v>6.3197076515245287</v>
      </c>
    </row>
    <row r="61" spans="1:36">
      <c r="A61" s="30"/>
      <c r="B61" s="33" t="s">
        <v>79</v>
      </c>
      <c r="C61" s="34">
        <v>0</v>
      </c>
      <c r="D61" s="34">
        <v>7.1485267621899986</v>
      </c>
      <c r="E61" s="34">
        <v>10.104070146636257</v>
      </c>
      <c r="F61" s="34">
        <v>10.782393417429503</v>
      </c>
      <c r="G61" s="34">
        <v>9.3593056307572304</v>
      </c>
      <c r="H61" s="34">
        <v>8.5710952157912477</v>
      </c>
      <c r="I61" s="34">
        <v>7.455113547784614</v>
      </c>
      <c r="J61" s="34">
        <v>7.0321717255344494</v>
      </c>
      <c r="K61" s="34">
        <v>6.7589768605409866</v>
      </c>
      <c r="L61" s="34">
        <v>6.5030212131185356</v>
      </c>
      <c r="M61" s="34">
        <v>6.1359956950218262</v>
      </c>
      <c r="N61" s="34">
        <v>5.8644964653727172</v>
      </c>
      <c r="O61" s="34">
        <v>5.750854823054925</v>
      </c>
      <c r="P61" s="34">
        <v>5.7215795546100345</v>
      </c>
      <c r="Q61" s="34">
        <v>5.6978008679130934</v>
      </c>
      <c r="R61" s="34">
        <v>5.67161495562691</v>
      </c>
      <c r="S61" s="34">
        <v>5.6434951806365738</v>
      </c>
      <c r="T61" s="34">
        <v>5.5717381763760034</v>
      </c>
      <c r="U61" s="34">
        <v>5.4482369822913652</v>
      </c>
      <c r="V61" s="34">
        <v>5.3561779178235316</v>
      </c>
      <c r="W61" s="34">
        <v>5.3696415036608567</v>
      </c>
      <c r="X61" s="34">
        <v>5.4212752972549954</v>
      </c>
      <c r="Y61" s="34">
        <v>5.4356047540302939</v>
      </c>
      <c r="Z61" s="34">
        <v>5.435013033971396</v>
      </c>
      <c r="AA61" s="34">
        <v>5.4196546300347102</v>
      </c>
      <c r="AB61" s="34">
        <v>5.3799533502147447</v>
      </c>
      <c r="AC61" s="34">
        <v>5.325566613677621</v>
      </c>
      <c r="AD61" s="34">
        <v>5.2770978118022578</v>
      </c>
      <c r="AE61" s="34">
        <v>5.215258579177501</v>
      </c>
      <c r="AF61" s="34">
        <v>5.1287397962187278</v>
      </c>
      <c r="AG61" s="34">
        <v>5.0633163695624193</v>
      </c>
      <c r="AH61" s="34">
        <v>5.0472445426883716</v>
      </c>
      <c r="AI61" s="34">
        <v>5.0692345992432646</v>
      </c>
      <c r="AJ61" s="34">
        <v>5.0782153782601123</v>
      </c>
    </row>
    <row r="62" spans="1:36">
      <c r="A62" s="30"/>
      <c r="B62" s="33" t="s">
        <v>80</v>
      </c>
      <c r="C62" s="34">
        <v>0</v>
      </c>
      <c r="D62" s="34">
        <v>7.6484478747043676</v>
      </c>
      <c r="E62" s="34">
        <v>10.620372874232682</v>
      </c>
      <c r="F62" s="34">
        <v>11.822308962955091</v>
      </c>
      <c r="G62" s="34">
        <v>10.727573076098658</v>
      </c>
      <c r="H62" s="34">
        <v>9.8885128153853099</v>
      </c>
      <c r="I62" s="34">
        <v>8.5905792515409072</v>
      </c>
      <c r="J62" s="34">
        <v>8.2748199396421676</v>
      </c>
      <c r="K62" s="34">
        <v>8.3929782070902199</v>
      </c>
      <c r="L62" s="34">
        <v>8.711135043068623</v>
      </c>
      <c r="M62" s="34">
        <v>8.8929554482033648</v>
      </c>
      <c r="N62" s="34">
        <v>9.0195324929306047</v>
      </c>
      <c r="O62" s="34">
        <v>9.1276964381587966</v>
      </c>
      <c r="P62" s="34">
        <v>9.2591495809851523</v>
      </c>
      <c r="Q62" s="34">
        <v>9.4501625457199037</v>
      </c>
      <c r="R62" s="34">
        <v>9.6974760747837117</v>
      </c>
      <c r="S62" s="34">
        <v>10.059072748851918</v>
      </c>
      <c r="T62" s="34">
        <v>10.448202295339561</v>
      </c>
      <c r="U62" s="34">
        <v>10.892266803604198</v>
      </c>
      <c r="V62" s="34">
        <v>11.333711634233769</v>
      </c>
      <c r="W62" s="34">
        <v>11.487423410000693</v>
      </c>
      <c r="X62" s="34">
        <v>11.402498446701467</v>
      </c>
      <c r="Y62" s="34">
        <v>11.709881675776685</v>
      </c>
      <c r="Z62" s="34">
        <v>12.243016563770889</v>
      </c>
      <c r="AA62" s="34">
        <v>12.656767891917738</v>
      </c>
      <c r="AB62" s="34">
        <v>12.985803949136518</v>
      </c>
      <c r="AC62" s="34">
        <v>13.294678395235513</v>
      </c>
      <c r="AD62" s="34">
        <v>13.391304508605813</v>
      </c>
      <c r="AE62" s="34">
        <v>13.464294060235389</v>
      </c>
      <c r="AF62" s="34">
        <v>13.551088840200695</v>
      </c>
      <c r="AG62" s="34">
        <v>13.684546325069171</v>
      </c>
      <c r="AH62" s="34">
        <v>14.009425289581822</v>
      </c>
      <c r="AI62" s="34">
        <v>14.024119024053768</v>
      </c>
      <c r="AJ62" s="34">
        <v>14.001249541394717</v>
      </c>
    </row>
    <row r="63" spans="1:36">
      <c r="A63" s="30"/>
      <c r="B63" s="33" t="s">
        <v>81</v>
      </c>
      <c r="C63" s="34">
        <v>0</v>
      </c>
      <c r="D63" s="34">
        <v>6.6003320205966816</v>
      </c>
      <c r="E63" s="34">
        <v>9.607509072280445</v>
      </c>
      <c r="F63" s="34">
        <v>10.231622842350198</v>
      </c>
      <c r="G63" s="34">
        <v>8.6258302528347492</v>
      </c>
      <c r="H63" s="34">
        <v>7.6170730738099186</v>
      </c>
      <c r="I63" s="34">
        <v>6.3801415024696126</v>
      </c>
      <c r="J63" s="34">
        <v>5.9480961067785287</v>
      </c>
      <c r="K63" s="34">
        <v>5.6703721713599426</v>
      </c>
      <c r="L63" s="34">
        <v>5.545874147712655</v>
      </c>
      <c r="M63" s="34">
        <v>5.4532885754961438</v>
      </c>
      <c r="N63" s="34">
        <v>5.4682652511452474</v>
      </c>
      <c r="O63" s="34">
        <v>5.5297454765895289</v>
      </c>
      <c r="P63" s="34">
        <v>5.5839905336881994</v>
      </c>
      <c r="Q63" s="34">
        <v>5.6281940389329126</v>
      </c>
      <c r="R63" s="34">
        <v>5.6276452887297479</v>
      </c>
      <c r="S63" s="34">
        <v>5.5876775574304975</v>
      </c>
      <c r="T63" s="34">
        <v>5.6026279919858926</v>
      </c>
      <c r="U63" s="34">
        <v>5.7323890801807167</v>
      </c>
      <c r="V63" s="34">
        <v>5.8143639532453371</v>
      </c>
      <c r="W63" s="34">
        <v>5.7394306355208267</v>
      </c>
      <c r="X63" s="34">
        <v>5.6800763600639783</v>
      </c>
      <c r="Y63" s="34">
        <v>5.7457828958473698</v>
      </c>
      <c r="Z63" s="34">
        <v>5.8818669720447261</v>
      </c>
      <c r="AA63" s="34">
        <v>5.9877896384959115</v>
      </c>
      <c r="AB63" s="34">
        <v>5.941019649318525</v>
      </c>
      <c r="AC63" s="34">
        <v>5.8251341638887233</v>
      </c>
      <c r="AD63" s="34">
        <v>5.8261569782348692</v>
      </c>
      <c r="AE63" s="34">
        <v>5.9373090461617002</v>
      </c>
      <c r="AF63" s="34">
        <v>6.0942516908947866</v>
      </c>
      <c r="AG63" s="34">
        <v>6.2151534469265446</v>
      </c>
      <c r="AH63" s="34">
        <v>6.2455396791125235</v>
      </c>
      <c r="AI63" s="34">
        <v>6.2544093761075095</v>
      </c>
      <c r="AJ63" s="34">
        <v>6.3197076515245287</v>
      </c>
    </row>
    <row r="64" spans="1:36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>
      <c r="A65" s="35"/>
      <c r="B65" s="37" t="s">
        <v>86</v>
      </c>
      <c r="C65" s="38">
        <v>2019</v>
      </c>
      <c r="D65" s="38">
        <v>2020</v>
      </c>
      <c r="E65" s="38">
        <v>2021</v>
      </c>
      <c r="F65" s="38">
        <v>2022</v>
      </c>
      <c r="G65" s="38">
        <v>2023</v>
      </c>
      <c r="H65" s="38">
        <v>2024</v>
      </c>
      <c r="I65" s="38">
        <v>2025</v>
      </c>
      <c r="J65" s="38">
        <v>2026</v>
      </c>
      <c r="K65" s="38">
        <v>2027</v>
      </c>
      <c r="L65" s="38">
        <v>2028</v>
      </c>
      <c r="M65" s="38">
        <v>2029</v>
      </c>
      <c r="N65" s="38">
        <v>2030</v>
      </c>
      <c r="O65" s="38">
        <v>2031</v>
      </c>
      <c r="P65" s="38">
        <v>2032</v>
      </c>
      <c r="Q65" s="38">
        <v>2033</v>
      </c>
      <c r="R65" s="38">
        <v>2034</v>
      </c>
      <c r="S65" s="38">
        <v>2035</v>
      </c>
      <c r="T65" s="38">
        <v>2036</v>
      </c>
      <c r="U65" s="38">
        <v>2037</v>
      </c>
      <c r="V65" s="38">
        <v>2038</v>
      </c>
      <c r="W65" s="38">
        <v>2039</v>
      </c>
      <c r="X65" s="38">
        <v>2040</v>
      </c>
      <c r="Y65" s="38">
        <v>2041</v>
      </c>
      <c r="Z65" s="38">
        <v>2042</v>
      </c>
      <c r="AA65" s="38">
        <v>2043</v>
      </c>
      <c r="AB65" s="38">
        <v>2044</v>
      </c>
      <c r="AC65" s="38">
        <v>2045</v>
      </c>
      <c r="AD65" s="38">
        <v>2046</v>
      </c>
      <c r="AE65" s="38">
        <v>2047</v>
      </c>
      <c r="AF65" s="38">
        <v>2048</v>
      </c>
      <c r="AG65" s="38">
        <v>2049</v>
      </c>
      <c r="AH65" s="38">
        <v>2050</v>
      </c>
      <c r="AI65" s="38">
        <v>2051</v>
      </c>
      <c r="AJ65" s="38">
        <v>2052</v>
      </c>
    </row>
    <row r="66" spans="1:36">
      <c r="A66" s="35"/>
      <c r="B66" s="36" t="s">
        <v>75</v>
      </c>
      <c r="C66" s="39">
        <v>0.63520966840156956</v>
      </c>
      <c r="D66" s="39">
        <v>6.8582163083882568</v>
      </c>
      <c r="E66" s="39">
        <v>9.8233113639645104</v>
      </c>
      <c r="F66" s="39">
        <v>10.904183755492443</v>
      </c>
      <c r="G66" s="39">
        <v>9.8215425792056745</v>
      </c>
      <c r="H66" s="39">
        <v>8.9882594105598201</v>
      </c>
      <c r="I66" s="39">
        <v>7.7077310865406243</v>
      </c>
      <c r="J66" s="39">
        <v>7.4430067719992339</v>
      </c>
      <c r="K66" s="39">
        <v>7.6140579391722083</v>
      </c>
      <c r="L66" s="39">
        <v>7.9758002804593682</v>
      </c>
      <c r="M66" s="39">
        <v>8.2987891628869601</v>
      </c>
      <c r="N66" s="39">
        <v>8.6371391624613079</v>
      </c>
      <c r="O66" s="39">
        <v>8.6855810498425043</v>
      </c>
      <c r="P66" s="39">
        <v>8.4190950041904742</v>
      </c>
      <c r="Q66" s="39">
        <v>8.0705217668174143</v>
      </c>
      <c r="R66" s="39">
        <v>8.2055120389312766</v>
      </c>
      <c r="S66" s="39">
        <v>8.8094170590227208</v>
      </c>
      <c r="T66" s="39">
        <v>9.1139528936103371</v>
      </c>
      <c r="U66" s="39">
        <v>9.0206994296979328</v>
      </c>
      <c r="V66" s="39">
        <v>8.5583602705080697</v>
      </c>
      <c r="W66" s="39">
        <v>8.0448802783608198</v>
      </c>
      <c r="X66" s="39">
        <v>7.8658073344788404</v>
      </c>
      <c r="Y66" s="39">
        <v>8.0395330053254366</v>
      </c>
      <c r="Z66" s="39">
        <v>8.5205069608506072</v>
      </c>
      <c r="AA66" s="39">
        <v>8.8246731989502685</v>
      </c>
      <c r="AB66" s="39">
        <v>9.06517359299656</v>
      </c>
      <c r="AC66" s="39">
        <v>9.1305527764861321</v>
      </c>
      <c r="AD66" s="39">
        <v>8.6727253588694655</v>
      </c>
      <c r="AE66" s="39">
        <v>8.3983038424966505</v>
      </c>
      <c r="AF66" s="39">
        <v>8.3171113034828608</v>
      </c>
      <c r="AG66" s="39">
        <v>8.2524550988208478</v>
      </c>
      <c r="AH66" s="39">
        <v>8.3627504537642707</v>
      </c>
      <c r="AI66" s="39">
        <v>8.5405388945133183</v>
      </c>
      <c r="AJ66" s="39">
        <v>8.5755414122286524</v>
      </c>
    </row>
    <row r="67" spans="1:36">
      <c r="A67" s="35"/>
      <c r="B67" s="36" t="s">
        <v>76</v>
      </c>
      <c r="C67" s="39">
        <v>0.44860155348118558</v>
      </c>
      <c r="D67" s="39">
        <v>8.3938431555987698</v>
      </c>
      <c r="E67" s="39">
        <v>11.373219250737044</v>
      </c>
      <c r="F67" s="39">
        <v>12.132351817489877</v>
      </c>
      <c r="G67" s="39">
        <v>10.797270123191025</v>
      </c>
      <c r="H67" s="39">
        <v>10.05600684361595</v>
      </c>
      <c r="I67" s="39">
        <v>8.971377903962793</v>
      </c>
      <c r="J67" s="39">
        <v>8.5811978835812326</v>
      </c>
      <c r="K67" s="39">
        <v>8.3433666457474978</v>
      </c>
      <c r="L67" s="39">
        <v>8.0893278605856889</v>
      </c>
      <c r="M67" s="39">
        <v>7.6935284378008726</v>
      </c>
      <c r="N67" s="39">
        <v>7.4097310689648772</v>
      </c>
      <c r="O67" s="39">
        <v>7.2991606186195241</v>
      </c>
      <c r="P67" s="39">
        <v>7.2772076201628453</v>
      </c>
      <c r="Q67" s="39">
        <v>7.2613763264167321</v>
      </c>
      <c r="R67" s="39">
        <v>7.2392926283634056</v>
      </c>
      <c r="S67" s="39">
        <v>7.2143139193709365</v>
      </c>
      <c r="T67" s="39">
        <v>7.1454680524227463</v>
      </c>
      <c r="U67" s="39">
        <v>7.0239356347606083</v>
      </c>
      <c r="V67" s="39">
        <v>6.9359413657170945</v>
      </c>
      <c r="W67" s="39">
        <v>6.9524312458887527</v>
      </c>
      <c r="X67" s="39">
        <v>7.0002978164531386</v>
      </c>
      <c r="Y67" s="39">
        <v>7.0079811097301619</v>
      </c>
      <c r="Z67" s="39">
        <v>7.002702804003289</v>
      </c>
      <c r="AA67" s="39">
        <v>6.987471579004187</v>
      </c>
      <c r="AB67" s="39">
        <v>6.9525678294832121</v>
      </c>
      <c r="AC67" s="39">
        <v>6.8975058622019469</v>
      </c>
      <c r="AD67" s="39">
        <v>6.8457022933821197</v>
      </c>
      <c r="AE67" s="39">
        <v>6.7881278044934392</v>
      </c>
      <c r="AF67" s="39">
        <v>6.7096441562125753</v>
      </c>
      <c r="AG67" s="39">
        <v>6.64215333495852</v>
      </c>
      <c r="AH67" s="39">
        <v>6.6155716656915562</v>
      </c>
      <c r="AI67" s="39">
        <v>6.6366089159861703</v>
      </c>
      <c r="AJ67" s="39">
        <v>6.6589708179463205</v>
      </c>
    </row>
    <row r="68" spans="1:36">
      <c r="A68" s="35"/>
      <c r="B68" s="36" t="s">
        <v>77</v>
      </c>
      <c r="C68" s="39">
        <v>0.939971340606508</v>
      </c>
      <c r="D68" s="39">
        <v>9.80102932239285</v>
      </c>
      <c r="E68" s="39">
        <v>12.833447791519228</v>
      </c>
      <c r="F68" s="39">
        <v>13.422337913296831</v>
      </c>
      <c r="G68" s="39">
        <v>11.721601943309821</v>
      </c>
      <c r="H68" s="39">
        <v>10.779934127046403</v>
      </c>
      <c r="I68" s="39">
        <v>9.8950640659197386</v>
      </c>
      <c r="J68" s="39">
        <v>9.8243671475011318</v>
      </c>
      <c r="K68" s="39">
        <v>9.8861519215336688</v>
      </c>
      <c r="L68" s="39">
        <v>9.6938735125263165</v>
      </c>
      <c r="M68" s="39">
        <v>9.2543618858623891</v>
      </c>
      <c r="N68" s="39">
        <v>9.1011796486892607</v>
      </c>
      <c r="O68" s="39">
        <v>9.1221345360601056</v>
      </c>
      <c r="P68" s="39">
        <v>9.137268335543526</v>
      </c>
      <c r="Q68" s="39">
        <v>9.2523930701230235</v>
      </c>
      <c r="R68" s="39">
        <v>9.3841561020638817</v>
      </c>
      <c r="S68" s="39">
        <v>9.4719044405201274</v>
      </c>
      <c r="T68" s="39">
        <v>9.676365690814869</v>
      </c>
      <c r="U68" s="39">
        <v>10.117836042543043</v>
      </c>
      <c r="V68" s="39">
        <v>10.621485984399264</v>
      </c>
      <c r="W68" s="39">
        <v>10.919727524037633</v>
      </c>
      <c r="X68" s="39">
        <v>10.899661298859233</v>
      </c>
      <c r="Y68" s="39">
        <v>10.687800891607992</v>
      </c>
      <c r="Z68" s="39">
        <v>10.549869694783879</v>
      </c>
      <c r="AA68" s="39">
        <v>10.531460805381215</v>
      </c>
      <c r="AB68" s="39">
        <v>10.634441345856878</v>
      </c>
      <c r="AC68" s="39">
        <v>10.818824604311663</v>
      </c>
      <c r="AD68" s="39">
        <v>11.163994703441357</v>
      </c>
      <c r="AE68" s="39">
        <v>11.659376093089861</v>
      </c>
      <c r="AF68" s="39">
        <v>11.960994730362621</v>
      </c>
      <c r="AG68" s="39">
        <v>12.176379057800041</v>
      </c>
      <c r="AH68" s="39">
        <v>12.438677569901003</v>
      </c>
      <c r="AI68" s="39">
        <v>12.944419721880772</v>
      </c>
      <c r="AJ68" s="39">
        <v>12.827023604478313</v>
      </c>
    </row>
    <row r="69" spans="1:36">
      <c r="A69" s="35"/>
      <c r="B69" s="36" t="s">
        <v>78</v>
      </c>
      <c r="C69" s="39">
        <v>0.56202631230119093</v>
      </c>
      <c r="D69" s="39">
        <v>7.8142745306199766</v>
      </c>
      <c r="E69" s="39">
        <v>10.913331098869177</v>
      </c>
      <c r="F69" s="39">
        <v>11.526697257841898</v>
      </c>
      <c r="G69" s="39">
        <v>9.8464600959478794</v>
      </c>
      <c r="H69" s="39">
        <v>8.7829790067140632</v>
      </c>
      <c r="I69" s="39">
        <v>7.5274772050336081</v>
      </c>
      <c r="J69" s="39">
        <v>7.1117913485577908</v>
      </c>
      <c r="K69" s="39">
        <v>6.8576556205186883</v>
      </c>
      <c r="L69" s="39">
        <v>6.7740888364795682</v>
      </c>
      <c r="M69" s="39">
        <v>6.7298670701781189</v>
      </c>
      <c r="N69" s="39">
        <v>6.795348108631563</v>
      </c>
      <c r="O69" s="39">
        <v>6.9265138245865963</v>
      </c>
      <c r="P69" s="39">
        <v>7.0451816991602367</v>
      </c>
      <c r="Q69" s="39">
        <v>7.124612390548501</v>
      </c>
      <c r="R69" s="39">
        <v>7.1412235277062912</v>
      </c>
      <c r="S69" s="39">
        <v>7.1095684760533677</v>
      </c>
      <c r="T69" s="39">
        <v>7.1650741445453843</v>
      </c>
      <c r="U69" s="39">
        <v>7.387928910845968</v>
      </c>
      <c r="V69" s="39">
        <v>7.5633598404310707</v>
      </c>
      <c r="W69" s="39">
        <v>7.5428160637193287</v>
      </c>
      <c r="X69" s="39">
        <v>7.5188385931953032</v>
      </c>
      <c r="Y69" s="39">
        <v>7.6231837858253133</v>
      </c>
      <c r="Z69" s="39">
        <v>7.8209062758148278</v>
      </c>
      <c r="AA69" s="39">
        <v>7.9915821285738842</v>
      </c>
      <c r="AB69" s="39">
        <v>7.9708967344792585</v>
      </c>
      <c r="AC69" s="39">
        <v>7.8991669201882653</v>
      </c>
      <c r="AD69" s="39">
        <v>7.9798178797094259</v>
      </c>
      <c r="AE69" s="39">
        <v>8.1401440081188188</v>
      </c>
      <c r="AF69" s="39">
        <v>8.336578064147945</v>
      </c>
      <c r="AG69" s="39">
        <v>8.5154514571262823</v>
      </c>
      <c r="AH69" s="39">
        <v>8.5844266582642188</v>
      </c>
      <c r="AI69" s="39">
        <v>8.6230526007034509</v>
      </c>
      <c r="AJ69" s="39">
        <v>8.738959525916302</v>
      </c>
    </row>
    <row r="70" spans="1:36">
      <c r="A70" s="35"/>
      <c r="B70" s="36" t="s">
        <v>79</v>
      </c>
      <c r="C70" s="39">
        <v>0.44860155348118558</v>
      </c>
      <c r="D70" s="39">
        <v>8.3938431555987698</v>
      </c>
      <c r="E70" s="39">
        <v>11.373219250737044</v>
      </c>
      <c r="F70" s="39">
        <v>12.132351817489877</v>
      </c>
      <c r="G70" s="39">
        <v>10.797270123191025</v>
      </c>
      <c r="H70" s="39">
        <v>10.05600684361595</v>
      </c>
      <c r="I70" s="39">
        <v>8.971377903962793</v>
      </c>
      <c r="J70" s="39">
        <v>8.5811978835812326</v>
      </c>
      <c r="K70" s="39">
        <v>8.3433666457474978</v>
      </c>
      <c r="L70" s="39">
        <v>8.0893278605856889</v>
      </c>
      <c r="M70" s="39">
        <v>7.6935284378008726</v>
      </c>
      <c r="N70" s="39">
        <v>7.4097310689648772</v>
      </c>
      <c r="O70" s="39">
        <v>7.2991606186195241</v>
      </c>
      <c r="P70" s="39">
        <v>7.2772076201628453</v>
      </c>
      <c r="Q70" s="39">
        <v>7.2613763264167321</v>
      </c>
      <c r="R70" s="39">
        <v>7.2392926283634056</v>
      </c>
      <c r="S70" s="39">
        <v>7.2143139193709365</v>
      </c>
      <c r="T70" s="39">
        <v>7.1454680524227463</v>
      </c>
      <c r="U70" s="39">
        <v>7.0239356347606083</v>
      </c>
      <c r="V70" s="39">
        <v>6.9359413657170945</v>
      </c>
      <c r="W70" s="39">
        <v>6.9524312458887527</v>
      </c>
      <c r="X70" s="39">
        <v>7.0002978164531386</v>
      </c>
      <c r="Y70" s="39">
        <v>7.0079811097301619</v>
      </c>
      <c r="Z70" s="39">
        <v>7.002702804003289</v>
      </c>
      <c r="AA70" s="39">
        <v>6.987471579004187</v>
      </c>
      <c r="AB70" s="39">
        <v>6.9525678294832121</v>
      </c>
      <c r="AC70" s="39">
        <v>6.8975058622019469</v>
      </c>
      <c r="AD70" s="39">
        <v>6.8457022933821197</v>
      </c>
      <c r="AE70" s="39">
        <v>6.7881278044934392</v>
      </c>
      <c r="AF70" s="39">
        <v>6.7096441562125753</v>
      </c>
      <c r="AG70" s="39">
        <v>6.64215333495852</v>
      </c>
      <c r="AH70" s="39">
        <v>6.6155716656915562</v>
      </c>
      <c r="AI70" s="39">
        <v>6.6366089159861703</v>
      </c>
      <c r="AJ70" s="39">
        <v>6.6589708179463205</v>
      </c>
    </row>
    <row r="71" spans="1:36">
      <c r="A71" s="35"/>
      <c r="B71" s="36" t="s">
        <v>80</v>
      </c>
      <c r="C71" s="39">
        <v>0.82949241202225676</v>
      </c>
      <c r="D71" s="39">
        <v>9.6375557048791887</v>
      </c>
      <c r="E71" s="39">
        <v>12.606041017324769</v>
      </c>
      <c r="F71" s="39">
        <v>13.904762154672875</v>
      </c>
      <c r="G71" s="39">
        <v>12.861073730024797</v>
      </c>
      <c r="H71" s="39">
        <v>12.055492446870295</v>
      </c>
      <c r="I71" s="39">
        <v>10.842018172120854</v>
      </c>
      <c r="J71" s="39">
        <v>10.649297034367146</v>
      </c>
      <c r="K71" s="39">
        <v>10.900720539397922</v>
      </c>
      <c r="L71" s="39">
        <v>11.404776914234183</v>
      </c>
      <c r="M71" s="39">
        <v>11.853855841041847</v>
      </c>
      <c r="N71" s="39">
        <v>12.232636273197169</v>
      </c>
      <c r="O71" s="39">
        <v>12.443801918203206</v>
      </c>
      <c r="P71" s="39">
        <v>12.572876290203235</v>
      </c>
      <c r="Q71" s="39">
        <v>12.785614080496218</v>
      </c>
      <c r="R71" s="39">
        <v>13.170246590549377</v>
      </c>
      <c r="S71" s="39">
        <v>13.778989731850276</v>
      </c>
      <c r="T71" s="39">
        <v>14.372911251406178</v>
      </c>
      <c r="U71" s="39">
        <v>15.007253178397802</v>
      </c>
      <c r="V71" s="39">
        <v>15.589972954661222</v>
      </c>
      <c r="W71" s="39">
        <v>15.732957025886979</v>
      </c>
      <c r="X71" s="39">
        <v>15.600475910266679</v>
      </c>
      <c r="Y71" s="39">
        <v>16.061348719838556</v>
      </c>
      <c r="Z71" s="39">
        <v>16.806538704172208</v>
      </c>
      <c r="AA71" s="39">
        <v>17.393262306640473</v>
      </c>
      <c r="AB71" s="39">
        <v>17.913195849792331</v>
      </c>
      <c r="AC71" s="39">
        <v>18.357003163233014</v>
      </c>
      <c r="AD71" s="39">
        <v>18.387028609267148</v>
      </c>
      <c r="AE71" s="39">
        <v>18.486871842146599</v>
      </c>
      <c r="AF71" s="39">
        <v>18.738128652766456</v>
      </c>
      <c r="AG71" s="39">
        <v>19.007114838053216</v>
      </c>
      <c r="AH71" s="39">
        <v>19.529190889221528</v>
      </c>
      <c r="AI71" s="39">
        <v>19.626299238611072</v>
      </c>
      <c r="AJ71" s="39">
        <v>19.632683844979336</v>
      </c>
    </row>
    <row r="72" spans="1:36">
      <c r="A72" s="35"/>
      <c r="B72" s="36" t="s">
        <v>81</v>
      </c>
      <c r="C72" s="39">
        <v>0</v>
      </c>
      <c r="D72" s="39">
        <v>6.6003320205966816</v>
      </c>
      <c r="E72" s="39">
        <v>9.607509072280445</v>
      </c>
      <c r="F72" s="39">
        <v>10.231622842350198</v>
      </c>
      <c r="G72" s="39">
        <v>8.6258302528347492</v>
      </c>
      <c r="H72" s="39">
        <v>7.6170730738099186</v>
      </c>
      <c r="I72" s="39">
        <v>6.3801415024696126</v>
      </c>
      <c r="J72" s="39">
        <v>5.9480961067785287</v>
      </c>
      <c r="K72" s="39">
        <v>5.6703721713599426</v>
      </c>
      <c r="L72" s="39">
        <v>5.545874147712655</v>
      </c>
      <c r="M72" s="39">
        <v>5.4532885754961438</v>
      </c>
      <c r="N72" s="39">
        <v>5.4682652511452474</v>
      </c>
      <c r="O72" s="39">
        <v>5.5297454765895289</v>
      </c>
      <c r="P72" s="39">
        <v>5.5839905336881994</v>
      </c>
      <c r="Q72" s="39">
        <v>5.6281940389329126</v>
      </c>
      <c r="R72" s="39">
        <v>5.6276452887297479</v>
      </c>
      <c r="S72" s="39">
        <v>5.5876775574304975</v>
      </c>
      <c r="T72" s="39">
        <v>5.6026279919858926</v>
      </c>
      <c r="U72" s="39">
        <v>5.7323890801807167</v>
      </c>
      <c r="V72" s="39">
        <v>5.8143639532453371</v>
      </c>
      <c r="W72" s="39">
        <v>5.7394306355208267</v>
      </c>
      <c r="X72" s="39">
        <v>5.6800763600639783</v>
      </c>
      <c r="Y72" s="39">
        <v>5.7457828958473698</v>
      </c>
      <c r="Z72" s="39">
        <v>5.8818669720447261</v>
      </c>
      <c r="AA72" s="39">
        <v>5.9877896384959115</v>
      </c>
      <c r="AB72" s="39">
        <v>5.941019649318525</v>
      </c>
      <c r="AC72" s="39">
        <v>5.8251341638887233</v>
      </c>
      <c r="AD72" s="39">
        <v>5.8261569782348692</v>
      </c>
      <c r="AE72" s="39">
        <v>5.9373090461617002</v>
      </c>
      <c r="AF72" s="39">
        <v>6.0942516908947866</v>
      </c>
      <c r="AG72" s="39">
        <v>6.2151534469265446</v>
      </c>
      <c r="AH72" s="39">
        <v>6.2455396791125235</v>
      </c>
      <c r="AI72" s="39">
        <v>6.2544093761075095</v>
      </c>
      <c r="AJ72" s="39">
        <v>6.3197076515245287</v>
      </c>
    </row>
    <row r="73" spans="1:36">
      <c r="B73" s="1"/>
    </row>
    <row r="74" spans="1:36">
      <c r="B74" s="2" t="s">
        <v>60</v>
      </c>
    </row>
    <row r="75" spans="1:36">
      <c r="B75" s="1" t="s">
        <v>96</v>
      </c>
      <c r="C75" s="7">
        <v>0.55000000000000004</v>
      </c>
      <c r="D75" s="7">
        <v>0.55000000000000004</v>
      </c>
      <c r="E75" s="7">
        <v>0.55000000000000004</v>
      </c>
      <c r="F75" s="7">
        <v>0.5468753889421778</v>
      </c>
      <c r="G75" s="7">
        <v>0.4188313248474706</v>
      </c>
      <c r="H75" s="7">
        <v>0.33405323263165232</v>
      </c>
      <c r="I75" s="7">
        <v>0.35252136668501172</v>
      </c>
      <c r="J75" s="7">
        <v>0.20467372705131073</v>
      </c>
      <c r="K75" s="7">
        <v>0.19856421715601452</v>
      </c>
      <c r="L75" s="7">
        <v>0.14112476407067523</v>
      </c>
      <c r="M75" s="7">
        <v>8.7824982268819823E-2</v>
      </c>
      <c r="N75" s="7">
        <v>9.2756134348679742E-2</v>
      </c>
      <c r="O75" s="7">
        <v>8.3593209197131285E-2</v>
      </c>
      <c r="P75" s="7">
        <v>8.753510354194112E-2</v>
      </c>
      <c r="Q75" s="7">
        <v>9.6720959678552029E-2</v>
      </c>
      <c r="R75" s="7">
        <v>9.9721741340920267E-2</v>
      </c>
      <c r="S75" s="7">
        <v>1.7327116308719085E-2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>
      <c r="B76" s="1" t="s">
        <v>97</v>
      </c>
      <c r="C76" s="7">
        <v>0.85</v>
      </c>
      <c r="D76" s="7">
        <v>0.85</v>
      </c>
      <c r="E76" s="7">
        <v>0.85</v>
      </c>
      <c r="F76" s="7">
        <v>0.84517105563791106</v>
      </c>
      <c r="G76" s="7">
        <v>0.64728477476427282</v>
      </c>
      <c r="H76" s="7">
        <v>0.51626408679437175</v>
      </c>
      <c r="I76" s="7">
        <v>0.54480574851319996</v>
      </c>
      <c r="J76" s="7">
        <v>0.31631394180657113</v>
      </c>
      <c r="K76" s="7">
        <v>0.30687197196838606</v>
      </c>
      <c r="L76" s="7">
        <v>0.21810190810922533</v>
      </c>
      <c r="M76" s="7">
        <v>0.13572951805181246</v>
      </c>
      <c r="N76" s="7">
        <v>0.14335038944795958</v>
      </c>
      <c r="O76" s="7">
        <v>0.12918950512283922</v>
      </c>
      <c r="P76" s="7">
        <v>0.13528152365572718</v>
      </c>
      <c r="Q76" s="7">
        <v>0.14947784677594403</v>
      </c>
      <c r="R76" s="7">
        <v>0.15411541843596768</v>
      </c>
      <c r="S76" s="7">
        <v>2.6778270658929498E-2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>
      <c r="B77" s="1"/>
    </row>
    <row r="78" spans="1:36">
      <c r="A78" s="26"/>
      <c r="B78" s="27" t="s">
        <v>85</v>
      </c>
      <c r="C78" s="40">
        <v>2019</v>
      </c>
      <c r="D78" s="40">
        <v>2020</v>
      </c>
      <c r="E78" s="40">
        <v>2021</v>
      </c>
      <c r="F78" s="40">
        <v>2022</v>
      </c>
      <c r="G78" s="40">
        <v>2023</v>
      </c>
      <c r="H78" s="40">
        <v>2024</v>
      </c>
      <c r="I78" s="40">
        <v>2025</v>
      </c>
      <c r="J78" s="40">
        <v>2026</v>
      </c>
      <c r="K78" s="40">
        <v>2027</v>
      </c>
      <c r="L78" s="40">
        <v>2028</v>
      </c>
      <c r="M78" s="40">
        <v>2029</v>
      </c>
      <c r="N78" s="40">
        <v>2030</v>
      </c>
      <c r="O78" s="40">
        <v>2031</v>
      </c>
      <c r="P78" s="40">
        <v>2032</v>
      </c>
      <c r="Q78" s="40">
        <v>2033</v>
      </c>
      <c r="R78" s="40">
        <v>2034</v>
      </c>
      <c r="S78" s="40">
        <v>2035</v>
      </c>
      <c r="T78" s="40">
        <v>2036</v>
      </c>
      <c r="U78" s="40">
        <v>2037</v>
      </c>
      <c r="V78" s="40">
        <v>2038</v>
      </c>
      <c r="W78" s="40">
        <v>2039</v>
      </c>
      <c r="X78" s="40">
        <v>2040</v>
      </c>
      <c r="Y78" s="40">
        <v>2041</v>
      </c>
      <c r="Z78" s="40">
        <v>2042</v>
      </c>
      <c r="AA78" s="40">
        <v>2043</v>
      </c>
      <c r="AB78" s="40">
        <v>2044</v>
      </c>
      <c r="AC78" s="40">
        <v>2045</v>
      </c>
      <c r="AD78" s="40">
        <v>2046</v>
      </c>
      <c r="AE78" s="40">
        <v>2047</v>
      </c>
      <c r="AF78" s="40">
        <v>2048</v>
      </c>
      <c r="AG78" s="40">
        <v>2049</v>
      </c>
      <c r="AH78" s="40">
        <v>2050</v>
      </c>
      <c r="AI78" s="40">
        <v>2051</v>
      </c>
      <c r="AJ78" s="40">
        <v>2052</v>
      </c>
    </row>
    <row r="79" spans="1:36">
      <c r="A79" s="26"/>
      <c r="B79" s="28" t="s">
        <v>75</v>
      </c>
      <c r="C79" s="29">
        <v>0</v>
      </c>
      <c r="D79" s="29">
        <v>6.2842689577233841</v>
      </c>
      <c r="E79" s="29">
        <v>8.8390702193578061</v>
      </c>
      <c r="F79" s="29">
        <v>9.8415473055027469</v>
      </c>
      <c r="G79" s="29">
        <v>9.5421930808842745</v>
      </c>
      <c r="H79" s="29">
        <v>9.518396022970661</v>
      </c>
      <c r="I79" s="29">
        <v>8.3454898184650919</v>
      </c>
      <c r="J79" s="29">
        <v>8.6770655642456944</v>
      </c>
      <c r="K79" s="29">
        <v>8.7073855308248547</v>
      </c>
      <c r="L79" s="29">
        <v>9.243021461918234</v>
      </c>
      <c r="M79" s="29">
        <v>9.3851799748853502</v>
      </c>
      <c r="N79" s="29">
        <v>9.1449684655098782</v>
      </c>
      <c r="O79" s="29">
        <v>9.1688175078734506</v>
      </c>
      <c r="P79" s="29">
        <v>9.2532491276510349</v>
      </c>
      <c r="Q79" s="29">
        <v>9.2831580868280152</v>
      </c>
      <c r="R79" s="29">
        <v>9.3758709426035516</v>
      </c>
      <c r="S79" s="29">
        <v>10.093221019508453</v>
      </c>
      <c r="T79" s="29">
        <v>10.415725578674929</v>
      </c>
      <c r="U79" s="29">
        <v>10.556697678160296</v>
      </c>
      <c r="V79" s="29">
        <v>10.659387254789252</v>
      </c>
      <c r="W79" s="29">
        <v>10.77046892723223</v>
      </c>
      <c r="X79" s="29">
        <v>10.806689986008058</v>
      </c>
      <c r="Y79" s="29">
        <v>11.008245347349266</v>
      </c>
      <c r="Z79" s="29">
        <v>11.53924923689145</v>
      </c>
      <c r="AA79" s="29">
        <v>11.923367656115044</v>
      </c>
      <c r="AB79" s="29">
        <v>12.084634235007288</v>
      </c>
      <c r="AC79" s="29">
        <v>12.310960249010643</v>
      </c>
      <c r="AD79" s="29">
        <v>12.602484735631565</v>
      </c>
      <c r="AE79" s="29">
        <v>12.64043941422182</v>
      </c>
      <c r="AF79" s="29">
        <v>12.323221710181869</v>
      </c>
      <c r="AG79" s="29">
        <v>12.189708621997188</v>
      </c>
      <c r="AH79" s="29">
        <v>12.262789585562516</v>
      </c>
      <c r="AI79" s="29">
        <v>12.220751382444375</v>
      </c>
      <c r="AJ79" s="29">
        <v>12.230007675096502</v>
      </c>
    </row>
    <row r="80" spans="1:36">
      <c r="A80" s="26"/>
      <c r="B80" s="28" t="s">
        <v>76</v>
      </c>
      <c r="C80" s="29">
        <v>0</v>
      </c>
      <c r="D80" s="29">
        <v>7.6209240591572396</v>
      </c>
      <c r="E80" s="29">
        <v>10.151864841806598</v>
      </c>
      <c r="F80" s="29">
        <v>10.783096428221794</v>
      </c>
      <c r="G80" s="29">
        <v>10.042923396727767</v>
      </c>
      <c r="H80" s="29">
        <v>9.9447808950182335</v>
      </c>
      <c r="I80" s="29">
        <v>9.052020286501488</v>
      </c>
      <c r="J80" s="29">
        <v>9.2487363953463824</v>
      </c>
      <c r="K80" s="29">
        <v>8.8840659719961845</v>
      </c>
      <c r="L80" s="29">
        <v>8.8071598346131719</v>
      </c>
      <c r="M80" s="29">
        <v>8.5455531561129447</v>
      </c>
      <c r="N80" s="29">
        <v>8.1483741739661468</v>
      </c>
      <c r="O80" s="29">
        <v>8.0454106212201975</v>
      </c>
      <c r="P80" s="29">
        <v>8.0232059726491674</v>
      </c>
      <c r="Q80" s="29">
        <v>7.987296000941698</v>
      </c>
      <c r="R80" s="29">
        <v>7.9785540855895656</v>
      </c>
      <c r="S80" s="29">
        <v>8.3326229854595493</v>
      </c>
      <c r="T80" s="29">
        <v>8.3324444585173776</v>
      </c>
      <c r="U80" s="29">
        <v>8.1595134827291069</v>
      </c>
      <c r="V80" s="29">
        <v>8.0389567119772991</v>
      </c>
      <c r="W80" s="29">
        <v>8.1237374738428905</v>
      </c>
      <c r="X80" s="29">
        <v>8.3003487401419882</v>
      </c>
      <c r="Y80" s="29">
        <v>8.413044974878229</v>
      </c>
      <c r="Z80" s="29">
        <v>8.4942068407112608</v>
      </c>
      <c r="AA80" s="29">
        <v>8.536281997112372</v>
      </c>
      <c r="AB80" s="29">
        <v>8.5178983990503028</v>
      </c>
      <c r="AC80" s="29">
        <v>8.4811268502037098</v>
      </c>
      <c r="AD80" s="29">
        <v>8.4626127217583864</v>
      </c>
      <c r="AE80" s="29">
        <v>8.3957936813598373</v>
      </c>
      <c r="AF80" s="29">
        <v>8.263363064619929</v>
      </c>
      <c r="AG80" s="29">
        <v>8.2004198896372031</v>
      </c>
      <c r="AH80" s="29">
        <v>8.2694493190711018</v>
      </c>
      <c r="AI80" s="29">
        <v>8.400828417306899</v>
      </c>
      <c r="AJ80" s="29">
        <v>8.4650485098711545</v>
      </c>
    </row>
    <row r="81" spans="1:36">
      <c r="A81" s="26"/>
      <c r="B81" s="28" t="s">
        <v>77</v>
      </c>
      <c r="C81" s="29">
        <v>0</v>
      </c>
      <c r="D81" s="29">
        <v>7.6361628302345919</v>
      </c>
      <c r="E81" s="29">
        <v>10.153378632086991</v>
      </c>
      <c r="F81" s="29">
        <v>10.519496966130429</v>
      </c>
      <c r="G81" s="29">
        <v>9.2895586732586715</v>
      </c>
      <c r="H81" s="29">
        <v>8.8840904899478765</v>
      </c>
      <c r="I81" s="29">
        <v>8.1803866874405529</v>
      </c>
      <c r="J81" s="29">
        <v>8.6617293302693739</v>
      </c>
      <c r="K81" s="29">
        <v>8.6939013987089613</v>
      </c>
      <c r="L81" s="29">
        <v>8.883887049318334</v>
      </c>
      <c r="M81" s="29">
        <v>8.8973495210149682</v>
      </c>
      <c r="N81" s="29">
        <v>8.7933590640439565</v>
      </c>
      <c r="O81" s="29">
        <v>8.9043721843174701</v>
      </c>
      <c r="P81" s="29">
        <v>8.9940939784757923</v>
      </c>
      <c r="Q81" s="29">
        <v>9.0528415742329145</v>
      </c>
      <c r="R81" s="29">
        <v>9.2121677820214529</v>
      </c>
      <c r="S81" s="29">
        <v>9.9067479582486691</v>
      </c>
      <c r="T81" s="29">
        <v>10.169824337271587</v>
      </c>
      <c r="U81" s="29">
        <v>10.344210096751745</v>
      </c>
      <c r="V81" s="29">
        <v>10.649185045528972</v>
      </c>
      <c r="W81" s="29">
        <v>10.930079033669482</v>
      </c>
      <c r="X81" s="29">
        <v>10.879965736299319</v>
      </c>
      <c r="Y81" s="29">
        <v>10.500779335972961</v>
      </c>
      <c r="Z81" s="29">
        <v>10.336500875382214</v>
      </c>
      <c r="AA81" s="29">
        <v>10.466984636335878</v>
      </c>
      <c r="AB81" s="29">
        <v>10.587043982054634</v>
      </c>
      <c r="AC81" s="29">
        <v>10.68846219254619</v>
      </c>
      <c r="AD81" s="29">
        <v>11.184148208309063</v>
      </c>
      <c r="AE81" s="29">
        <v>12.014534231659759</v>
      </c>
      <c r="AF81" s="29">
        <v>12.424616680883826</v>
      </c>
      <c r="AG81" s="29">
        <v>12.587208710094705</v>
      </c>
      <c r="AH81" s="29">
        <v>12.936186915165937</v>
      </c>
      <c r="AI81" s="29">
        <v>13.244883002396612</v>
      </c>
      <c r="AJ81" s="29">
        <v>13.12631908725368</v>
      </c>
    </row>
    <row r="82" spans="1:36">
      <c r="A82" s="26"/>
      <c r="B82" s="28" t="s">
        <v>78</v>
      </c>
      <c r="C82" s="29">
        <v>0</v>
      </c>
      <c r="D82" s="29">
        <v>7.7569866533332661</v>
      </c>
      <c r="E82" s="29">
        <v>9.4760263725708747</v>
      </c>
      <c r="F82" s="29">
        <v>9.9463864916797782</v>
      </c>
      <c r="G82" s="29">
        <v>9.4058150451321421</v>
      </c>
      <c r="H82" s="29">
        <v>9.137152092701573</v>
      </c>
      <c r="I82" s="29">
        <v>8.3438824487350196</v>
      </c>
      <c r="J82" s="29">
        <v>8.2099504013023843</v>
      </c>
      <c r="K82" s="29">
        <v>7.8567719690068296</v>
      </c>
      <c r="L82" s="29">
        <v>7.8475476758334093</v>
      </c>
      <c r="M82" s="29">
        <v>7.8608944577509092</v>
      </c>
      <c r="N82" s="29">
        <v>7.8834237394288911</v>
      </c>
      <c r="O82" s="29">
        <v>7.9975178078419598</v>
      </c>
      <c r="P82" s="29">
        <v>8.0703664560116408</v>
      </c>
      <c r="Q82" s="29">
        <v>8.1441684384951198</v>
      </c>
      <c r="R82" s="29">
        <v>8.1824408643594992</v>
      </c>
      <c r="S82" s="29">
        <v>8.4113425158772337</v>
      </c>
      <c r="T82" s="29">
        <v>8.5102615013834857</v>
      </c>
      <c r="U82" s="29">
        <v>8.6915318272016826</v>
      </c>
      <c r="V82" s="29">
        <v>8.7869667155919284</v>
      </c>
      <c r="W82" s="29">
        <v>8.6516071959539271</v>
      </c>
      <c r="X82" s="29">
        <v>8.5672385344242592</v>
      </c>
      <c r="Y82" s="29">
        <v>8.7069631368640543</v>
      </c>
      <c r="Z82" s="29">
        <v>8.9454196565710404</v>
      </c>
      <c r="AA82" s="29">
        <v>9.1247135211880206</v>
      </c>
      <c r="AB82" s="29">
        <v>9.0739584993509546</v>
      </c>
      <c r="AC82" s="29">
        <v>8.8558212644021985</v>
      </c>
      <c r="AD82" s="29">
        <v>8.8007604999706892</v>
      </c>
      <c r="AE82" s="29">
        <v>9.0145261281478923</v>
      </c>
      <c r="AF82" s="29">
        <v>9.3418841240527808</v>
      </c>
      <c r="AG82" s="29">
        <v>9.5679322235875581</v>
      </c>
      <c r="AH82" s="29">
        <v>9.6454793781388126</v>
      </c>
      <c r="AI82" s="29">
        <v>9.6950265953852828</v>
      </c>
      <c r="AJ82" s="29">
        <v>9.8237230780264788</v>
      </c>
    </row>
    <row r="83" spans="1:36">
      <c r="A83" s="26"/>
      <c r="B83" s="28" t="s">
        <v>79</v>
      </c>
      <c r="C83" s="29">
        <v>0</v>
      </c>
      <c r="D83" s="29">
        <v>7.6209240591572396</v>
      </c>
      <c r="E83" s="29">
        <v>10.151864841806598</v>
      </c>
      <c r="F83" s="29">
        <v>10.783096428221794</v>
      </c>
      <c r="G83" s="29">
        <v>10.042923396727767</v>
      </c>
      <c r="H83" s="29">
        <v>9.9447808950182335</v>
      </c>
      <c r="I83" s="29">
        <v>9.052020286501488</v>
      </c>
      <c r="J83" s="29">
        <v>9.2487363953463824</v>
      </c>
      <c r="K83" s="29">
        <v>8.8840659719961845</v>
      </c>
      <c r="L83" s="29">
        <v>8.8071598346131719</v>
      </c>
      <c r="M83" s="29">
        <v>8.5455531561129447</v>
      </c>
      <c r="N83" s="29">
        <v>8.1483741739661468</v>
      </c>
      <c r="O83" s="29">
        <v>8.0454106212201975</v>
      </c>
      <c r="P83" s="29">
        <v>8.0232059726491674</v>
      </c>
      <c r="Q83" s="29">
        <v>7.987296000941698</v>
      </c>
      <c r="R83" s="29">
        <v>7.9785540855895656</v>
      </c>
      <c r="S83" s="29">
        <v>8.3326229854595493</v>
      </c>
      <c r="T83" s="29">
        <v>8.3324444585173776</v>
      </c>
      <c r="U83" s="29">
        <v>8.1595134827291069</v>
      </c>
      <c r="V83" s="29">
        <v>8.0389567119772991</v>
      </c>
      <c r="W83" s="29">
        <v>8.1237374738428905</v>
      </c>
      <c r="X83" s="29">
        <v>8.3003487401419882</v>
      </c>
      <c r="Y83" s="29">
        <v>8.413044974878229</v>
      </c>
      <c r="Z83" s="29">
        <v>8.4942068407112608</v>
      </c>
      <c r="AA83" s="29">
        <v>8.536281997112372</v>
      </c>
      <c r="AB83" s="29">
        <v>8.5178983990503028</v>
      </c>
      <c r="AC83" s="29">
        <v>8.4811268502037098</v>
      </c>
      <c r="AD83" s="29">
        <v>8.4626127217583864</v>
      </c>
      <c r="AE83" s="29">
        <v>8.3957936813598373</v>
      </c>
      <c r="AF83" s="29">
        <v>8.263363064619929</v>
      </c>
      <c r="AG83" s="29">
        <v>8.2004198896372031</v>
      </c>
      <c r="AH83" s="29">
        <v>8.2694493190711018</v>
      </c>
      <c r="AI83" s="29">
        <v>8.400828417306899</v>
      </c>
      <c r="AJ83" s="29">
        <v>8.4650485098711545</v>
      </c>
    </row>
    <row r="84" spans="1:36">
      <c r="A84" s="26"/>
      <c r="B84" s="28" t="s">
        <v>80</v>
      </c>
      <c r="C84" s="29">
        <v>0</v>
      </c>
      <c r="D84" s="29">
        <v>8.1540028076409357</v>
      </c>
      <c r="E84" s="29">
        <v>10.708823160534278</v>
      </c>
      <c r="F84" s="29">
        <v>11.868395420040946</v>
      </c>
      <c r="G84" s="29">
        <v>11.61339195781569</v>
      </c>
      <c r="H84" s="29">
        <v>11.619727793668417</v>
      </c>
      <c r="I84" s="29">
        <v>10.522108567391735</v>
      </c>
      <c r="J84" s="29">
        <v>10.949963713843683</v>
      </c>
      <c r="K84" s="29">
        <v>11.086195230073688</v>
      </c>
      <c r="L84" s="29">
        <v>11.784593322737747</v>
      </c>
      <c r="M84" s="29">
        <v>12.121400076498624</v>
      </c>
      <c r="N84" s="29">
        <v>12.025575639563137</v>
      </c>
      <c r="O84" s="29">
        <v>12.181799241570047</v>
      </c>
      <c r="P84" s="29">
        <v>12.463760318117334</v>
      </c>
      <c r="Q84" s="29">
        <v>12.786333681197405</v>
      </c>
      <c r="R84" s="29">
        <v>13.071994226797589</v>
      </c>
      <c r="S84" s="29">
        <v>13.913024437975725</v>
      </c>
      <c r="T84" s="29">
        <v>14.481530943762419</v>
      </c>
      <c r="U84" s="29">
        <v>15.081533425266102</v>
      </c>
      <c r="V84" s="29">
        <v>15.778603298619283</v>
      </c>
      <c r="W84" s="29">
        <v>16.214117627656609</v>
      </c>
      <c r="X84" s="29">
        <v>16.250338686432439</v>
      </c>
      <c r="Y84" s="29">
        <v>16.67159673482335</v>
      </c>
      <c r="Z84" s="29">
        <v>17.439576074310239</v>
      </c>
      <c r="AA84" s="29">
        <v>18.050664638598981</v>
      </c>
      <c r="AB84" s="29">
        <v>18.446157585629788</v>
      </c>
      <c r="AC84" s="29">
        <v>18.928901306928751</v>
      </c>
      <c r="AD84" s="29">
        <v>19.432675272632196</v>
      </c>
      <c r="AE84" s="29">
        <v>19.671803983754838</v>
      </c>
      <c r="AF84" s="29">
        <v>19.602454095371748</v>
      </c>
      <c r="AG84" s="29">
        <v>19.703168153298598</v>
      </c>
      <c r="AH84" s="29">
        <v>20.080043421828883</v>
      </c>
      <c r="AI84" s="29">
        <v>20.03800521871074</v>
      </c>
      <c r="AJ84" s="29">
        <v>20.047261511362869</v>
      </c>
    </row>
    <row r="85" spans="1:36">
      <c r="A85" s="26"/>
      <c r="B85" s="28" t="s">
        <v>81</v>
      </c>
      <c r="C85" s="29">
        <v>0</v>
      </c>
      <c r="D85" s="29">
        <v>7.7569866533332661</v>
      </c>
      <c r="E85" s="29">
        <v>9.4760263725708747</v>
      </c>
      <c r="F85" s="29">
        <v>9.9463864916797782</v>
      </c>
      <c r="G85" s="29">
        <v>9.4058150451321421</v>
      </c>
      <c r="H85" s="29">
        <v>9.137152092701573</v>
      </c>
      <c r="I85" s="29">
        <v>8.3438824487350196</v>
      </c>
      <c r="J85" s="29">
        <v>8.2099504013023843</v>
      </c>
      <c r="K85" s="29">
        <v>7.8567719690068296</v>
      </c>
      <c r="L85" s="29">
        <v>7.8475476758334093</v>
      </c>
      <c r="M85" s="29">
        <v>7.8608944577509092</v>
      </c>
      <c r="N85" s="29">
        <v>7.8834237394288911</v>
      </c>
      <c r="O85" s="29">
        <v>7.9975178078419598</v>
      </c>
      <c r="P85" s="29">
        <v>8.0703664560116408</v>
      </c>
      <c r="Q85" s="29">
        <v>8.1441684384951198</v>
      </c>
      <c r="R85" s="29">
        <v>8.1824408643594992</v>
      </c>
      <c r="S85" s="29">
        <v>8.4113425158772337</v>
      </c>
      <c r="T85" s="29">
        <v>8.5102615013834857</v>
      </c>
      <c r="U85" s="29">
        <v>8.6915318272016826</v>
      </c>
      <c r="V85" s="29">
        <v>8.7869667155919284</v>
      </c>
      <c r="W85" s="29">
        <v>8.6516071959539271</v>
      </c>
      <c r="X85" s="29">
        <v>8.5672385344242592</v>
      </c>
      <c r="Y85" s="29">
        <v>8.7069631368640543</v>
      </c>
      <c r="Z85" s="29">
        <v>8.9454196565710404</v>
      </c>
      <c r="AA85" s="29">
        <v>9.1247135211880206</v>
      </c>
      <c r="AB85" s="29">
        <v>9.0739584993509546</v>
      </c>
      <c r="AC85" s="29">
        <v>8.8558212644021985</v>
      </c>
      <c r="AD85" s="29">
        <v>8.8007604999706892</v>
      </c>
      <c r="AE85" s="29">
        <v>9.0145261281478923</v>
      </c>
      <c r="AF85" s="29">
        <v>9.3418841240527808</v>
      </c>
      <c r="AG85" s="29">
        <v>9.5679322235875581</v>
      </c>
      <c r="AH85" s="29">
        <v>9.6454793781388126</v>
      </c>
      <c r="AI85" s="29">
        <v>9.6950265953852828</v>
      </c>
      <c r="AJ85" s="29">
        <v>9.8237230780264788</v>
      </c>
    </row>
    <row r="86" spans="1:36">
      <c r="A86" s="21"/>
      <c r="B86" s="2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>
      <c r="A87" s="21" t="s">
        <v>103</v>
      </c>
      <c r="B87" s="23" t="s">
        <v>86</v>
      </c>
      <c r="C87" s="24">
        <v>2019</v>
      </c>
      <c r="D87" s="24">
        <v>2020</v>
      </c>
      <c r="E87" s="24">
        <v>2021</v>
      </c>
      <c r="F87" s="24">
        <v>2022</v>
      </c>
      <c r="G87" s="24">
        <v>2023</v>
      </c>
      <c r="H87" s="24">
        <v>2024</v>
      </c>
      <c r="I87" s="24">
        <v>2025</v>
      </c>
      <c r="J87" s="24">
        <v>2026</v>
      </c>
      <c r="K87" s="24">
        <v>2027</v>
      </c>
      <c r="L87" s="24">
        <v>2028</v>
      </c>
      <c r="M87" s="24">
        <v>2029</v>
      </c>
      <c r="N87" s="24">
        <v>2030</v>
      </c>
      <c r="O87" s="24">
        <v>2031</v>
      </c>
      <c r="P87" s="24">
        <v>2032</v>
      </c>
      <c r="Q87" s="24">
        <v>2033</v>
      </c>
      <c r="R87" s="24">
        <v>2034</v>
      </c>
      <c r="S87" s="24">
        <v>2035</v>
      </c>
      <c r="T87" s="24">
        <v>2036</v>
      </c>
      <c r="U87" s="24">
        <v>2037</v>
      </c>
      <c r="V87" s="24">
        <v>2038</v>
      </c>
      <c r="W87" s="24">
        <v>2039</v>
      </c>
      <c r="X87" s="24">
        <v>2040</v>
      </c>
      <c r="Y87" s="24">
        <v>2041</v>
      </c>
      <c r="Z87" s="24">
        <v>2042</v>
      </c>
      <c r="AA87" s="24">
        <v>2043</v>
      </c>
      <c r="AB87" s="24">
        <v>2044</v>
      </c>
      <c r="AC87" s="24">
        <v>2045</v>
      </c>
      <c r="AD87" s="24">
        <v>2046</v>
      </c>
      <c r="AE87" s="24">
        <v>2047</v>
      </c>
      <c r="AF87" s="24">
        <v>2048</v>
      </c>
      <c r="AG87" s="24">
        <v>2049</v>
      </c>
      <c r="AH87" s="24">
        <v>2050</v>
      </c>
      <c r="AI87" s="24">
        <v>2051</v>
      </c>
      <c r="AJ87" s="24">
        <v>2052</v>
      </c>
    </row>
    <row r="88" spans="1:36">
      <c r="A88" s="25">
        <v>0.53992821814133407</v>
      </c>
      <c r="B88" s="22" t="s">
        <v>75</v>
      </c>
      <c r="C88" s="25">
        <v>0.53992821814133407</v>
      </c>
      <c r="D88" s="25">
        <v>7.3640149311026608</v>
      </c>
      <c r="E88" s="25">
        <v>9.9120087090896352</v>
      </c>
      <c r="F88" s="25">
        <v>10.950545784063143</v>
      </c>
      <c r="G88" s="25">
        <v>10.708043639134548</v>
      </c>
      <c r="H88" s="25">
        <v>10.720417324248752</v>
      </c>
      <c r="I88" s="25">
        <v>9.6401154505376248</v>
      </c>
      <c r="J88" s="25">
        <v>10.119395781073008</v>
      </c>
      <c r="K88" s="25">
        <v>10.308554068483051</v>
      </c>
      <c r="L88" s="25">
        <v>11.050752236138136</v>
      </c>
      <c r="M88" s="25">
        <v>11.528905423555006</v>
      </c>
      <c r="N88" s="25">
        <v>11.644840157282678</v>
      </c>
      <c r="O88" s="25">
        <v>11.741412340602746</v>
      </c>
      <c r="P88" s="25">
        <v>11.62552676710132</v>
      </c>
      <c r="Q88" s="25">
        <v>11.408623970233654</v>
      </c>
      <c r="R88" s="25">
        <v>11.582029802693707</v>
      </c>
      <c r="S88" s="25">
        <v>12.665714935966555</v>
      </c>
      <c r="T88" s="25">
        <v>13.149813501994096</v>
      </c>
      <c r="U88" s="25">
        <v>13.212729705944712</v>
      </c>
      <c r="V88" s="25">
        <v>13.006329048621408</v>
      </c>
      <c r="W88" s="25">
        <v>12.774854221930545</v>
      </c>
      <c r="X88" s="25">
        <v>12.716956914275233</v>
      </c>
      <c r="Y88" s="25">
        <v>13.004685040625594</v>
      </c>
      <c r="Z88" s="25">
        <v>13.720661361907174</v>
      </c>
      <c r="AA88" s="25">
        <v>14.222312887809776</v>
      </c>
      <c r="AB88" s="25">
        <v>14.529401629817878</v>
      </c>
      <c r="AC88" s="25">
        <v>14.768811452761222</v>
      </c>
      <c r="AD88" s="25">
        <v>14.718309985161762</v>
      </c>
      <c r="AE88" s="25">
        <v>14.610163550104906</v>
      </c>
      <c r="AF88" s="25">
        <v>14.372938815439126</v>
      </c>
      <c r="AG88" s="25">
        <v>14.275666773466817</v>
      </c>
      <c r="AH88" s="25">
        <v>14.438135809628369</v>
      </c>
      <c r="AI88" s="25">
        <v>14.559204345544252</v>
      </c>
      <c r="AJ88" s="25">
        <v>14.626357396792256</v>
      </c>
    </row>
    <row r="89" spans="1:36">
      <c r="A89" s="25">
        <v>0.38131132045900773</v>
      </c>
      <c r="B89" s="22" t="s">
        <v>76</v>
      </c>
      <c r="C89" s="25">
        <v>0.38131132045900773</v>
      </c>
      <c r="D89" s="25">
        <v>8.8662404525660108</v>
      </c>
      <c r="E89" s="25">
        <v>11.421013945907386</v>
      </c>
      <c r="F89" s="25">
        <v>12.13305482828217</v>
      </c>
      <c r="G89" s="25">
        <v>11.480887889161561</v>
      </c>
      <c r="H89" s="25">
        <v>11.429692522842938</v>
      </c>
      <c r="I89" s="25">
        <v>10.568284642679668</v>
      </c>
      <c r="J89" s="25">
        <v>10.797762553393165</v>
      </c>
      <c r="K89" s="25">
        <v>10.468455757202696</v>
      </c>
      <c r="L89" s="25">
        <v>10.393466482080326</v>
      </c>
      <c r="M89" s="25">
        <v>10.103085898891992</v>
      </c>
      <c r="N89" s="25">
        <v>9.6936087775583069</v>
      </c>
      <c r="O89" s="25">
        <v>9.5937164167847957</v>
      </c>
      <c r="P89" s="25">
        <v>9.578834038201979</v>
      </c>
      <c r="Q89" s="25">
        <v>9.5508714594453377</v>
      </c>
      <c r="R89" s="25">
        <v>9.5462317583260621</v>
      </c>
      <c r="S89" s="25">
        <v>9.9034417241939128</v>
      </c>
      <c r="T89" s="25">
        <v>9.9061743345641204</v>
      </c>
      <c r="U89" s="25">
        <v>9.7352121351983509</v>
      </c>
      <c r="V89" s="25">
        <v>9.6187201598708647</v>
      </c>
      <c r="W89" s="25">
        <v>9.7065272160707874</v>
      </c>
      <c r="X89" s="25">
        <v>9.8793712593401324</v>
      </c>
      <c r="Y89" s="25">
        <v>9.985421330578097</v>
      </c>
      <c r="Z89" s="25">
        <v>10.061896610743155</v>
      </c>
      <c r="AA89" s="25">
        <v>10.104098946081848</v>
      </c>
      <c r="AB89" s="25">
        <v>10.090512878318771</v>
      </c>
      <c r="AC89" s="25">
        <v>10.053066098728037</v>
      </c>
      <c r="AD89" s="25">
        <v>10.031217203338249</v>
      </c>
      <c r="AE89" s="25">
        <v>9.9686629066757764</v>
      </c>
      <c r="AF89" s="25">
        <v>9.8442674246137774</v>
      </c>
      <c r="AG89" s="25">
        <v>9.7792568550333048</v>
      </c>
      <c r="AH89" s="25">
        <v>9.8377764420742864</v>
      </c>
      <c r="AI89" s="25">
        <v>9.9682027340498074</v>
      </c>
      <c r="AJ89" s="25">
        <v>10.045803949557364</v>
      </c>
    </row>
    <row r="90" spans="1:36">
      <c r="A90" s="25">
        <v>0.79897563951553174</v>
      </c>
      <c r="B90" s="22" t="s">
        <v>77</v>
      </c>
      <c r="C90" s="25">
        <v>0.79897563951553174</v>
      </c>
      <c r="D90" s="25">
        <v>10.243292331469625</v>
      </c>
      <c r="E90" s="25">
        <v>12.846950060181888</v>
      </c>
      <c r="F90" s="25">
        <v>13.387963255867</v>
      </c>
      <c r="G90" s="25">
        <v>12.271097031021373</v>
      </c>
      <c r="H90" s="25">
        <v>11.896737691610204</v>
      </c>
      <c r="I90" s="25">
        <v>11.241855167039049</v>
      </c>
      <c r="J90" s="25">
        <v>11.796625807631063</v>
      </c>
      <c r="K90" s="25">
        <v>11.897445756216538</v>
      </c>
      <c r="L90" s="25">
        <v>12.005158388971429</v>
      </c>
      <c r="M90" s="25">
        <v>11.834024572620798</v>
      </c>
      <c r="N90" s="25">
        <v>11.684284295573738</v>
      </c>
      <c r="O90" s="25">
        <v>11.808776434901915</v>
      </c>
      <c r="P90" s="25">
        <v>11.891209971303541</v>
      </c>
      <c r="Q90" s="25">
        <v>12.015810944588365</v>
      </c>
      <c r="R90" s="25">
        <v>12.223484206741761</v>
      </c>
      <c r="S90" s="25">
        <v>12.907536110542814</v>
      </c>
      <c r="T90" s="25">
        <v>13.27954674825361</v>
      </c>
      <c r="U90" s="25">
        <v>13.72105435020341</v>
      </c>
      <c r="V90" s="25">
        <v>14.287405920727981</v>
      </c>
      <c r="W90" s="25">
        <v>14.70104764041966</v>
      </c>
      <c r="X90" s="25">
        <v>14.687416320650645</v>
      </c>
      <c r="Y90" s="25">
        <v>14.328862703336284</v>
      </c>
      <c r="Z90" s="25">
        <v>14.158800172810498</v>
      </c>
      <c r="AA90" s="25">
        <v>14.263672339941142</v>
      </c>
      <c r="AB90" s="25">
        <v>14.442232884122022</v>
      </c>
      <c r="AC90" s="25">
        <v>14.661637468213041</v>
      </c>
      <c r="AD90" s="25">
        <v>15.255925719958498</v>
      </c>
      <c r="AE90" s="25">
        <v>16.181976612822641</v>
      </c>
      <c r="AF90" s="25">
        <v>16.696083326572996</v>
      </c>
      <c r="AG90" s="25">
        <v>16.983485292297772</v>
      </c>
      <c r="AH90" s="25">
        <v>17.432925358393508</v>
      </c>
      <c r="AI90" s="25">
        <v>18.010413775725706</v>
      </c>
      <c r="AJ90" s="25">
        <v>17.8868627937578</v>
      </c>
    </row>
    <row r="91" spans="1:36">
      <c r="A91" s="25">
        <v>0.30911447176565504</v>
      </c>
      <c r="B91" s="22" t="s">
        <v>78</v>
      </c>
      <c r="C91" s="25">
        <v>0.30911447176565504</v>
      </c>
      <c r="D91" s="25">
        <v>8.970929163356562</v>
      </c>
      <c r="E91" s="25">
        <v>10.781848399159607</v>
      </c>
      <c r="F91" s="25">
        <v>11.241460907171479</v>
      </c>
      <c r="G91" s="25">
        <v>10.626444888245272</v>
      </c>
      <c r="H91" s="25">
        <v>10.303058025605718</v>
      </c>
      <c r="I91" s="25">
        <v>9.4912181512990141</v>
      </c>
      <c r="J91" s="25">
        <v>9.3736456430816482</v>
      </c>
      <c r="K91" s="25">
        <v>9.044055418165577</v>
      </c>
      <c r="L91" s="25">
        <v>9.0757623646003225</v>
      </c>
      <c r="M91" s="25">
        <v>9.1374729524328835</v>
      </c>
      <c r="N91" s="25">
        <v>9.2105065969152058</v>
      </c>
      <c r="O91" s="25">
        <v>9.3942861558390263</v>
      </c>
      <c r="P91" s="25">
        <v>9.5315576214836781</v>
      </c>
      <c r="Q91" s="25">
        <v>9.6405867901107101</v>
      </c>
      <c r="R91" s="25">
        <v>9.6960191033360417</v>
      </c>
      <c r="S91" s="25">
        <v>9.933233434500103</v>
      </c>
      <c r="T91" s="25">
        <v>10.072707653942977</v>
      </c>
      <c r="U91" s="25">
        <v>10.347071657866934</v>
      </c>
      <c r="V91" s="25">
        <v>10.535962602777662</v>
      </c>
      <c r="W91" s="25">
        <v>10.45499262415243</v>
      </c>
      <c r="X91" s="25">
        <v>10.406000767555584</v>
      </c>
      <c r="Y91" s="25">
        <v>10.584364026841998</v>
      </c>
      <c r="Z91" s="25">
        <v>10.884458960341142</v>
      </c>
      <c r="AA91" s="25">
        <v>11.128506011265994</v>
      </c>
      <c r="AB91" s="25">
        <v>11.103835584511687</v>
      </c>
      <c r="AC91" s="25">
        <v>10.929854020701741</v>
      </c>
      <c r="AD91" s="25">
        <v>10.954421401445247</v>
      </c>
      <c r="AE91" s="25">
        <v>11.21736109010501</v>
      </c>
      <c r="AF91" s="25">
        <v>11.584210497305939</v>
      </c>
      <c r="AG91" s="25">
        <v>11.868230233787296</v>
      </c>
      <c r="AH91" s="25">
        <v>11.984366357290506</v>
      </c>
      <c r="AI91" s="25">
        <v>12.063669819981223</v>
      </c>
      <c r="AJ91" s="25">
        <v>12.242974952418251</v>
      </c>
    </row>
    <row r="92" spans="1:36">
      <c r="A92" s="25">
        <v>0.38131132045900773</v>
      </c>
      <c r="B92" s="22" t="s">
        <v>79</v>
      </c>
      <c r="C92" s="25">
        <v>0.38131132045900773</v>
      </c>
      <c r="D92" s="25">
        <v>8.8662404525660108</v>
      </c>
      <c r="E92" s="25">
        <v>11.421013945907386</v>
      </c>
      <c r="F92" s="25">
        <v>12.13305482828217</v>
      </c>
      <c r="G92" s="25">
        <v>11.480887889161561</v>
      </c>
      <c r="H92" s="25">
        <v>11.429692522842938</v>
      </c>
      <c r="I92" s="25">
        <v>10.568284642679668</v>
      </c>
      <c r="J92" s="25">
        <v>10.797762553393165</v>
      </c>
      <c r="K92" s="25">
        <v>10.468455757202696</v>
      </c>
      <c r="L92" s="25">
        <v>10.393466482080326</v>
      </c>
      <c r="M92" s="25">
        <v>10.103085898891992</v>
      </c>
      <c r="N92" s="25">
        <v>9.6936087775583069</v>
      </c>
      <c r="O92" s="25">
        <v>9.5937164167847957</v>
      </c>
      <c r="P92" s="25">
        <v>9.578834038201979</v>
      </c>
      <c r="Q92" s="25">
        <v>9.5508714594453377</v>
      </c>
      <c r="R92" s="25">
        <v>9.5462317583260621</v>
      </c>
      <c r="S92" s="25">
        <v>9.9034417241939128</v>
      </c>
      <c r="T92" s="25">
        <v>9.9061743345641204</v>
      </c>
      <c r="U92" s="25">
        <v>9.7352121351983509</v>
      </c>
      <c r="V92" s="25">
        <v>9.6187201598708647</v>
      </c>
      <c r="W92" s="25">
        <v>9.7065272160707874</v>
      </c>
      <c r="X92" s="25">
        <v>9.8793712593401324</v>
      </c>
      <c r="Y92" s="25">
        <v>9.985421330578097</v>
      </c>
      <c r="Z92" s="25">
        <v>10.061896610743155</v>
      </c>
      <c r="AA92" s="25">
        <v>10.104098946081848</v>
      </c>
      <c r="AB92" s="25">
        <v>10.090512878318771</v>
      </c>
      <c r="AC92" s="25">
        <v>10.053066098728037</v>
      </c>
      <c r="AD92" s="25">
        <v>10.031217203338249</v>
      </c>
      <c r="AE92" s="25">
        <v>9.9686629066757764</v>
      </c>
      <c r="AF92" s="25">
        <v>9.8442674246137774</v>
      </c>
      <c r="AG92" s="25">
        <v>9.7792568550333048</v>
      </c>
      <c r="AH92" s="25">
        <v>9.8377764420742864</v>
      </c>
      <c r="AI92" s="25">
        <v>9.9682027340498074</v>
      </c>
      <c r="AJ92" s="25">
        <v>10.045803949557364</v>
      </c>
    </row>
    <row r="93" spans="1:36">
      <c r="A93" s="25">
        <v>0.70506855021891823</v>
      </c>
      <c r="B93" s="22" t="s">
        <v>80</v>
      </c>
      <c r="C93" s="25">
        <v>0.70506855021891823</v>
      </c>
      <c r="D93" s="25">
        <v>10.143110637815756</v>
      </c>
      <c r="E93" s="25">
        <v>12.694491303626364</v>
      </c>
      <c r="F93" s="25">
        <v>13.950848611758731</v>
      </c>
      <c r="G93" s="25">
        <v>13.746892611741831</v>
      </c>
      <c r="H93" s="25">
        <v>13.786707425153402</v>
      </c>
      <c r="I93" s="25">
        <v>12.773547487971683</v>
      </c>
      <c r="J93" s="25">
        <v>13.324440808568658</v>
      </c>
      <c r="K93" s="25">
        <v>13.59393756238139</v>
      </c>
      <c r="L93" s="25">
        <v>14.478235193903309</v>
      </c>
      <c r="M93" s="25">
        <v>15.082300469337108</v>
      </c>
      <c r="N93" s="25">
        <v>15.238679419829701</v>
      </c>
      <c r="O93" s="25">
        <v>15.497904721614457</v>
      </c>
      <c r="P93" s="25">
        <v>15.777487027335416</v>
      </c>
      <c r="Q93" s="25">
        <v>16.12178521597372</v>
      </c>
      <c r="R93" s="25">
        <v>16.544764742563256</v>
      </c>
      <c r="S93" s="25">
        <v>17.632941420974081</v>
      </c>
      <c r="T93" s="25">
        <v>18.406239899829036</v>
      </c>
      <c r="U93" s="25">
        <v>19.196519800059708</v>
      </c>
      <c r="V93" s="25">
        <v>20.03486461904674</v>
      </c>
      <c r="W93" s="25">
        <v>20.459651243542897</v>
      </c>
      <c r="X93" s="25">
        <v>20.448316149997655</v>
      </c>
      <c r="Y93" s="25">
        <v>21.02306377888522</v>
      </c>
      <c r="Z93" s="25">
        <v>22.00309821471156</v>
      </c>
      <c r="AA93" s="25">
        <v>22.787159053321716</v>
      </c>
      <c r="AB93" s="25">
        <v>23.373549486285601</v>
      </c>
      <c r="AC93" s="25">
        <v>23.991226074926253</v>
      </c>
      <c r="AD93" s="25">
        <v>24.42839937329353</v>
      </c>
      <c r="AE93" s="25">
        <v>24.694381765666048</v>
      </c>
      <c r="AF93" s="25">
        <v>24.789493907937509</v>
      </c>
      <c r="AG93" s="25">
        <v>25.025736666282643</v>
      </c>
      <c r="AH93" s="25">
        <v>25.599809021468591</v>
      </c>
      <c r="AI93" s="25">
        <v>25.640185433268044</v>
      </c>
      <c r="AJ93" s="25">
        <v>25.678695814947488</v>
      </c>
    </row>
    <row r="94" spans="1:36">
      <c r="A94" s="25">
        <v>0</v>
      </c>
      <c r="B94" s="22" t="s">
        <v>81</v>
      </c>
      <c r="C94" s="25">
        <v>0</v>
      </c>
      <c r="D94" s="25">
        <v>7.7569866533332661</v>
      </c>
      <c r="E94" s="25">
        <v>9.4760263725708747</v>
      </c>
      <c r="F94" s="25">
        <v>9.9463864916797782</v>
      </c>
      <c r="G94" s="25">
        <v>9.4058150451321421</v>
      </c>
      <c r="H94" s="25">
        <v>9.137152092701573</v>
      </c>
      <c r="I94" s="25">
        <v>8.3438824487350196</v>
      </c>
      <c r="J94" s="25">
        <v>8.2099504013023843</v>
      </c>
      <c r="K94" s="25">
        <v>7.8567719690068296</v>
      </c>
      <c r="L94" s="25">
        <v>7.8475476758334093</v>
      </c>
      <c r="M94" s="25">
        <v>7.8608944577509092</v>
      </c>
      <c r="N94" s="25">
        <v>7.8834237394288911</v>
      </c>
      <c r="O94" s="25">
        <v>7.9975178078419598</v>
      </c>
      <c r="P94" s="25">
        <v>8.0703664560116408</v>
      </c>
      <c r="Q94" s="25">
        <v>8.1441684384951198</v>
      </c>
      <c r="R94" s="25">
        <v>8.1824408643594992</v>
      </c>
      <c r="S94" s="25">
        <v>8.4113425158772337</v>
      </c>
      <c r="T94" s="25">
        <v>8.5102615013834857</v>
      </c>
      <c r="U94" s="25">
        <v>8.6915318272016826</v>
      </c>
      <c r="V94" s="25">
        <v>8.7869667155919284</v>
      </c>
      <c r="W94" s="25">
        <v>8.6516071959539271</v>
      </c>
      <c r="X94" s="25">
        <v>8.5672385344242592</v>
      </c>
      <c r="Y94" s="25">
        <v>8.7069631368640543</v>
      </c>
      <c r="Z94" s="25">
        <v>8.9454196565710404</v>
      </c>
      <c r="AA94" s="25">
        <v>9.1247135211880206</v>
      </c>
      <c r="AB94" s="25">
        <v>9.0739584993509546</v>
      </c>
      <c r="AC94" s="25">
        <v>8.8558212644021985</v>
      </c>
      <c r="AD94" s="25">
        <v>8.8007604999706892</v>
      </c>
      <c r="AE94" s="25">
        <v>9.0145261281478923</v>
      </c>
      <c r="AF94" s="25">
        <v>9.3418841240527808</v>
      </c>
      <c r="AG94" s="25">
        <v>9.5679322235875581</v>
      </c>
      <c r="AH94" s="25">
        <v>9.6454793781388126</v>
      </c>
      <c r="AI94" s="25">
        <v>9.6950265953852828</v>
      </c>
      <c r="AJ94" s="25">
        <v>9.8237230780264788</v>
      </c>
    </row>
    <row r="95" spans="1:36"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>
      <c r="A96" s="41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>
      <c r="A97" s="41"/>
      <c r="B97" s="42" t="s">
        <v>109</v>
      </c>
      <c r="C97" s="43">
        <v>2019</v>
      </c>
      <c r="D97" s="43">
        <v>2020</v>
      </c>
      <c r="E97" s="43">
        <v>2021</v>
      </c>
      <c r="F97" s="43">
        <v>2022</v>
      </c>
      <c r="G97" s="43">
        <v>2023</v>
      </c>
      <c r="H97" s="43">
        <v>2024</v>
      </c>
      <c r="I97" s="43">
        <v>2025</v>
      </c>
      <c r="J97" s="43">
        <v>2026</v>
      </c>
      <c r="K97" s="43">
        <v>2027</v>
      </c>
      <c r="L97" s="43">
        <v>2028</v>
      </c>
      <c r="M97" s="43">
        <v>2029</v>
      </c>
      <c r="N97" s="43">
        <v>2030</v>
      </c>
      <c r="O97" s="43">
        <v>2031</v>
      </c>
      <c r="P97" s="43">
        <v>2032</v>
      </c>
      <c r="Q97" s="43">
        <v>2033</v>
      </c>
      <c r="R97" s="43">
        <v>2034</v>
      </c>
      <c r="S97" s="43">
        <v>2035</v>
      </c>
      <c r="T97" s="43">
        <v>2036</v>
      </c>
      <c r="U97" s="43">
        <v>2037</v>
      </c>
      <c r="V97" s="43">
        <v>2038</v>
      </c>
      <c r="W97" s="43">
        <v>2039</v>
      </c>
      <c r="X97" s="43">
        <v>2040</v>
      </c>
      <c r="Y97" s="43">
        <v>2041</v>
      </c>
      <c r="Z97" s="43">
        <v>2042</v>
      </c>
      <c r="AA97" s="43">
        <v>2043</v>
      </c>
      <c r="AB97" s="43">
        <v>2044</v>
      </c>
      <c r="AC97" s="43">
        <v>2045</v>
      </c>
      <c r="AD97" s="43">
        <v>2046</v>
      </c>
      <c r="AE97" s="43">
        <v>2047</v>
      </c>
      <c r="AF97" s="43">
        <v>2048</v>
      </c>
      <c r="AG97" s="43">
        <v>2049</v>
      </c>
      <c r="AH97" s="43">
        <v>2050</v>
      </c>
      <c r="AI97" s="43">
        <v>2051</v>
      </c>
      <c r="AJ97" s="43">
        <v>2052</v>
      </c>
    </row>
    <row r="98" spans="1:36">
      <c r="A98" s="45">
        <v>-0.53992821814133407</v>
      </c>
      <c r="B98" s="44" t="s">
        <v>75</v>
      </c>
      <c r="C98" s="45">
        <v>0</v>
      </c>
      <c r="D98" s="45">
        <v>6.5658527602794816</v>
      </c>
      <c r="E98" s="45">
        <v>9.1163419396164116</v>
      </c>
      <c r="F98" s="45">
        <v>10.141660599465862</v>
      </c>
      <c r="G98" s="45">
        <v>9.8783183374318657</v>
      </c>
      <c r="H98" s="45">
        <v>9.8774330085469124</v>
      </c>
      <c r="I98" s="45">
        <v>8.7631854092132428</v>
      </c>
      <c r="J98" s="45">
        <v>9.1883220591641042</v>
      </c>
      <c r="K98" s="45">
        <v>9.3192554016821045</v>
      </c>
      <c r="L98" s="45">
        <v>9.9857345943589308</v>
      </c>
      <c r="M98" s="45">
        <v>10.340723098961726</v>
      </c>
      <c r="N98" s="45">
        <v>10.326106242432617</v>
      </c>
      <c r="O98" s="45">
        <v>10.396020495522636</v>
      </c>
      <c r="P98" s="45">
        <v>10.35356466793257</v>
      </c>
      <c r="Q98" s="45">
        <v>10.227135006384106</v>
      </c>
      <c r="R98" s="45">
        <v>10.370961426923573</v>
      </c>
      <c r="S98" s="45">
        <v>11.320360083498166</v>
      </c>
      <c r="T98" s="45">
        <v>11.745223560063968</v>
      </c>
      <c r="U98" s="45">
        <v>11.836752508044084</v>
      </c>
      <c r="V98" s="45">
        <v>11.743654243647107</v>
      </c>
      <c r="W98" s="45">
        <v>11.637749450561136</v>
      </c>
      <c r="X98" s="45">
        <v>11.614352864583791</v>
      </c>
      <c r="Y98" s="45">
        <v>11.870492867440989</v>
      </c>
      <c r="Z98" s="45">
        <v>12.518664331631186</v>
      </c>
      <c r="AA98" s="45">
        <v>12.977232056196819</v>
      </c>
      <c r="AB98" s="45">
        <v>13.230867151962341</v>
      </c>
      <c r="AC98" s="45">
        <v>13.465480877524879</v>
      </c>
      <c r="AD98" s="45">
        <v>13.540354963078821</v>
      </c>
      <c r="AE98" s="45">
        <v>13.485764428426037</v>
      </c>
      <c r="AF98" s="45">
        <v>13.21921688167563</v>
      </c>
      <c r="AG98" s="45">
        <v>13.108660054850981</v>
      </c>
      <c r="AH98" s="45">
        <v>13.238362340686191</v>
      </c>
      <c r="AI98" s="45">
        <v>13.299641268892181</v>
      </c>
      <c r="AJ98" s="45">
        <v>13.345571257839861</v>
      </c>
    </row>
    <row r="99" spans="1:36">
      <c r="A99" s="45">
        <v>-0.38131132045900773</v>
      </c>
      <c r="B99" s="44" t="s">
        <v>76</v>
      </c>
      <c r="C99" s="45">
        <v>0</v>
      </c>
      <c r="D99" s="45">
        <v>10.112185062623322</v>
      </c>
      <c r="E99" s="45">
        <v>12.717648748296934</v>
      </c>
      <c r="F99" s="45">
        <v>13.601564278392614</v>
      </c>
      <c r="G99" s="45">
        <v>13.136578974062379</v>
      </c>
      <c r="H99" s="45">
        <v>13.185236257875159</v>
      </c>
      <c r="I99" s="45">
        <v>12.390513021809493</v>
      </c>
      <c r="J99" s="45">
        <v>12.689672558727036</v>
      </c>
      <c r="K99" s="45">
        <v>12.435581254616229</v>
      </c>
      <c r="L99" s="45">
        <v>12.364668986004869</v>
      </c>
      <c r="M99" s="45">
        <v>12.01308870205072</v>
      </c>
      <c r="N99" s="45">
        <v>11.577454462092641</v>
      </c>
      <c r="O99" s="45">
        <v>11.484094271066164</v>
      </c>
      <c r="P99" s="45">
        <v>11.484785751403866</v>
      </c>
      <c r="Q99" s="45">
        <v>11.47372661608777</v>
      </c>
      <c r="R99" s="45">
        <v>11.477811983263861</v>
      </c>
      <c r="S99" s="45">
        <v>11.841702735116057</v>
      </c>
      <c r="T99" s="45">
        <v>11.850627092290773</v>
      </c>
      <c r="U99" s="45">
        <v>11.683852316538095</v>
      </c>
      <c r="V99" s="45">
        <v>11.576005822814134</v>
      </c>
      <c r="W99" s="45">
        <v>11.670249555221128</v>
      </c>
      <c r="X99" s="45">
        <v>11.835081028606821</v>
      </c>
      <c r="Y99" s="45">
        <v>11.926995263164155</v>
      </c>
      <c r="Z99" s="45">
        <v>11.993502565621554</v>
      </c>
      <c r="AA99" s="45">
        <v>12.035975399976913</v>
      </c>
      <c r="AB99" s="45">
        <v>12.03259327991908</v>
      </c>
      <c r="AC99" s="45">
        <v>11.993710340726889</v>
      </c>
      <c r="AD99" s="45">
        <v>11.964768673558742</v>
      </c>
      <c r="AE99" s="45">
        <v>11.911285131919611</v>
      </c>
      <c r="AF99" s="45">
        <v>11.803979712649969</v>
      </c>
      <c r="AG99" s="45">
        <v>11.734571966804459</v>
      </c>
      <c r="AH99" s="45">
        <v>11.770737993683404</v>
      </c>
      <c r="AI99" s="45">
        <v>11.899137746033912</v>
      </c>
      <c r="AJ99" s="45">
        <v>12.005199496492052</v>
      </c>
    </row>
    <row r="100" spans="1:36">
      <c r="A100" s="45">
        <v>-0.79897563951553174</v>
      </c>
      <c r="B100" s="44" t="s">
        <v>77</v>
      </c>
      <c r="C100" s="45">
        <v>0</v>
      </c>
      <c r="D100" s="45">
        <v>8.9233365527267452</v>
      </c>
      <c r="E100" s="45">
        <v>11.507292139323777</v>
      </c>
      <c r="F100" s="45">
        <v>12.008442694916724</v>
      </c>
      <c r="G100" s="45">
        <v>10.865804694331699</v>
      </c>
      <c r="H100" s="45">
        <v>10.484354919921959</v>
      </c>
      <c r="I100" s="45">
        <v>9.8183448812949816</v>
      </c>
      <c r="J100" s="45">
        <v>10.356379559377594</v>
      </c>
      <c r="K100" s="45">
        <v>10.44155304634802</v>
      </c>
      <c r="L100" s="45">
        <v>10.568017629098723</v>
      </c>
      <c r="M100" s="45">
        <v>10.438957635407638</v>
      </c>
      <c r="N100" s="45">
        <v>10.299644815147211</v>
      </c>
      <c r="O100" s="45">
        <v>10.421064769962204</v>
      </c>
      <c r="P100" s="45">
        <v>10.505159471209538</v>
      </c>
      <c r="Q100" s="45">
        <v>10.614750915554518</v>
      </c>
      <c r="R100" s="45">
        <v>10.811404750324101</v>
      </c>
      <c r="S100" s="45">
        <v>11.497856294289406</v>
      </c>
      <c r="T100" s="45">
        <v>11.845038260036823</v>
      </c>
      <c r="U100" s="45">
        <v>12.225662530325687</v>
      </c>
      <c r="V100" s="45">
        <v>12.732440239712091</v>
      </c>
      <c r="W100" s="45">
        <v>13.115825638570758</v>
      </c>
      <c r="X100" s="45">
        <v>13.093879220637543</v>
      </c>
      <c r="Y100" s="45">
        <v>12.730622908254917</v>
      </c>
      <c r="Z100" s="45">
        <v>12.56187870289846</v>
      </c>
      <c r="AA100" s="45">
        <v>12.672588352829745</v>
      </c>
      <c r="AB100" s="45">
        <v>12.837815102081681</v>
      </c>
      <c r="AC100" s="45">
        <v>13.030327824957183</v>
      </c>
      <c r="AD100" s="45">
        <v>13.60214231499025</v>
      </c>
      <c r="AE100" s="45">
        <v>14.506388940838871</v>
      </c>
      <c r="AF100" s="45">
        <v>14.996786085430127</v>
      </c>
      <c r="AG100" s="45">
        <v>15.255740939944896</v>
      </c>
      <c r="AH100" s="45">
        <v>15.682283392174689</v>
      </c>
      <c r="AI100" s="45">
        <v>16.198507734543245</v>
      </c>
      <c r="AJ100" s="45">
        <v>16.076093422046892</v>
      </c>
    </row>
    <row r="101" spans="1:36">
      <c r="A101" s="45">
        <v>-0.30911447176565504</v>
      </c>
      <c r="B101" s="44" t="s">
        <v>78</v>
      </c>
      <c r="C101" s="45">
        <v>0</v>
      </c>
      <c r="D101" s="45">
        <v>8.5704822924635025</v>
      </c>
      <c r="E101" s="45">
        <v>10.404174149985975</v>
      </c>
      <c r="F101" s="45">
        <v>10.861122829420493</v>
      </c>
      <c r="G101" s="45">
        <v>10.227655493495529</v>
      </c>
      <c r="H101" s="45">
        <v>9.8907051408335871</v>
      </c>
      <c r="I101" s="45">
        <v>9.0742625776296517</v>
      </c>
      <c r="J101" s="45">
        <v>8.9607448316920575</v>
      </c>
      <c r="K101" s="45">
        <v>8.6370010167678117</v>
      </c>
      <c r="L101" s="45">
        <v>8.6788528972525789</v>
      </c>
      <c r="M101" s="45">
        <v>8.7525506036311018</v>
      </c>
      <c r="N101" s="45">
        <v>8.838101910290117</v>
      </c>
      <c r="O101" s="45">
        <v>9.0391532330853082</v>
      </c>
      <c r="P101" s="45">
        <v>9.1923920928488911</v>
      </c>
      <c r="Q101" s="45">
        <v>9.3101524282721204</v>
      </c>
      <c r="R101" s="45">
        <v>9.3698378725349976</v>
      </c>
      <c r="S101" s="45">
        <v>9.6091125270021944</v>
      </c>
      <c r="T101" s="45">
        <v>9.7586384863290476</v>
      </c>
      <c r="U101" s="45">
        <v>10.056076045657081</v>
      </c>
      <c r="V101" s="45">
        <v>10.268130362580271</v>
      </c>
      <c r="W101" s="45">
        <v>10.200640999540285</v>
      </c>
      <c r="X101" s="45">
        <v>10.160417393218282</v>
      </c>
      <c r="Y101" s="45">
        <v>10.348357362842393</v>
      </c>
      <c r="Z101" s="45">
        <v>10.663729567415057</v>
      </c>
      <c r="AA101" s="45">
        <v>10.923825895393588</v>
      </c>
      <c r="AB101" s="45">
        <v>10.905620616027177</v>
      </c>
      <c r="AC101" s="45">
        <v>10.742583171572662</v>
      </c>
      <c r="AD101" s="45">
        <v>10.786886633828946</v>
      </c>
      <c r="AE101" s="45">
        <v>11.062014265129658</v>
      </c>
      <c r="AF101" s="45">
        <v>11.438651740490158</v>
      </c>
      <c r="AG101" s="45">
        <v>11.737039926088247</v>
      </c>
      <c r="AH101" s="45">
        <v>11.862740444631127</v>
      </c>
      <c r="AI101" s="45">
        <v>11.949419084582487</v>
      </c>
      <c r="AJ101" s="45">
        <v>12.141267727048874</v>
      </c>
    </row>
    <row r="102" spans="1:36">
      <c r="A102" s="45">
        <v>-0.38131132045900773</v>
      </c>
      <c r="B102" s="44" t="s">
        <v>79</v>
      </c>
      <c r="C102" s="45">
        <v>0</v>
      </c>
      <c r="D102" s="45">
        <v>10.112185062623322</v>
      </c>
      <c r="E102" s="45">
        <v>12.717648748296934</v>
      </c>
      <c r="F102" s="45">
        <v>13.601564278392614</v>
      </c>
      <c r="G102" s="45">
        <v>13.136578974062379</v>
      </c>
      <c r="H102" s="45">
        <v>13.185236257875159</v>
      </c>
      <c r="I102" s="45">
        <v>12.390513021809493</v>
      </c>
      <c r="J102" s="45">
        <v>12.689672558727036</v>
      </c>
      <c r="K102" s="45">
        <v>12.435581254616229</v>
      </c>
      <c r="L102" s="45">
        <v>12.364668986004869</v>
      </c>
      <c r="M102" s="45">
        <v>12.01308870205072</v>
      </c>
      <c r="N102" s="45">
        <v>11.577454462092641</v>
      </c>
      <c r="O102" s="45">
        <v>11.484094271066164</v>
      </c>
      <c r="P102" s="45">
        <v>11.484785751403866</v>
      </c>
      <c r="Q102" s="45">
        <v>11.47372661608777</v>
      </c>
      <c r="R102" s="45">
        <v>11.477811983263861</v>
      </c>
      <c r="S102" s="45">
        <v>11.841702735116057</v>
      </c>
      <c r="T102" s="45">
        <v>11.850627092290773</v>
      </c>
      <c r="U102" s="45">
        <v>11.683852316538095</v>
      </c>
      <c r="V102" s="45">
        <v>11.576005822814134</v>
      </c>
      <c r="W102" s="45">
        <v>11.670249555221128</v>
      </c>
      <c r="X102" s="45">
        <v>11.835081028606821</v>
      </c>
      <c r="Y102" s="45">
        <v>11.926995263164155</v>
      </c>
      <c r="Z102" s="45">
        <v>11.993502565621554</v>
      </c>
      <c r="AA102" s="45">
        <v>12.035975399976913</v>
      </c>
      <c r="AB102" s="45">
        <v>12.03259327991908</v>
      </c>
      <c r="AC102" s="45">
        <v>11.993710340726889</v>
      </c>
      <c r="AD102" s="45">
        <v>11.964768673558742</v>
      </c>
      <c r="AE102" s="45">
        <v>11.911285131919611</v>
      </c>
      <c r="AF102" s="45">
        <v>11.803979712649969</v>
      </c>
      <c r="AG102" s="45">
        <v>11.734571966804459</v>
      </c>
      <c r="AH102" s="45">
        <v>11.770737993683404</v>
      </c>
      <c r="AI102" s="45">
        <v>11.899137746033912</v>
      </c>
      <c r="AJ102" s="45">
        <v>12.005199496492052</v>
      </c>
    </row>
    <row r="103" spans="1:36">
      <c r="A103" s="45">
        <v>-0.70506855021891823</v>
      </c>
      <c r="B103" s="44" t="s">
        <v>80</v>
      </c>
      <c r="C103" s="45">
        <v>0</v>
      </c>
      <c r="D103" s="45">
        <v>11.467189716648265</v>
      </c>
      <c r="E103" s="45">
        <v>14.012182392162366</v>
      </c>
      <c r="F103" s="45">
        <v>15.448283362028171</v>
      </c>
      <c r="G103" s="45">
        <v>15.339129791826787</v>
      </c>
      <c r="H103" s="45">
        <v>15.441119849276213</v>
      </c>
      <c r="I103" s="45">
        <v>14.584812877556571</v>
      </c>
      <c r="J103" s="45">
        <v>15.36420566442289</v>
      </c>
      <c r="K103" s="45">
        <v>15.881195002317819</v>
      </c>
      <c r="L103" s="45">
        <v>17.11073463457576</v>
      </c>
      <c r="M103" s="45">
        <v>18.21113716454499</v>
      </c>
      <c r="N103" s="45">
        <v>18.835893834546876</v>
      </c>
      <c r="O103" s="45">
        <v>19.286408007347635</v>
      </c>
      <c r="P103" s="45">
        <v>19.561572595819698</v>
      </c>
      <c r="Q103" s="45">
        <v>19.946216889066143</v>
      </c>
      <c r="R103" s="45">
        <v>20.624217380350192</v>
      </c>
      <c r="S103" s="45">
        <v>22.171380355050307</v>
      </c>
      <c r="T103" s="45">
        <v>23.325006783889169</v>
      </c>
      <c r="U103" s="45">
        <v>24.468659033184252</v>
      </c>
      <c r="V103" s="45">
        <v>25.569371608348423</v>
      </c>
      <c r="W103" s="45">
        <v>25.974235352982411</v>
      </c>
      <c r="X103" s="45">
        <v>25.874581690840891</v>
      </c>
      <c r="Y103" s="45">
        <v>26.734381397793669</v>
      </c>
      <c r="Z103" s="45">
        <v>28.10823244110756</v>
      </c>
      <c r="AA103" s="45">
        <v>29.213527503457499</v>
      </c>
      <c r="AB103" s="45">
        <v>30.154441838868522</v>
      </c>
      <c r="AC103" s="45">
        <v>31.022708038286602</v>
      </c>
      <c r="AD103" s="45">
        <v>31.336194383029564</v>
      </c>
      <c r="AE103" s="45">
        <v>31.652047897723286</v>
      </c>
      <c r="AF103" s="45">
        <v>32.052589525496053</v>
      </c>
      <c r="AG103" s="45">
        <v>32.540528441760863</v>
      </c>
      <c r="AH103" s="45">
        <v>33.480823957878748</v>
      </c>
      <c r="AI103" s="45">
        <v>33.674256083096594</v>
      </c>
      <c r="AJ103" s="45">
        <v>33.767095487255339</v>
      </c>
    </row>
    <row r="104" spans="1:36">
      <c r="A104" s="45">
        <v>0</v>
      </c>
      <c r="B104" s="44" t="s">
        <v>81</v>
      </c>
      <c r="C104" s="45">
        <v>0</v>
      </c>
      <c r="D104" s="45">
        <v>7.7569866533332661</v>
      </c>
      <c r="E104" s="45">
        <v>9.4760263725708747</v>
      </c>
      <c r="F104" s="45">
        <v>9.9463864916797782</v>
      </c>
      <c r="G104" s="45">
        <v>9.4058150451321421</v>
      </c>
      <c r="H104" s="45">
        <v>9.137152092701573</v>
      </c>
      <c r="I104" s="45">
        <v>8.3438824487350196</v>
      </c>
      <c r="J104" s="45">
        <v>8.2099504013023843</v>
      </c>
      <c r="K104" s="45">
        <v>7.8567719690068296</v>
      </c>
      <c r="L104" s="45">
        <v>7.8475476758334093</v>
      </c>
      <c r="M104" s="45">
        <v>7.8608944577509092</v>
      </c>
      <c r="N104" s="45">
        <v>7.8834237394288911</v>
      </c>
      <c r="O104" s="45">
        <v>7.9975178078419598</v>
      </c>
      <c r="P104" s="45">
        <v>8.0703664560116408</v>
      </c>
      <c r="Q104" s="45">
        <v>8.1441684384951198</v>
      </c>
      <c r="R104" s="45">
        <v>8.1824408643594992</v>
      </c>
      <c r="S104" s="45">
        <v>8.4113425158772337</v>
      </c>
      <c r="T104" s="45">
        <v>8.5102615013834857</v>
      </c>
      <c r="U104" s="45">
        <v>8.6915318272016826</v>
      </c>
      <c r="V104" s="45">
        <v>8.7869667155919284</v>
      </c>
      <c r="W104" s="45">
        <v>8.6516071959539271</v>
      </c>
      <c r="X104" s="45">
        <v>8.5672385344242592</v>
      </c>
      <c r="Y104" s="45">
        <v>8.7069631368640543</v>
      </c>
      <c r="Z104" s="45">
        <v>8.9454196565710404</v>
      </c>
      <c r="AA104" s="45">
        <v>9.1247135211880206</v>
      </c>
      <c r="AB104" s="45">
        <v>9.0739584993509546</v>
      </c>
      <c r="AC104" s="45">
        <v>8.8558212644021985</v>
      </c>
      <c r="AD104" s="45">
        <v>8.8007604999706892</v>
      </c>
      <c r="AE104" s="45">
        <v>9.0145261281478923</v>
      </c>
      <c r="AF104" s="45">
        <v>9.3418841240527808</v>
      </c>
      <c r="AG104" s="45">
        <v>9.5679322235875581</v>
      </c>
      <c r="AH104" s="45">
        <v>9.6454793781388126</v>
      </c>
      <c r="AI104" s="45">
        <v>9.6950265953852828</v>
      </c>
      <c r="AJ104" s="45">
        <v>9.8237230780264788</v>
      </c>
    </row>
    <row r="105" spans="1:36">
      <c r="A105" s="41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>
      <c r="A106" s="41"/>
      <c r="B106" s="42" t="s">
        <v>61</v>
      </c>
      <c r="C106" s="43">
        <v>2019</v>
      </c>
      <c r="D106" s="43">
        <v>2020</v>
      </c>
      <c r="E106" s="43">
        <v>2021</v>
      </c>
      <c r="F106" s="43">
        <v>2022</v>
      </c>
      <c r="G106" s="43">
        <v>2023</v>
      </c>
      <c r="H106" s="43">
        <v>2024</v>
      </c>
      <c r="I106" s="43">
        <v>2025</v>
      </c>
      <c r="J106" s="43">
        <v>2026</v>
      </c>
      <c r="K106" s="43">
        <v>2027</v>
      </c>
      <c r="L106" s="43">
        <v>2028</v>
      </c>
      <c r="M106" s="43">
        <v>2029</v>
      </c>
      <c r="N106" s="43">
        <v>2030</v>
      </c>
      <c r="O106" s="43">
        <v>2031</v>
      </c>
      <c r="P106" s="43">
        <v>2032</v>
      </c>
      <c r="Q106" s="43">
        <v>2033</v>
      </c>
      <c r="R106" s="43">
        <v>2034</v>
      </c>
      <c r="S106" s="43">
        <v>2035</v>
      </c>
      <c r="T106" s="43">
        <v>2036</v>
      </c>
      <c r="U106" s="43">
        <v>2037</v>
      </c>
      <c r="V106" s="43">
        <v>2038</v>
      </c>
      <c r="W106" s="43">
        <v>2039</v>
      </c>
      <c r="X106" s="43">
        <v>2040</v>
      </c>
      <c r="Y106" s="43">
        <v>2041</v>
      </c>
      <c r="Z106" s="43">
        <v>2042</v>
      </c>
      <c r="AA106" s="43">
        <v>2043</v>
      </c>
      <c r="AB106" s="43">
        <v>2044</v>
      </c>
      <c r="AC106" s="43">
        <v>2045</v>
      </c>
      <c r="AD106" s="43">
        <v>2046</v>
      </c>
      <c r="AE106" s="43">
        <v>2047</v>
      </c>
      <c r="AF106" s="43">
        <v>2048</v>
      </c>
      <c r="AG106" s="43">
        <v>2049</v>
      </c>
      <c r="AH106" s="43">
        <v>2050</v>
      </c>
      <c r="AI106" s="43">
        <v>2051</v>
      </c>
      <c r="AJ106" s="43">
        <v>2052</v>
      </c>
    </row>
    <row r="107" spans="1:36">
      <c r="A107" s="41"/>
      <c r="B107" s="42" t="s">
        <v>110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1:36">
      <c r="A108" s="41"/>
      <c r="B108" s="44" t="s">
        <v>99</v>
      </c>
      <c r="C108" s="45">
        <v>0</v>
      </c>
      <c r="D108" s="45">
        <v>7.5658527602794816</v>
      </c>
      <c r="E108" s="45">
        <v>10.116341939616412</v>
      </c>
      <c r="F108" s="45">
        <v>11.141660599465862</v>
      </c>
      <c r="G108" s="45">
        <v>10.878318337431866</v>
      </c>
      <c r="H108" s="45">
        <v>10.877433008546912</v>
      </c>
      <c r="I108" s="45">
        <v>9.7631854092132428</v>
      </c>
      <c r="J108" s="45">
        <v>10.188322059164104</v>
      </c>
      <c r="K108" s="45">
        <v>10.319255401682105</v>
      </c>
      <c r="L108" s="45">
        <v>10.985734594358931</v>
      </c>
      <c r="M108" s="45">
        <v>11.340723098961726</v>
      </c>
      <c r="N108" s="45">
        <v>11.326106242432617</v>
      </c>
      <c r="O108" s="45">
        <v>11.396020495522636</v>
      </c>
      <c r="P108" s="45">
        <v>11.35356466793257</v>
      </c>
      <c r="Q108" s="45">
        <v>11.227135006384106</v>
      </c>
      <c r="R108" s="45">
        <v>11.370961426923573</v>
      </c>
      <c r="S108" s="45">
        <v>12.320360083498166</v>
      </c>
      <c r="T108" s="45">
        <v>12.745223560063968</v>
      </c>
      <c r="U108" s="45">
        <v>12.836752508044084</v>
      </c>
      <c r="V108" s="45">
        <v>12.743654243647107</v>
      </c>
      <c r="W108" s="45">
        <v>12.637749450561136</v>
      </c>
      <c r="X108" s="45">
        <v>12.614352864583791</v>
      </c>
      <c r="Y108" s="45">
        <v>12.870492867440989</v>
      </c>
      <c r="Z108" s="45">
        <v>13.518664331631186</v>
      </c>
      <c r="AA108" s="45">
        <v>13.977232056196819</v>
      </c>
      <c r="AB108" s="45">
        <v>14.230867151962341</v>
      </c>
      <c r="AC108" s="45">
        <v>14.465480877524879</v>
      </c>
      <c r="AD108" s="45">
        <v>14.540354963078821</v>
      </c>
      <c r="AE108" s="45">
        <v>14.485764428426037</v>
      </c>
      <c r="AF108" s="45">
        <v>14.21921688167563</v>
      </c>
      <c r="AG108" s="45">
        <v>14.108660054850981</v>
      </c>
      <c r="AH108" s="45">
        <v>14.238362340686191</v>
      </c>
      <c r="AI108" s="45">
        <v>14.299641268892181</v>
      </c>
      <c r="AJ108" s="45">
        <v>14.345571257839861</v>
      </c>
    </row>
    <row r="109" spans="1:36">
      <c r="A109" s="41"/>
      <c r="B109" s="44" t="s">
        <v>100</v>
      </c>
      <c r="C109" s="45">
        <v>0</v>
      </c>
      <c r="D109" s="45">
        <v>7.0658527602794816</v>
      </c>
      <c r="E109" s="45">
        <v>9.6163419396164116</v>
      </c>
      <c r="F109" s="45">
        <v>10.641660599465862</v>
      </c>
      <c r="G109" s="45">
        <v>10.378318337431866</v>
      </c>
      <c r="H109" s="45">
        <v>10.377433008546912</v>
      </c>
      <c r="I109" s="45">
        <v>9.2631854092132428</v>
      </c>
      <c r="J109" s="45">
        <v>9.6883220591641042</v>
      </c>
      <c r="K109" s="45">
        <v>9.8192554016821045</v>
      </c>
      <c r="L109" s="45">
        <v>10.485734594358931</v>
      </c>
      <c r="M109" s="45">
        <v>10.840723098961726</v>
      </c>
      <c r="N109" s="45">
        <v>10.826106242432617</v>
      </c>
      <c r="O109" s="45">
        <v>10.896020495522636</v>
      </c>
      <c r="P109" s="45">
        <v>10.85356466793257</v>
      </c>
      <c r="Q109" s="45">
        <v>10.727135006384106</v>
      </c>
      <c r="R109" s="45">
        <v>10.870961426923573</v>
      </c>
      <c r="S109" s="45">
        <v>11.820360083498166</v>
      </c>
      <c r="T109" s="45">
        <v>12.245223560063968</v>
      </c>
      <c r="U109" s="45">
        <v>12.336752508044084</v>
      </c>
      <c r="V109" s="45">
        <v>12.243654243647107</v>
      </c>
      <c r="W109" s="45">
        <v>12.137749450561136</v>
      </c>
      <c r="X109" s="45">
        <v>12.114352864583791</v>
      </c>
      <c r="Y109" s="45">
        <v>12.370492867440989</v>
      </c>
      <c r="Z109" s="45">
        <v>13.018664331631186</v>
      </c>
      <c r="AA109" s="45">
        <v>13.477232056196819</v>
      </c>
      <c r="AB109" s="45">
        <v>13.730867151962341</v>
      </c>
      <c r="AC109" s="45">
        <v>13.965480877524879</v>
      </c>
      <c r="AD109" s="45">
        <v>14.040354963078821</v>
      </c>
      <c r="AE109" s="45">
        <v>13.985764428426037</v>
      </c>
      <c r="AF109" s="45">
        <v>13.71921688167563</v>
      </c>
      <c r="AG109" s="45">
        <v>13.608660054850981</v>
      </c>
      <c r="AH109" s="45">
        <v>13.738362340686191</v>
      </c>
      <c r="AI109" s="45">
        <v>13.799641268892181</v>
      </c>
      <c r="AJ109" s="45">
        <v>13.845571257839861</v>
      </c>
    </row>
    <row r="110" spans="1:36">
      <c r="A110" s="41"/>
      <c r="B110" s="44" t="s">
        <v>101</v>
      </c>
      <c r="C110" s="45">
        <v>0</v>
      </c>
      <c r="D110" s="45">
        <v>6.5658527602794816</v>
      </c>
      <c r="E110" s="45">
        <v>9.1163419396164116</v>
      </c>
      <c r="F110" s="45">
        <v>10.141660599465862</v>
      </c>
      <c r="G110" s="45">
        <v>9.8783183374318657</v>
      </c>
      <c r="H110" s="45">
        <v>9.8774330085469124</v>
      </c>
      <c r="I110" s="45">
        <v>8.7631854092132428</v>
      </c>
      <c r="J110" s="45">
        <v>9.1883220591641042</v>
      </c>
      <c r="K110" s="45">
        <v>9.3192554016821045</v>
      </c>
      <c r="L110" s="45">
        <v>9.9857345943589308</v>
      </c>
      <c r="M110" s="45">
        <v>10.340723098961726</v>
      </c>
      <c r="N110" s="45">
        <v>10.326106242432617</v>
      </c>
      <c r="O110" s="45">
        <v>10.396020495522636</v>
      </c>
      <c r="P110" s="45">
        <v>10.35356466793257</v>
      </c>
      <c r="Q110" s="45">
        <v>10.227135006384106</v>
      </c>
      <c r="R110" s="45">
        <v>10.370961426923573</v>
      </c>
      <c r="S110" s="45">
        <v>11.320360083498166</v>
      </c>
      <c r="T110" s="45">
        <v>11.745223560063968</v>
      </c>
      <c r="U110" s="45">
        <v>11.836752508044084</v>
      </c>
      <c r="V110" s="45">
        <v>11.743654243647107</v>
      </c>
      <c r="W110" s="45">
        <v>11.637749450561136</v>
      </c>
      <c r="X110" s="45">
        <v>11.614352864583791</v>
      </c>
      <c r="Y110" s="45">
        <v>11.870492867440989</v>
      </c>
      <c r="Z110" s="45">
        <v>12.518664331631186</v>
      </c>
      <c r="AA110" s="45">
        <v>12.977232056196819</v>
      </c>
      <c r="AB110" s="45">
        <v>13.230867151962341</v>
      </c>
      <c r="AC110" s="45">
        <v>13.465480877524879</v>
      </c>
      <c r="AD110" s="45">
        <v>13.540354963078821</v>
      </c>
      <c r="AE110" s="45">
        <v>13.485764428426037</v>
      </c>
      <c r="AF110" s="45">
        <v>13.21921688167563</v>
      </c>
      <c r="AG110" s="45">
        <v>13.108660054850981</v>
      </c>
      <c r="AH110" s="45">
        <v>13.238362340686191</v>
      </c>
      <c r="AI110" s="45">
        <v>13.299641268892181</v>
      </c>
      <c r="AJ110" s="45">
        <v>13.345571257839861</v>
      </c>
    </row>
    <row r="111" spans="1:36">
      <c r="A111" s="41"/>
      <c r="B111" s="44" t="s">
        <v>102</v>
      </c>
      <c r="C111" s="45">
        <v>0</v>
      </c>
      <c r="D111" s="45">
        <v>6.5658527602794816</v>
      </c>
      <c r="E111" s="45">
        <v>9.1163419396164116</v>
      </c>
      <c r="F111" s="45">
        <v>10.141660599465862</v>
      </c>
      <c r="G111" s="45">
        <v>9.8783183374318657</v>
      </c>
      <c r="H111" s="45">
        <v>9.8774330085469124</v>
      </c>
      <c r="I111" s="45">
        <v>8.7631854092132428</v>
      </c>
      <c r="J111" s="45">
        <v>9.1883220591641042</v>
      </c>
      <c r="K111" s="45">
        <v>9.3192554016821045</v>
      </c>
      <c r="L111" s="45">
        <v>9.9857345943589308</v>
      </c>
      <c r="M111" s="45">
        <v>10.340723098961726</v>
      </c>
      <c r="N111" s="45">
        <v>10.326106242432617</v>
      </c>
      <c r="O111" s="45">
        <v>10.396020495522636</v>
      </c>
      <c r="P111" s="45">
        <v>10.35356466793257</v>
      </c>
      <c r="Q111" s="45">
        <v>10.227135006384106</v>
      </c>
      <c r="R111" s="45">
        <v>10.370961426923573</v>
      </c>
      <c r="S111" s="45">
        <v>11.320360083498166</v>
      </c>
      <c r="T111" s="45">
        <v>11.745223560063968</v>
      </c>
      <c r="U111" s="45">
        <v>11.836752508044084</v>
      </c>
      <c r="V111" s="45">
        <v>11.743654243647107</v>
      </c>
      <c r="W111" s="45">
        <v>11.637749450561136</v>
      </c>
      <c r="X111" s="45">
        <v>11.614352864583791</v>
      </c>
      <c r="Y111" s="45">
        <v>11.870492867440989</v>
      </c>
      <c r="Z111" s="45">
        <v>12.518664331631186</v>
      </c>
      <c r="AA111" s="45">
        <v>12.977232056196819</v>
      </c>
      <c r="AB111" s="45">
        <v>13.230867151962341</v>
      </c>
      <c r="AC111" s="45">
        <v>13.465480877524879</v>
      </c>
      <c r="AD111" s="45">
        <v>13.540354963078821</v>
      </c>
      <c r="AE111" s="45">
        <v>13.485764428426037</v>
      </c>
      <c r="AF111" s="45">
        <v>13.21921688167563</v>
      </c>
      <c r="AG111" s="45">
        <v>13.108660054850981</v>
      </c>
      <c r="AH111" s="45">
        <v>13.238362340686191</v>
      </c>
      <c r="AI111" s="45">
        <v>13.299641268892181</v>
      </c>
      <c r="AJ111" s="45">
        <v>13.345571257839861</v>
      </c>
    </row>
    <row r="112" spans="1:36">
      <c r="A112" s="41"/>
      <c r="B112" s="44" t="s">
        <v>104</v>
      </c>
      <c r="C112" s="45">
        <v>0</v>
      </c>
      <c r="D112" s="45">
        <v>6.5658527602794816</v>
      </c>
      <c r="E112" s="45">
        <v>9.1163419396164116</v>
      </c>
      <c r="F112" s="45">
        <v>10.141660599465862</v>
      </c>
      <c r="G112" s="45">
        <v>9.8783183374318657</v>
      </c>
      <c r="H112" s="45">
        <v>9.8774330085469124</v>
      </c>
      <c r="I112" s="45">
        <v>8.7631854092132428</v>
      </c>
      <c r="J112" s="45">
        <v>9.1883220591641042</v>
      </c>
      <c r="K112" s="45">
        <v>9.3192554016821045</v>
      </c>
      <c r="L112" s="45">
        <v>9.9857345943589308</v>
      </c>
      <c r="M112" s="45">
        <v>10.340723098961726</v>
      </c>
      <c r="N112" s="45">
        <v>10.326106242432617</v>
      </c>
      <c r="O112" s="45">
        <v>10.396020495522636</v>
      </c>
      <c r="P112" s="45">
        <v>10.35356466793257</v>
      </c>
      <c r="Q112" s="45">
        <v>10.227135006384106</v>
      </c>
      <c r="R112" s="45">
        <v>10.370961426923573</v>
      </c>
      <c r="S112" s="45">
        <v>11.320360083498166</v>
      </c>
      <c r="T112" s="45">
        <v>11.745223560063968</v>
      </c>
      <c r="U112" s="45">
        <v>11.836752508044084</v>
      </c>
      <c r="V112" s="45">
        <v>11.743654243647107</v>
      </c>
      <c r="W112" s="45">
        <v>11.637749450561136</v>
      </c>
      <c r="X112" s="45">
        <v>11.614352864583791</v>
      </c>
      <c r="Y112" s="45">
        <v>11.870492867440989</v>
      </c>
      <c r="Z112" s="45">
        <v>12.518664331631186</v>
      </c>
      <c r="AA112" s="45">
        <v>12.977232056196819</v>
      </c>
      <c r="AB112" s="45">
        <v>13.230867151962341</v>
      </c>
      <c r="AC112" s="45">
        <v>13.465480877524879</v>
      </c>
      <c r="AD112" s="45">
        <v>13.540354963078821</v>
      </c>
      <c r="AE112" s="45">
        <v>13.485764428426037</v>
      </c>
      <c r="AF112" s="45">
        <v>13.21921688167563</v>
      </c>
      <c r="AG112" s="45">
        <v>13.108660054850981</v>
      </c>
      <c r="AH112" s="45">
        <v>13.238362340686191</v>
      </c>
      <c r="AI112" s="45">
        <v>13.299641268892181</v>
      </c>
      <c r="AJ112" s="45">
        <v>13.345571257839861</v>
      </c>
    </row>
    <row r="113" spans="1:36">
      <c r="A113" s="41"/>
      <c r="B113" s="44" t="s">
        <v>105</v>
      </c>
      <c r="C113" s="45">
        <v>0</v>
      </c>
      <c r="D113" s="45">
        <v>6.5658527602794816</v>
      </c>
      <c r="E113" s="45">
        <v>9.1163419396164116</v>
      </c>
      <c r="F113" s="45">
        <v>10.141660599465862</v>
      </c>
      <c r="G113" s="45">
        <v>9.8783183374318657</v>
      </c>
      <c r="H113" s="45">
        <v>9.8774330085469124</v>
      </c>
      <c r="I113" s="45">
        <v>8.7631854092132428</v>
      </c>
      <c r="J113" s="45">
        <v>9.1883220591641042</v>
      </c>
      <c r="K113" s="45">
        <v>9.3192554016821045</v>
      </c>
      <c r="L113" s="45">
        <v>9.9857345943589308</v>
      </c>
      <c r="M113" s="45">
        <v>10.340723098961726</v>
      </c>
      <c r="N113" s="45">
        <v>10.326106242432617</v>
      </c>
      <c r="O113" s="45">
        <v>10.396020495522636</v>
      </c>
      <c r="P113" s="45">
        <v>10.35356466793257</v>
      </c>
      <c r="Q113" s="45">
        <v>10.227135006384106</v>
      </c>
      <c r="R113" s="45">
        <v>10.370961426923573</v>
      </c>
      <c r="S113" s="45">
        <v>11.320360083498166</v>
      </c>
      <c r="T113" s="45">
        <v>11.745223560063968</v>
      </c>
      <c r="U113" s="45">
        <v>11.836752508044084</v>
      </c>
      <c r="V113" s="45">
        <v>11.743654243647107</v>
      </c>
      <c r="W113" s="45">
        <v>11.637749450561136</v>
      </c>
      <c r="X113" s="45">
        <v>11.614352864583791</v>
      </c>
      <c r="Y113" s="45">
        <v>11.870492867440989</v>
      </c>
      <c r="Z113" s="45">
        <v>12.518664331631186</v>
      </c>
      <c r="AA113" s="45">
        <v>12.977232056196819</v>
      </c>
      <c r="AB113" s="45">
        <v>13.230867151962341</v>
      </c>
      <c r="AC113" s="45">
        <v>13.465480877524879</v>
      </c>
      <c r="AD113" s="45">
        <v>13.540354963078821</v>
      </c>
      <c r="AE113" s="45">
        <v>13.485764428426037</v>
      </c>
      <c r="AF113" s="45">
        <v>13.21921688167563</v>
      </c>
      <c r="AG113" s="45">
        <v>13.108660054850981</v>
      </c>
      <c r="AH113" s="45">
        <v>13.238362340686191</v>
      </c>
      <c r="AI113" s="45">
        <v>13.299641268892181</v>
      </c>
      <c r="AJ113" s="45">
        <v>13.345571257839861</v>
      </c>
    </row>
    <row r="114" spans="1:36">
      <c r="A114" s="41"/>
      <c r="B114" s="44" t="s">
        <v>62</v>
      </c>
      <c r="C114" s="45">
        <v>0</v>
      </c>
      <c r="D114" s="45">
        <v>6.2658527602794818</v>
      </c>
      <c r="E114" s="45">
        <v>8.8163419396164109</v>
      </c>
      <c r="F114" s="45">
        <v>9.841660599465861</v>
      </c>
      <c r="G114" s="45">
        <v>9.5783183374318668</v>
      </c>
      <c r="H114" s="45">
        <v>9.5774330085469117</v>
      </c>
      <c r="I114" s="45">
        <v>8.4631854092132421</v>
      </c>
      <c r="J114" s="45">
        <v>8.8883220591641035</v>
      </c>
      <c r="K114" s="45">
        <v>9.0192554016821056</v>
      </c>
      <c r="L114" s="45">
        <v>9.6857345943589301</v>
      </c>
      <c r="M114" s="45">
        <v>10.040723098961728</v>
      </c>
      <c r="N114" s="45">
        <v>10.026106242432618</v>
      </c>
      <c r="O114" s="45">
        <v>10.096020495522637</v>
      </c>
      <c r="P114" s="45">
        <v>10.053564667932569</v>
      </c>
      <c r="Q114" s="45">
        <v>9.9271350063841055</v>
      </c>
      <c r="R114" s="45">
        <v>10.070961426923574</v>
      </c>
      <c r="S114" s="45">
        <v>11.020360083498165</v>
      </c>
      <c r="T114" s="45">
        <v>11.445223560063969</v>
      </c>
      <c r="U114" s="45">
        <v>11.536752508044085</v>
      </c>
      <c r="V114" s="45">
        <v>11.443654243647106</v>
      </c>
      <c r="W114" s="45">
        <v>11.337749450561137</v>
      </c>
      <c r="X114" s="45">
        <v>11.314352864583793</v>
      </c>
      <c r="Y114" s="45">
        <v>11.57049286744099</v>
      </c>
      <c r="Z114" s="45">
        <v>12.218664331631185</v>
      </c>
      <c r="AA114" s="45">
        <v>12.677232056196818</v>
      </c>
      <c r="AB114" s="45">
        <v>12.930867151962342</v>
      </c>
      <c r="AC114" s="45">
        <v>13.165480877524878</v>
      </c>
      <c r="AD114" s="45">
        <v>13.240354963078822</v>
      </c>
      <c r="AE114" s="45">
        <v>13.185764428426037</v>
      </c>
      <c r="AF114" s="45">
        <v>12.919216881675631</v>
      </c>
      <c r="AG114" s="45">
        <v>12.808660054850982</v>
      </c>
      <c r="AH114" s="45">
        <v>12.93836234068619</v>
      </c>
      <c r="AI114" s="45">
        <v>12.99964126889218</v>
      </c>
      <c r="AJ114" s="45">
        <v>13.04557125783986</v>
      </c>
    </row>
    <row r="115" spans="1:36">
      <c r="A115" s="41"/>
      <c r="B115" s="44" t="s">
        <v>106</v>
      </c>
      <c r="C115" s="45">
        <v>0</v>
      </c>
      <c r="D115" s="45">
        <v>6.5658527602794816</v>
      </c>
      <c r="E115" s="45">
        <v>9.1163419396164116</v>
      </c>
      <c r="F115" s="45">
        <v>10.141660599465862</v>
      </c>
      <c r="G115" s="45">
        <v>9.8783183374318657</v>
      </c>
      <c r="H115" s="45">
        <v>9.8774330085469124</v>
      </c>
      <c r="I115" s="45">
        <v>8.7631854092132428</v>
      </c>
      <c r="J115" s="45">
        <v>9.1883220591641042</v>
      </c>
      <c r="K115" s="45">
        <v>9.3192554016821045</v>
      </c>
      <c r="L115" s="45">
        <v>9.9857345943589308</v>
      </c>
      <c r="M115" s="45">
        <v>10.340723098961726</v>
      </c>
      <c r="N115" s="45">
        <v>10.326106242432617</v>
      </c>
      <c r="O115" s="45">
        <v>10.396020495522636</v>
      </c>
      <c r="P115" s="45">
        <v>10.35356466793257</v>
      </c>
      <c r="Q115" s="45">
        <v>10.227135006384106</v>
      </c>
      <c r="R115" s="45">
        <v>10.370961426923573</v>
      </c>
      <c r="S115" s="45">
        <v>11.320360083498166</v>
      </c>
      <c r="T115" s="45">
        <v>11.745223560063968</v>
      </c>
      <c r="U115" s="45">
        <v>11.836752508044084</v>
      </c>
      <c r="V115" s="45">
        <v>11.743654243647107</v>
      </c>
      <c r="W115" s="45">
        <v>11.637749450561136</v>
      </c>
      <c r="X115" s="45">
        <v>11.614352864583791</v>
      </c>
      <c r="Y115" s="45">
        <v>11.870492867440989</v>
      </c>
      <c r="Z115" s="45">
        <v>12.518664331631186</v>
      </c>
      <c r="AA115" s="45">
        <v>12.977232056196819</v>
      </c>
      <c r="AB115" s="45">
        <v>13.230867151962341</v>
      </c>
      <c r="AC115" s="45">
        <v>13.465480877524879</v>
      </c>
      <c r="AD115" s="45">
        <v>13.540354963078821</v>
      </c>
      <c r="AE115" s="45">
        <v>13.485764428426037</v>
      </c>
      <c r="AF115" s="45">
        <v>13.21921688167563</v>
      </c>
      <c r="AG115" s="45">
        <v>13.108660054850981</v>
      </c>
      <c r="AH115" s="45">
        <v>13.238362340686191</v>
      </c>
      <c r="AI115" s="45">
        <v>13.299641268892181</v>
      </c>
      <c r="AJ115" s="45">
        <v>13.345571257839861</v>
      </c>
    </row>
    <row r="116" spans="1:36">
      <c r="A116" s="41"/>
      <c r="B116" s="44" t="s">
        <v>107</v>
      </c>
      <c r="C116" s="45">
        <v>0</v>
      </c>
      <c r="D116" s="45">
        <v>6.5658527602794816</v>
      </c>
      <c r="E116" s="45">
        <v>9.1163419396164116</v>
      </c>
      <c r="F116" s="45">
        <v>10.141660599465862</v>
      </c>
      <c r="G116" s="45">
        <v>9.8783183374318657</v>
      </c>
      <c r="H116" s="45">
        <v>9.8774330085469124</v>
      </c>
      <c r="I116" s="45">
        <v>8.7631854092132428</v>
      </c>
      <c r="J116" s="45">
        <v>9.1883220591641042</v>
      </c>
      <c r="K116" s="45">
        <v>9.3192554016821045</v>
      </c>
      <c r="L116" s="45">
        <v>9.9857345943589308</v>
      </c>
      <c r="M116" s="45">
        <v>10.340723098961726</v>
      </c>
      <c r="N116" s="45">
        <v>10.326106242432617</v>
      </c>
      <c r="O116" s="45">
        <v>10.396020495522636</v>
      </c>
      <c r="P116" s="45">
        <v>10.35356466793257</v>
      </c>
      <c r="Q116" s="45">
        <v>10.227135006384106</v>
      </c>
      <c r="R116" s="45">
        <v>10.370961426923573</v>
      </c>
      <c r="S116" s="45">
        <v>11.320360083498166</v>
      </c>
      <c r="T116" s="45">
        <v>11.745223560063968</v>
      </c>
      <c r="U116" s="45">
        <v>11.836752508044084</v>
      </c>
      <c r="V116" s="45">
        <v>11.743654243647107</v>
      </c>
      <c r="W116" s="45">
        <v>11.637749450561136</v>
      </c>
      <c r="X116" s="45">
        <v>11.614352864583791</v>
      </c>
      <c r="Y116" s="45">
        <v>11.870492867440989</v>
      </c>
      <c r="Z116" s="45">
        <v>12.518664331631186</v>
      </c>
      <c r="AA116" s="45">
        <v>12.977232056196819</v>
      </c>
      <c r="AB116" s="45">
        <v>13.230867151962341</v>
      </c>
      <c r="AC116" s="45">
        <v>13.465480877524879</v>
      </c>
      <c r="AD116" s="45">
        <v>13.540354963078821</v>
      </c>
      <c r="AE116" s="45">
        <v>13.485764428426037</v>
      </c>
      <c r="AF116" s="45">
        <v>13.21921688167563</v>
      </c>
      <c r="AG116" s="45">
        <v>13.108660054850981</v>
      </c>
      <c r="AH116" s="45">
        <v>13.238362340686191</v>
      </c>
      <c r="AI116" s="45">
        <v>13.299641268892181</v>
      </c>
      <c r="AJ116" s="45">
        <v>13.345571257839861</v>
      </c>
    </row>
    <row r="117" spans="1:36">
      <c r="A117" s="41"/>
      <c r="B117" s="44" t="s">
        <v>108</v>
      </c>
      <c r="C117" s="45">
        <v>0</v>
      </c>
      <c r="D117" s="45">
        <v>6.5658527602794816</v>
      </c>
      <c r="E117" s="45">
        <v>9.1163419396164116</v>
      </c>
      <c r="F117" s="45">
        <v>10.141660599465862</v>
      </c>
      <c r="G117" s="45">
        <v>9.8783183374318657</v>
      </c>
      <c r="H117" s="45">
        <v>9.8774330085469124</v>
      </c>
      <c r="I117" s="45">
        <v>8.7631854092132428</v>
      </c>
      <c r="J117" s="45">
        <v>9.1883220591641042</v>
      </c>
      <c r="K117" s="45">
        <v>9.3192554016821045</v>
      </c>
      <c r="L117" s="45">
        <v>9.9857345943589308</v>
      </c>
      <c r="M117" s="45">
        <v>10.340723098961726</v>
      </c>
      <c r="N117" s="45">
        <v>10.326106242432617</v>
      </c>
      <c r="O117" s="45">
        <v>10.396020495522636</v>
      </c>
      <c r="P117" s="45">
        <v>10.35356466793257</v>
      </c>
      <c r="Q117" s="45">
        <v>10.227135006384106</v>
      </c>
      <c r="R117" s="45">
        <v>10.370961426923573</v>
      </c>
      <c r="S117" s="45">
        <v>11.320360083498166</v>
      </c>
      <c r="T117" s="45">
        <v>11.745223560063968</v>
      </c>
      <c r="U117" s="45">
        <v>11.836752508044084</v>
      </c>
      <c r="V117" s="45">
        <v>11.743654243647107</v>
      </c>
      <c r="W117" s="45">
        <v>11.637749450561136</v>
      </c>
      <c r="X117" s="45">
        <v>11.614352864583791</v>
      </c>
      <c r="Y117" s="45">
        <v>11.870492867440989</v>
      </c>
      <c r="Z117" s="45">
        <v>12.518664331631186</v>
      </c>
      <c r="AA117" s="45">
        <v>12.977232056196819</v>
      </c>
      <c r="AB117" s="45">
        <v>13.230867151962341</v>
      </c>
      <c r="AC117" s="45">
        <v>13.465480877524879</v>
      </c>
      <c r="AD117" s="45">
        <v>13.540354963078821</v>
      </c>
      <c r="AE117" s="45">
        <v>13.485764428426037</v>
      </c>
      <c r="AF117" s="45">
        <v>13.21921688167563</v>
      </c>
      <c r="AG117" s="45">
        <v>13.108660054850981</v>
      </c>
      <c r="AH117" s="45">
        <v>13.238362340686191</v>
      </c>
      <c r="AI117" s="45">
        <v>13.299641268892181</v>
      </c>
      <c r="AJ117" s="45">
        <v>13.345571257839861</v>
      </c>
    </row>
    <row r="118" spans="1:36">
      <c r="A118" s="41"/>
      <c r="B118" s="42" t="s">
        <v>111</v>
      </c>
      <c r="C118" s="45" t="s">
        <v>112</v>
      </c>
      <c r="D118" s="45" t="s">
        <v>112</v>
      </c>
      <c r="E118" s="45" t="s">
        <v>112</v>
      </c>
      <c r="F118" s="45" t="s">
        <v>112</v>
      </c>
      <c r="G118" s="45" t="s">
        <v>112</v>
      </c>
      <c r="H118" s="45" t="s">
        <v>112</v>
      </c>
      <c r="I118" s="45" t="s">
        <v>112</v>
      </c>
      <c r="J118" s="45" t="s">
        <v>112</v>
      </c>
      <c r="K118" s="45" t="s">
        <v>112</v>
      </c>
      <c r="L118" s="45" t="s">
        <v>112</v>
      </c>
      <c r="M118" s="45" t="s">
        <v>112</v>
      </c>
      <c r="N118" s="45" t="s">
        <v>112</v>
      </c>
      <c r="O118" s="45" t="s">
        <v>112</v>
      </c>
      <c r="P118" s="45" t="s">
        <v>112</v>
      </c>
      <c r="Q118" s="45" t="s">
        <v>112</v>
      </c>
      <c r="R118" s="45" t="s">
        <v>112</v>
      </c>
      <c r="S118" s="45" t="s">
        <v>112</v>
      </c>
      <c r="T118" s="45" t="s">
        <v>112</v>
      </c>
      <c r="U118" s="45" t="s">
        <v>112</v>
      </c>
      <c r="V118" s="45" t="s">
        <v>112</v>
      </c>
      <c r="W118" s="45" t="s">
        <v>112</v>
      </c>
      <c r="X118" s="45" t="s">
        <v>112</v>
      </c>
      <c r="Y118" s="45" t="s">
        <v>112</v>
      </c>
      <c r="Z118" s="45" t="s">
        <v>112</v>
      </c>
      <c r="AA118" s="45" t="s">
        <v>112</v>
      </c>
      <c r="AB118" s="45" t="s">
        <v>112</v>
      </c>
      <c r="AC118" s="45" t="s">
        <v>112</v>
      </c>
      <c r="AD118" s="45" t="s">
        <v>112</v>
      </c>
      <c r="AE118" s="45" t="s">
        <v>112</v>
      </c>
      <c r="AF118" s="45" t="s">
        <v>112</v>
      </c>
      <c r="AG118" s="45" t="s">
        <v>112</v>
      </c>
      <c r="AH118" s="45" t="s">
        <v>112</v>
      </c>
      <c r="AI118" s="45" t="s">
        <v>112</v>
      </c>
      <c r="AJ118" s="45" t="s">
        <v>112</v>
      </c>
    </row>
    <row r="119" spans="1:36">
      <c r="A119" s="41"/>
      <c r="B119" s="44" t="s">
        <v>99</v>
      </c>
      <c r="C119" s="45">
        <v>0</v>
      </c>
      <c r="D119" s="45">
        <v>11.112185062623322</v>
      </c>
      <c r="E119" s="45">
        <v>13.717648748296934</v>
      </c>
      <c r="F119" s="45">
        <v>14.601564278392614</v>
      </c>
      <c r="G119" s="45">
        <v>14.136578974062379</v>
      </c>
      <c r="H119" s="45">
        <v>14.185236257875159</v>
      </c>
      <c r="I119" s="45">
        <v>13.390513021809493</v>
      </c>
      <c r="J119" s="45">
        <v>13.689672558727036</v>
      </c>
      <c r="K119" s="45">
        <v>13.435581254616229</v>
      </c>
      <c r="L119" s="45">
        <v>13.364668986004869</v>
      </c>
      <c r="M119" s="45">
        <v>13.01308870205072</v>
      </c>
      <c r="N119" s="45">
        <v>12.577454462092641</v>
      </c>
      <c r="O119" s="45">
        <v>12.484094271066164</v>
      </c>
      <c r="P119" s="45">
        <v>12.484785751403866</v>
      </c>
      <c r="Q119" s="45">
        <v>12.47372661608777</v>
      </c>
      <c r="R119" s="45">
        <v>12.477811983263861</v>
      </c>
      <c r="S119" s="45">
        <v>12.841702735116057</v>
      </c>
      <c r="T119" s="45">
        <v>12.850627092290773</v>
      </c>
      <c r="U119" s="45">
        <v>12.683852316538095</v>
      </c>
      <c r="V119" s="45">
        <v>12.576005822814134</v>
      </c>
      <c r="W119" s="45">
        <v>12.670249555221128</v>
      </c>
      <c r="X119" s="45">
        <v>12.835081028606821</v>
      </c>
      <c r="Y119" s="45">
        <v>12.926995263164155</v>
      </c>
      <c r="Z119" s="45">
        <v>12.993502565621554</v>
      </c>
      <c r="AA119" s="45">
        <v>13.035975399976913</v>
      </c>
      <c r="AB119" s="45">
        <v>13.03259327991908</v>
      </c>
      <c r="AC119" s="45">
        <v>12.993710340726889</v>
      </c>
      <c r="AD119" s="45">
        <v>12.964768673558742</v>
      </c>
      <c r="AE119" s="45">
        <v>12.911285131919611</v>
      </c>
      <c r="AF119" s="45">
        <v>12.803979712649969</v>
      </c>
      <c r="AG119" s="45">
        <v>12.734571966804459</v>
      </c>
      <c r="AH119" s="45">
        <v>12.770737993683404</v>
      </c>
      <c r="AI119" s="45">
        <v>12.899137746033912</v>
      </c>
      <c r="AJ119" s="45">
        <v>13.005199496492052</v>
      </c>
    </row>
    <row r="120" spans="1:36">
      <c r="A120" s="41"/>
      <c r="B120" s="44" t="s">
        <v>100</v>
      </c>
      <c r="C120" s="45">
        <v>0</v>
      </c>
      <c r="D120" s="45">
        <v>10.612185062623322</v>
      </c>
      <c r="E120" s="45">
        <v>13.217648748296934</v>
      </c>
      <c r="F120" s="45">
        <v>14.101564278392614</v>
      </c>
      <c r="G120" s="45">
        <v>13.636578974062379</v>
      </c>
      <c r="H120" s="45">
        <v>13.685236257875159</v>
      </c>
      <c r="I120" s="45">
        <v>12.890513021809493</v>
      </c>
      <c r="J120" s="45">
        <v>13.189672558727036</v>
      </c>
      <c r="K120" s="45">
        <v>12.935581254616229</v>
      </c>
      <c r="L120" s="45">
        <v>12.864668986004869</v>
      </c>
      <c r="M120" s="45">
        <v>12.51308870205072</v>
      </c>
      <c r="N120" s="45">
        <v>12.077454462092641</v>
      </c>
      <c r="O120" s="45">
        <v>11.984094271066164</v>
      </c>
      <c r="P120" s="45">
        <v>11.984785751403866</v>
      </c>
      <c r="Q120" s="45">
        <v>11.97372661608777</v>
      </c>
      <c r="R120" s="45">
        <v>11.977811983263861</v>
      </c>
      <c r="S120" s="45">
        <v>12.341702735116057</v>
      </c>
      <c r="T120" s="45">
        <v>12.350627092290773</v>
      </c>
      <c r="U120" s="45">
        <v>12.183852316538095</v>
      </c>
      <c r="V120" s="45">
        <v>12.076005822814134</v>
      </c>
      <c r="W120" s="45">
        <v>12.170249555221128</v>
      </c>
      <c r="X120" s="45">
        <v>12.335081028606821</v>
      </c>
      <c r="Y120" s="45">
        <v>12.426995263164155</v>
      </c>
      <c r="Z120" s="45">
        <v>12.493502565621554</v>
      </c>
      <c r="AA120" s="45">
        <v>12.535975399976913</v>
      </c>
      <c r="AB120" s="45">
        <v>12.53259327991908</v>
      </c>
      <c r="AC120" s="45">
        <v>12.493710340726889</v>
      </c>
      <c r="AD120" s="45">
        <v>12.464768673558742</v>
      </c>
      <c r="AE120" s="45">
        <v>12.411285131919611</v>
      </c>
      <c r="AF120" s="45">
        <v>12.303979712649969</v>
      </c>
      <c r="AG120" s="45">
        <v>12.234571966804459</v>
      </c>
      <c r="AH120" s="45">
        <v>12.270737993683404</v>
      </c>
      <c r="AI120" s="45">
        <v>12.399137746033912</v>
      </c>
      <c r="AJ120" s="45">
        <v>12.505199496492052</v>
      </c>
    </row>
    <row r="121" spans="1:36">
      <c r="A121" s="41"/>
      <c r="B121" s="44" t="s">
        <v>113</v>
      </c>
      <c r="C121" s="45">
        <v>0</v>
      </c>
      <c r="D121" s="45">
        <v>10.362185062623322</v>
      </c>
      <c r="E121" s="45">
        <v>12.967648748296934</v>
      </c>
      <c r="F121" s="45">
        <v>13.851564278392614</v>
      </c>
      <c r="G121" s="45">
        <v>13.386578974062379</v>
      </c>
      <c r="H121" s="45">
        <v>13.435236257875159</v>
      </c>
      <c r="I121" s="45">
        <v>12.640513021809493</v>
      </c>
      <c r="J121" s="45">
        <v>12.939672558727036</v>
      </c>
      <c r="K121" s="45">
        <v>12.685581254616229</v>
      </c>
      <c r="L121" s="45">
        <v>12.614668986004869</v>
      </c>
      <c r="M121" s="45">
        <v>12.26308870205072</v>
      </c>
      <c r="N121" s="45">
        <v>11.827454462092641</v>
      </c>
      <c r="O121" s="45">
        <v>11.734094271066164</v>
      </c>
      <c r="P121" s="45">
        <v>11.734785751403866</v>
      </c>
      <c r="Q121" s="45">
        <v>11.72372661608777</v>
      </c>
      <c r="R121" s="45">
        <v>11.727811983263861</v>
      </c>
      <c r="S121" s="45">
        <v>12.091702735116057</v>
      </c>
      <c r="T121" s="45">
        <v>12.100627092290773</v>
      </c>
      <c r="U121" s="45">
        <v>11.933852316538095</v>
      </c>
      <c r="V121" s="45">
        <v>11.826005822814134</v>
      </c>
      <c r="W121" s="45">
        <v>11.920249555221128</v>
      </c>
      <c r="X121" s="45">
        <v>12.085081028606821</v>
      </c>
      <c r="Y121" s="45">
        <v>12.176995263164155</v>
      </c>
      <c r="Z121" s="45">
        <v>12.243502565621554</v>
      </c>
      <c r="AA121" s="45">
        <v>12.285975399976913</v>
      </c>
      <c r="AB121" s="45">
        <v>12.28259327991908</v>
      </c>
      <c r="AC121" s="45">
        <v>12.243710340726889</v>
      </c>
      <c r="AD121" s="45">
        <v>12.214768673558742</v>
      </c>
      <c r="AE121" s="45">
        <v>12.161285131919611</v>
      </c>
      <c r="AF121" s="45">
        <v>12.053979712649969</v>
      </c>
      <c r="AG121" s="45">
        <v>11.984571966804459</v>
      </c>
      <c r="AH121" s="45">
        <v>12.020737993683404</v>
      </c>
      <c r="AI121" s="45">
        <v>12.149137746033912</v>
      </c>
      <c r="AJ121" s="45">
        <v>12.255199496492052</v>
      </c>
    </row>
    <row r="122" spans="1:36">
      <c r="A122" s="41"/>
      <c r="B122" s="44" t="s">
        <v>114</v>
      </c>
      <c r="C122" s="45">
        <v>0</v>
      </c>
      <c r="D122" s="45">
        <v>10.362185062623322</v>
      </c>
      <c r="E122" s="45">
        <v>12.967648748296934</v>
      </c>
      <c r="F122" s="45">
        <v>13.851564278392614</v>
      </c>
      <c r="G122" s="45">
        <v>13.386578974062379</v>
      </c>
      <c r="H122" s="45">
        <v>13.435236257875159</v>
      </c>
      <c r="I122" s="45">
        <v>12.640513021809493</v>
      </c>
      <c r="J122" s="45">
        <v>12.939672558727036</v>
      </c>
      <c r="K122" s="45">
        <v>12.685581254616229</v>
      </c>
      <c r="L122" s="45">
        <v>12.614668986004869</v>
      </c>
      <c r="M122" s="45">
        <v>12.26308870205072</v>
      </c>
      <c r="N122" s="45">
        <v>11.827454462092641</v>
      </c>
      <c r="O122" s="45">
        <v>11.734094271066164</v>
      </c>
      <c r="P122" s="45">
        <v>11.734785751403866</v>
      </c>
      <c r="Q122" s="45">
        <v>11.72372661608777</v>
      </c>
      <c r="R122" s="45">
        <v>11.727811983263861</v>
      </c>
      <c r="S122" s="45">
        <v>12.091702735116057</v>
      </c>
      <c r="T122" s="45">
        <v>12.100627092290773</v>
      </c>
      <c r="U122" s="45">
        <v>11.933852316538095</v>
      </c>
      <c r="V122" s="45">
        <v>11.826005822814134</v>
      </c>
      <c r="W122" s="45">
        <v>11.920249555221128</v>
      </c>
      <c r="X122" s="45">
        <v>12.085081028606821</v>
      </c>
      <c r="Y122" s="45">
        <v>12.176995263164155</v>
      </c>
      <c r="Z122" s="45">
        <v>12.243502565621554</v>
      </c>
      <c r="AA122" s="45">
        <v>12.285975399976913</v>
      </c>
      <c r="AB122" s="45">
        <v>12.28259327991908</v>
      </c>
      <c r="AC122" s="45">
        <v>12.243710340726889</v>
      </c>
      <c r="AD122" s="45">
        <v>12.214768673558742</v>
      </c>
      <c r="AE122" s="45">
        <v>12.161285131919611</v>
      </c>
      <c r="AF122" s="45">
        <v>12.053979712649969</v>
      </c>
      <c r="AG122" s="45">
        <v>11.984571966804459</v>
      </c>
      <c r="AH122" s="45">
        <v>12.020737993683404</v>
      </c>
      <c r="AI122" s="45">
        <v>12.149137746033912</v>
      </c>
      <c r="AJ122" s="45">
        <v>12.255199496492052</v>
      </c>
    </row>
    <row r="123" spans="1:36">
      <c r="A123" s="41"/>
      <c r="B123" s="44" t="s">
        <v>63</v>
      </c>
      <c r="C123" s="45">
        <v>0</v>
      </c>
      <c r="D123" s="45">
        <v>9.9121850626233226</v>
      </c>
      <c r="E123" s="45">
        <v>12.517648748296935</v>
      </c>
      <c r="F123" s="45">
        <v>13.401564278392614</v>
      </c>
      <c r="G123" s="45">
        <v>12.93657897406238</v>
      </c>
      <c r="H123" s="45">
        <v>12.98523625787516</v>
      </c>
      <c r="I123" s="45">
        <v>12.190513021809494</v>
      </c>
      <c r="J123" s="45">
        <v>12.489672558727037</v>
      </c>
      <c r="K123" s="45">
        <v>12.23558125461623</v>
      </c>
      <c r="L123" s="45">
        <v>12.16466898600487</v>
      </c>
      <c r="M123" s="45">
        <v>11.81308870205072</v>
      </c>
      <c r="N123" s="45">
        <v>11.377454462092642</v>
      </c>
      <c r="O123" s="45">
        <v>11.284094271066165</v>
      </c>
      <c r="P123" s="45">
        <v>11.284785751403867</v>
      </c>
      <c r="Q123" s="45">
        <v>11.273726616087771</v>
      </c>
      <c r="R123" s="45">
        <v>11.277811983263861</v>
      </c>
      <c r="S123" s="45">
        <v>11.641702735116057</v>
      </c>
      <c r="T123" s="45">
        <v>11.650627092290774</v>
      </c>
      <c r="U123" s="45">
        <v>11.483852316538096</v>
      </c>
      <c r="V123" s="45">
        <v>11.376005822814134</v>
      </c>
      <c r="W123" s="45">
        <v>11.470249555221129</v>
      </c>
      <c r="X123" s="45">
        <v>11.635081028606821</v>
      </c>
      <c r="Y123" s="45">
        <v>11.726995263164156</v>
      </c>
      <c r="Z123" s="45">
        <v>11.793502565621555</v>
      </c>
      <c r="AA123" s="45">
        <v>11.835975399976913</v>
      </c>
      <c r="AB123" s="45">
        <v>11.832593279919081</v>
      </c>
      <c r="AC123" s="45">
        <v>11.793710340726889</v>
      </c>
      <c r="AD123" s="45">
        <v>11.764768673558743</v>
      </c>
      <c r="AE123" s="45">
        <v>11.711285131919611</v>
      </c>
      <c r="AF123" s="45">
        <v>11.60397971264997</v>
      </c>
      <c r="AG123" s="45">
        <v>11.53457196680446</v>
      </c>
      <c r="AH123" s="45">
        <v>11.570737993683405</v>
      </c>
      <c r="AI123" s="45">
        <v>11.699137746033912</v>
      </c>
      <c r="AJ123" s="45">
        <v>11.805199496492053</v>
      </c>
    </row>
    <row r="124" spans="1:36">
      <c r="A124" s="41"/>
      <c r="B124" s="44" t="s">
        <v>115</v>
      </c>
      <c r="C124" s="45">
        <v>0</v>
      </c>
      <c r="D124" s="45">
        <v>9.9621850626233215</v>
      </c>
      <c r="E124" s="45">
        <v>12.567648748296934</v>
      </c>
      <c r="F124" s="45">
        <v>13.451564278392613</v>
      </c>
      <c r="G124" s="45">
        <v>12.986578974062379</v>
      </c>
      <c r="H124" s="45">
        <v>13.035236257875159</v>
      </c>
      <c r="I124" s="45">
        <v>12.240513021809493</v>
      </c>
      <c r="J124" s="45">
        <v>12.539672558727036</v>
      </c>
      <c r="K124" s="45">
        <v>12.285581254616229</v>
      </c>
      <c r="L124" s="45">
        <v>12.214668986004869</v>
      </c>
      <c r="M124" s="45">
        <v>11.863088702050719</v>
      </c>
      <c r="N124" s="45">
        <v>11.427454462092641</v>
      </c>
      <c r="O124" s="45">
        <v>11.334094271066164</v>
      </c>
      <c r="P124" s="45">
        <v>11.334785751403865</v>
      </c>
      <c r="Q124" s="45">
        <v>11.32372661608777</v>
      </c>
      <c r="R124" s="45">
        <v>11.32781198326386</v>
      </c>
      <c r="S124" s="45">
        <v>11.691702735116056</v>
      </c>
      <c r="T124" s="45">
        <v>11.700627092290773</v>
      </c>
      <c r="U124" s="45">
        <v>11.533852316538095</v>
      </c>
      <c r="V124" s="45">
        <v>11.426005822814133</v>
      </c>
      <c r="W124" s="45">
        <v>11.520249555221127</v>
      </c>
      <c r="X124" s="45">
        <v>11.68508102860682</v>
      </c>
      <c r="Y124" s="45">
        <v>11.776995263164155</v>
      </c>
      <c r="Z124" s="45">
        <v>11.843502565621554</v>
      </c>
      <c r="AA124" s="45">
        <v>11.885975399976912</v>
      </c>
      <c r="AB124" s="45">
        <v>11.88259327991908</v>
      </c>
      <c r="AC124" s="45">
        <v>11.843710340726888</v>
      </c>
      <c r="AD124" s="45">
        <v>11.814768673558742</v>
      </c>
      <c r="AE124" s="45">
        <v>11.76128513191961</v>
      </c>
      <c r="AF124" s="45">
        <v>11.653979712649969</v>
      </c>
      <c r="AG124" s="45">
        <v>11.584571966804459</v>
      </c>
      <c r="AH124" s="45">
        <v>11.620737993683404</v>
      </c>
      <c r="AI124" s="45">
        <v>11.749137746033911</v>
      </c>
      <c r="AJ124" s="45">
        <v>11.855199496492052</v>
      </c>
    </row>
    <row r="125" spans="1:36">
      <c r="A125" s="41"/>
      <c r="B125" s="42" t="s">
        <v>116</v>
      </c>
      <c r="C125" s="45" t="s">
        <v>112</v>
      </c>
      <c r="D125" s="45" t="s">
        <v>112</v>
      </c>
      <c r="E125" s="45" t="s">
        <v>112</v>
      </c>
      <c r="F125" s="45" t="s">
        <v>112</v>
      </c>
      <c r="G125" s="45" t="s">
        <v>112</v>
      </c>
      <c r="H125" s="45" t="s">
        <v>112</v>
      </c>
      <c r="I125" s="45" t="s">
        <v>112</v>
      </c>
      <c r="J125" s="45" t="s">
        <v>112</v>
      </c>
      <c r="K125" s="45" t="s">
        <v>112</v>
      </c>
      <c r="L125" s="45" t="s">
        <v>112</v>
      </c>
      <c r="M125" s="45" t="s">
        <v>112</v>
      </c>
      <c r="N125" s="45" t="s">
        <v>112</v>
      </c>
      <c r="O125" s="45" t="s">
        <v>112</v>
      </c>
      <c r="P125" s="45" t="s">
        <v>112</v>
      </c>
      <c r="Q125" s="45" t="s">
        <v>112</v>
      </c>
      <c r="R125" s="45" t="s">
        <v>112</v>
      </c>
      <c r="S125" s="45" t="s">
        <v>112</v>
      </c>
      <c r="T125" s="45" t="s">
        <v>112</v>
      </c>
      <c r="U125" s="45" t="s">
        <v>112</v>
      </c>
      <c r="V125" s="45" t="s">
        <v>112</v>
      </c>
      <c r="W125" s="45" t="s">
        <v>112</v>
      </c>
      <c r="X125" s="45" t="s">
        <v>112</v>
      </c>
      <c r="Y125" s="45" t="s">
        <v>112</v>
      </c>
      <c r="Z125" s="45" t="s">
        <v>112</v>
      </c>
      <c r="AA125" s="45" t="s">
        <v>112</v>
      </c>
      <c r="AB125" s="45" t="s">
        <v>112</v>
      </c>
      <c r="AC125" s="45" t="s">
        <v>112</v>
      </c>
      <c r="AD125" s="45" t="s">
        <v>112</v>
      </c>
      <c r="AE125" s="45" t="s">
        <v>112</v>
      </c>
      <c r="AF125" s="45" t="s">
        <v>112</v>
      </c>
      <c r="AG125" s="45" t="s">
        <v>112</v>
      </c>
      <c r="AH125" s="45" t="s">
        <v>112</v>
      </c>
      <c r="AI125" s="45" t="s">
        <v>112</v>
      </c>
      <c r="AJ125" s="45" t="s">
        <v>112</v>
      </c>
    </row>
    <row r="126" spans="1:36">
      <c r="A126" s="41"/>
      <c r="B126" s="44" t="s">
        <v>99</v>
      </c>
      <c r="C126" s="45">
        <v>0</v>
      </c>
      <c r="D126" s="45">
        <v>9.9233365527267452</v>
      </c>
      <c r="E126" s="45">
        <v>12.507292139323777</v>
      </c>
      <c r="F126" s="45">
        <v>13.008442694916724</v>
      </c>
      <c r="G126" s="45">
        <v>11.865804694331699</v>
      </c>
      <c r="H126" s="45">
        <v>11.484354919921959</v>
      </c>
      <c r="I126" s="45">
        <v>10.818344881294982</v>
      </c>
      <c r="J126" s="45">
        <v>11.356379559377594</v>
      </c>
      <c r="K126" s="45">
        <v>11.44155304634802</v>
      </c>
      <c r="L126" s="45">
        <v>11.568017629098723</v>
      </c>
      <c r="M126" s="45">
        <v>11.438957635407638</v>
      </c>
      <c r="N126" s="45">
        <v>11.299644815147211</v>
      </c>
      <c r="O126" s="45">
        <v>11.421064769962204</v>
      </c>
      <c r="P126" s="45">
        <v>11.505159471209538</v>
      </c>
      <c r="Q126" s="45">
        <v>11.614750915554518</v>
      </c>
      <c r="R126" s="45">
        <v>11.811404750324101</v>
      </c>
      <c r="S126" s="45">
        <v>12.497856294289406</v>
      </c>
      <c r="T126" s="45">
        <v>12.845038260036823</v>
      </c>
      <c r="U126" s="45">
        <v>13.225662530325687</v>
      </c>
      <c r="V126" s="45">
        <v>13.732440239712091</v>
      </c>
      <c r="W126" s="45">
        <v>14.115825638570758</v>
      </c>
      <c r="X126" s="45">
        <v>14.093879220637543</v>
      </c>
      <c r="Y126" s="45">
        <v>13.730622908254917</v>
      </c>
      <c r="Z126" s="45">
        <v>13.56187870289846</v>
      </c>
      <c r="AA126" s="45">
        <v>13.672588352829745</v>
      </c>
      <c r="AB126" s="45">
        <v>13.837815102081681</v>
      </c>
      <c r="AC126" s="45">
        <v>14.030327824957183</v>
      </c>
      <c r="AD126" s="45">
        <v>14.60214231499025</v>
      </c>
      <c r="AE126" s="45">
        <v>15.506388940838871</v>
      </c>
      <c r="AF126" s="45">
        <v>15.996786085430127</v>
      </c>
      <c r="AG126" s="45">
        <v>16.255740939944896</v>
      </c>
      <c r="AH126" s="45">
        <v>16.682283392174689</v>
      </c>
      <c r="AI126" s="45">
        <v>17.198507734543245</v>
      </c>
      <c r="AJ126" s="45">
        <v>17.076093422046892</v>
      </c>
    </row>
    <row r="127" spans="1:36">
      <c r="A127" s="41"/>
      <c r="B127" s="44" t="s">
        <v>100</v>
      </c>
      <c r="C127" s="45">
        <v>0</v>
      </c>
      <c r="D127" s="45">
        <v>9.4233365527267452</v>
      </c>
      <c r="E127" s="45">
        <v>12.007292139323777</v>
      </c>
      <c r="F127" s="45">
        <v>12.508442694916724</v>
      </c>
      <c r="G127" s="45">
        <v>11.365804694331699</v>
      </c>
      <c r="H127" s="45">
        <v>10.984354919921959</v>
      </c>
      <c r="I127" s="45">
        <v>10.318344881294982</v>
      </c>
      <c r="J127" s="45">
        <v>10.856379559377594</v>
      </c>
      <c r="K127" s="45">
        <v>10.94155304634802</v>
      </c>
      <c r="L127" s="45">
        <v>11.068017629098723</v>
      </c>
      <c r="M127" s="45">
        <v>10.938957635407638</v>
      </c>
      <c r="N127" s="45">
        <v>10.799644815147211</v>
      </c>
      <c r="O127" s="45">
        <v>10.921064769962204</v>
      </c>
      <c r="P127" s="45">
        <v>11.005159471209538</v>
      </c>
      <c r="Q127" s="45">
        <v>11.114750915554518</v>
      </c>
      <c r="R127" s="45">
        <v>11.311404750324101</v>
      </c>
      <c r="S127" s="45">
        <v>11.997856294289406</v>
      </c>
      <c r="T127" s="45">
        <v>12.345038260036823</v>
      </c>
      <c r="U127" s="45">
        <v>12.725662530325687</v>
      </c>
      <c r="V127" s="45">
        <v>13.232440239712091</v>
      </c>
      <c r="W127" s="45">
        <v>13.615825638570758</v>
      </c>
      <c r="X127" s="45">
        <v>13.593879220637543</v>
      </c>
      <c r="Y127" s="45">
        <v>13.230622908254917</v>
      </c>
      <c r="Z127" s="45">
        <v>13.06187870289846</v>
      </c>
      <c r="AA127" s="45">
        <v>13.172588352829745</v>
      </c>
      <c r="AB127" s="45">
        <v>13.337815102081681</v>
      </c>
      <c r="AC127" s="45">
        <v>13.530327824957183</v>
      </c>
      <c r="AD127" s="45">
        <v>14.10214231499025</v>
      </c>
      <c r="AE127" s="45">
        <v>15.006388940838871</v>
      </c>
      <c r="AF127" s="45">
        <v>15.496786085430127</v>
      </c>
      <c r="AG127" s="45">
        <v>15.755740939944896</v>
      </c>
      <c r="AH127" s="45">
        <v>16.182283392174689</v>
      </c>
      <c r="AI127" s="45">
        <v>16.698507734543245</v>
      </c>
      <c r="AJ127" s="45">
        <v>16.576093422046892</v>
      </c>
    </row>
    <row r="128" spans="1:36">
      <c r="A128" s="41"/>
      <c r="B128" s="44" t="s">
        <v>117</v>
      </c>
      <c r="C128" s="45">
        <v>0</v>
      </c>
      <c r="D128" s="45">
        <v>8.9233365527267452</v>
      </c>
      <c r="E128" s="45">
        <v>11.507292139323777</v>
      </c>
      <c r="F128" s="45">
        <v>12.008442694916724</v>
      </c>
      <c r="G128" s="45">
        <v>10.865804694331699</v>
      </c>
      <c r="H128" s="45">
        <v>10.484354919921959</v>
      </c>
      <c r="I128" s="45">
        <v>9.8183448812949816</v>
      </c>
      <c r="J128" s="45">
        <v>10.356379559377594</v>
      </c>
      <c r="K128" s="45">
        <v>10.44155304634802</v>
      </c>
      <c r="L128" s="45">
        <v>10.568017629098723</v>
      </c>
      <c r="M128" s="45">
        <v>10.438957635407638</v>
      </c>
      <c r="N128" s="45">
        <v>10.299644815147211</v>
      </c>
      <c r="O128" s="45">
        <v>10.421064769962204</v>
      </c>
      <c r="P128" s="45">
        <v>10.505159471209538</v>
      </c>
      <c r="Q128" s="45">
        <v>10.614750915554518</v>
      </c>
      <c r="R128" s="45">
        <v>10.811404750324101</v>
      </c>
      <c r="S128" s="45">
        <v>11.497856294289406</v>
      </c>
      <c r="T128" s="45">
        <v>11.845038260036823</v>
      </c>
      <c r="U128" s="45">
        <v>12.225662530325687</v>
      </c>
      <c r="V128" s="45">
        <v>12.732440239712091</v>
      </c>
      <c r="W128" s="45">
        <v>13.115825638570758</v>
      </c>
      <c r="X128" s="45">
        <v>13.093879220637543</v>
      </c>
      <c r="Y128" s="45">
        <v>12.730622908254917</v>
      </c>
      <c r="Z128" s="45">
        <v>12.56187870289846</v>
      </c>
      <c r="AA128" s="45">
        <v>12.672588352829745</v>
      </c>
      <c r="AB128" s="45">
        <v>12.837815102081681</v>
      </c>
      <c r="AC128" s="45">
        <v>13.030327824957183</v>
      </c>
      <c r="AD128" s="45">
        <v>13.60214231499025</v>
      </c>
      <c r="AE128" s="45">
        <v>14.506388940838871</v>
      </c>
      <c r="AF128" s="45">
        <v>14.996786085430127</v>
      </c>
      <c r="AG128" s="45">
        <v>15.255740939944896</v>
      </c>
      <c r="AH128" s="45">
        <v>15.682283392174689</v>
      </c>
      <c r="AI128" s="45">
        <v>16.198507734543245</v>
      </c>
      <c r="AJ128" s="45">
        <v>16.076093422046892</v>
      </c>
    </row>
    <row r="129" spans="1:36">
      <c r="A129" s="41"/>
      <c r="B129" s="44" t="s">
        <v>118</v>
      </c>
      <c r="C129" s="45">
        <v>0</v>
      </c>
      <c r="D129" s="45">
        <v>8.9233365527267452</v>
      </c>
      <c r="E129" s="45">
        <v>11.507292139323777</v>
      </c>
      <c r="F129" s="45">
        <v>12.008442694916724</v>
      </c>
      <c r="G129" s="45">
        <v>10.865804694331699</v>
      </c>
      <c r="H129" s="45">
        <v>10.484354919921959</v>
      </c>
      <c r="I129" s="45">
        <v>9.8183448812949816</v>
      </c>
      <c r="J129" s="45">
        <v>10.356379559377594</v>
      </c>
      <c r="K129" s="45">
        <v>10.44155304634802</v>
      </c>
      <c r="L129" s="45">
        <v>10.568017629098723</v>
      </c>
      <c r="M129" s="45">
        <v>10.438957635407638</v>
      </c>
      <c r="N129" s="45">
        <v>10.299644815147211</v>
      </c>
      <c r="O129" s="45">
        <v>10.421064769962204</v>
      </c>
      <c r="P129" s="45">
        <v>10.505159471209538</v>
      </c>
      <c r="Q129" s="45">
        <v>10.614750915554518</v>
      </c>
      <c r="R129" s="45">
        <v>10.811404750324101</v>
      </c>
      <c r="S129" s="45">
        <v>11.497856294289406</v>
      </c>
      <c r="T129" s="45">
        <v>11.845038260036823</v>
      </c>
      <c r="U129" s="45">
        <v>12.225662530325687</v>
      </c>
      <c r="V129" s="45">
        <v>12.732440239712091</v>
      </c>
      <c r="W129" s="45">
        <v>13.115825638570758</v>
      </c>
      <c r="X129" s="45">
        <v>13.093879220637543</v>
      </c>
      <c r="Y129" s="45">
        <v>12.730622908254917</v>
      </c>
      <c r="Z129" s="45">
        <v>12.56187870289846</v>
      </c>
      <c r="AA129" s="45">
        <v>12.672588352829745</v>
      </c>
      <c r="AB129" s="45">
        <v>12.837815102081681</v>
      </c>
      <c r="AC129" s="45">
        <v>13.030327824957183</v>
      </c>
      <c r="AD129" s="45">
        <v>13.60214231499025</v>
      </c>
      <c r="AE129" s="45">
        <v>14.506388940838871</v>
      </c>
      <c r="AF129" s="45">
        <v>14.996786085430127</v>
      </c>
      <c r="AG129" s="45">
        <v>15.255740939944896</v>
      </c>
      <c r="AH129" s="45">
        <v>15.682283392174689</v>
      </c>
      <c r="AI129" s="45">
        <v>16.198507734543245</v>
      </c>
      <c r="AJ129" s="45">
        <v>16.076093422046892</v>
      </c>
    </row>
    <row r="130" spans="1:36">
      <c r="A130" s="41"/>
      <c r="B130" s="44" t="s">
        <v>119</v>
      </c>
      <c r="C130" s="45">
        <v>0</v>
      </c>
      <c r="D130" s="45">
        <v>8.9233365527267452</v>
      </c>
      <c r="E130" s="45">
        <v>11.507292139323777</v>
      </c>
      <c r="F130" s="45">
        <v>12.008442694916724</v>
      </c>
      <c r="G130" s="45">
        <v>10.865804694331699</v>
      </c>
      <c r="H130" s="45">
        <v>10.484354919921959</v>
      </c>
      <c r="I130" s="45">
        <v>9.8183448812949816</v>
      </c>
      <c r="J130" s="45">
        <v>10.356379559377594</v>
      </c>
      <c r="K130" s="45">
        <v>10.44155304634802</v>
      </c>
      <c r="L130" s="45">
        <v>10.568017629098723</v>
      </c>
      <c r="M130" s="45">
        <v>10.438957635407638</v>
      </c>
      <c r="N130" s="45">
        <v>10.299644815147211</v>
      </c>
      <c r="O130" s="45">
        <v>10.421064769962204</v>
      </c>
      <c r="P130" s="45">
        <v>10.505159471209538</v>
      </c>
      <c r="Q130" s="45">
        <v>10.614750915554518</v>
      </c>
      <c r="R130" s="45">
        <v>10.811404750324101</v>
      </c>
      <c r="S130" s="45">
        <v>11.497856294289406</v>
      </c>
      <c r="T130" s="45">
        <v>11.845038260036823</v>
      </c>
      <c r="U130" s="45">
        <v>12.225662530325687</v>
      </c>
      <c r="V130" s="45">
        <v>12.732440239712091</v>
      </c>
      <c r="W130" s="45">
        <v>13.115825638570758</v>
      </c>
      <c r="X130" s="45">
        <v>13.093879220637543</v>
      </c>
      <c r="Y130" s="45">
        <v>12.730622908254917</v>
      </c>
      <c r="Z130" s="45">
        <v>12.56187870289846</v>
      </c>
      <c r="AA130" s="45">
        <v>12.672588352829745</v>
      </c>
      <c r="AB130" s="45">
        <v>12.837815102081681</v>
      </c>
      <c r="AC130" s="45">
        <v>13.030327824957183</v>
      </c>
      <c r="AD130" s="45">
        <v>13.60214231499025</v>
      </c>
      <c r="AE130" s="45">
        <v>14.506388940838871</v>
      </c>
      <c r="AF130" s="45">
        <v>14.996786085430127</v>
      </c>
      <c r="AG130" s="45">
        <v>15.255740939944896</v>
      </c>
      <c r="AH130" s="45">
        <v>15.682283392174689</v>
      </c>
      <c r="AI130" s="45">
        <v>16.198507734543245</v>
      </c>
      <c r="AJ130" s="45">
        <v>16.076093422046892</v>
      </c>
    </row>
    <row r="131" spans="1:36">
      <c r="A131" s="41"/>
      <c r="B131" s="44" t="s">
        <v>120</v>
      </c>
      <c r="C131" s="45">
        <v>0</v>
      </c>
      <c r="D131" s="45">
        <v>8.9233365527267452</v>
      </c>
      <c r="E131" s="45">
        <v>11.507292139323777</v>
      </c>
      <c r="F131" s="45">
        <v>12.008442694916724</v>
      </c>
      <c r="G131" s="45">
        <v>10.865804694331699</v>
      </c>
      <c r="H131" s="45">
        <v>10.484354919921959</v>
      </c>
      <c r="I131" s="45">
        <v>9.8183448812949816</v>
      </c>
      <c r="J131" s="45">
        <v>10.356379559377594</v>
      </c>
      <c r="K131" s="45">
        <v>10.44155304634802</v>
      </c>
      <c r="L131" s="45">
        <v>10.568017629098723</v>
      </c>
      <c r="M131" s="45">
        <v>10.438957635407638</v>
      </c>
      <c r="N131" s="45">
        <v>10.299644815147211</v>
      </c>
      <c r="O131" s="45">
        <v>10.421064769962204</v>
      </c>
      <c r="P131" s="45">
        <v>10.505159471209538</v>
      </c>
      <c r="Q131" s="45">
        <v>10.614750915554518</v>
      </c>
      <c r="R131" s="45">
        <v>10.811404750324101</v>
      </c>
      <c r="S131" s="45">
        <v>11.497856294289406</v>
      </c>
      <c r="T131" s="45">
        <v>11.845038260036823</v>
      </c>
      <c r="U131" s="45">
        <v>12.225662530325687</v>
      </c>
      <c r="V131" s="45">
        <v>12.732440239712091</v>
      </c>
      <c r="W131" s="45">
        <v>13.115825638570758</v>
      </c>
      <c r="X131" s="45">
        <v>13.093879220637543</v>
      </c>
      <c r="Y131" s="45">
        <v>12.730622908254917</v>
      </c>
      <c r="Z131" s="45">
        <v>12.56187870289846</v>
      </c>
      <c r="AA131" s="45">
        <v>12.672588352829745</v>
      </c>
      <c r="AB131" s="45">
        <v>12.837815102081681</v>
      </c>
      <c r="AC131" s="45">
        <v>13.030327824957183</v>
      </c>
      <c r="AD131" s="45">
        <v>13.60214231499025</v>
      </c>
      <c r="AE131" s="45">
        <v>14.506388940838871</v>
      </c>
      <c r="AF131" s="45">
        <v>14.996786085430127</v>
      </c>
      <c r="AG131" s="45">
        <v>15.255740939944896</v>
      </c>
      <c r="AH131" s="45">
        <v>15.682283392174689</v>
      </c>
      <c r="AI131" s="45">
        <v>16.198507734543245</v>
      </c>
      <c r="AJ131" s="45">
        <v>16.076093422046892</v>
      </c>
    </row>
    <row r="132" spans="1:36">
      <c r="A132" s="41"/>
      <c r="B132" s="44" t="s">
        <v>121</v>
      </c>
      <c r="C132" s="45">
        <v>0</v>
      </c>
      <c r="D132" s="45">
        <v>8.7233365527267459</v>
      </c>
      <c r="E132" s="45">
        <v>11.307292139323778</v>
      </c>
      <c r="F132" s="45">
        <v>11.808442694916724</v>
      </c>
      <c r="G132" s="45">
        <v>10.665804694331699</v>
      </c>
      <c r="H132" s="45">
        <v>10.284354919921959</v>
      </c>
      <c r="I132" s="45">
        <v>9.6183448812949823</v>
      </c>
      <c r="J132" s="45">
        <v>10.156379559377594</v>
      </c>
      <c r="K132" s="45">
        <v>10.24155304634802</v>
      </c>
      <c r="L132" s="45">
        <v>10.368017629098723</v>
      </c>
      <c r="M132" s="45">
        <v>10.238957635407639</v>
      </c>
      <c r="N132" s="45">
        <v>10.099644815147212</v>
      </c>
      <c r="O132" s="45">
        <v>10.221064769962204</v>
      </c>
      <c r="P132" s="45">
        <v>10.305159471209539</v>
      </c>
      <c r="Q132" s="45">
        <v>10.414750915554519</v>
      </c>
      <c r="R132" s="45">
        <v>10.611404750324102</v>
      </c>
      <c r="S132" s="45">
        <v>11.297856294289407</v>
      </c>
      <c r="T132" s="45">
        <v>11.645038260036824</v>
      </c>
      <c r="U132" s="45">
        <v>12.025662530325688</v>
      </c>
      <c r="V132" s="45">
        <v>12.532440239712091</v>
      </c>
      <c r="W132" s="45">
        <v>12.915825638570759</v>
      </c>
      <c r="X132" s="45">
        <v>12.893879220637544</v>
      </c>
      <c r="Y132" s="45">
        <v>12.530622908254918</v>
      </c>
      <c r="Z132" s="45">
        <v>12.36187870289846</v>
      </c>
      <c r="AA132" s="45">
        <v>12.472588352829746</v>
      </c>
      <c r="AB132" s="45">
        <v>12.637815102081682</v>
      </c>
      <c r="AC132" s="45">
        <v>12.830327824957184</v>
      </c>
      <c r="AD132" s="45">
        <v>13.40214231499025</v>
      </c>
      <c r="AE132" s="45">
        <v>14.306388940838872</v>
      </c>
      <c r="AF132" s="45">
        <v>14.796786085430128</v>
      </c>
      <c r="AG132" s="45">
        <v>15.055740939944897</v>
      </c>
      <c r="AH132" s="45">
        <v>15.48228339217469</v>
      </c>
      <c r="AI132" s="45">
        <v>15.998507734543246</v>
      </c>
      <c r="AJ132" s="45">
        <v>15.876093422046893</v>
      </c>
    </row>
    <row r="133" spans="1:36">
      <c r="A133" s="41"/>
      <c r="B133" s="44" t="s">
        <v>122</v>
      </c>
      <c r="C133" s="45">
        <v>0</v>
      </c>
      <c r="D133" s="45">
        <v>8.9233365527267452</v>
      </c>
      <c r="E133" s="45">
        <v>11.507292139323777</v>
      </c>
      <c r="F133" s="45">
        <v>12.008442694916724</v>
      </c>
      <c r="G133" s="45">
        <v>10.865804694331699</v>
      </c>
      <c r="H133" s="45">
        <v>10.484354919921959</v>
      </c>
      <c r="I133" s="45">
        <v>9.8183448812949816</v>
      </c>
      <c r="J133" s="45">
        <v>10.356379559377594</v>
      </c>
      <c r="K133" s="45">
        <v>10.44155304634802</v>
      </c>
      <c r="L133" s="45">
        <v>10.568017629098723</v>
      </c>
      <c r="M133" s="45">
        <v>10.438957635407638</v>
      </c>
      <c r="N133" s="45">
        <v>10.299644815147211</v>
      </c>
      <c r="O133" s="45">
        <v>10.421064769962204</v>
      </c>
      <c r="P133" s="45">
        <v>10.505159471209538</v>
      </c>
      <c r="Q133" s="45">
        <v>10.614750915554518</v>
      </c>
      <c r="R133" s="45">
        <v>10.811404750324101</v>
      </c>
      <c r="S133" s="45">
        <v>11.497856294289406</v>
      </c>
      <c r="T133" s="45">
        <v>11.845038260036823</v>
      </c>
      <c r="U133" s="45">
        <v>12.225662530325687</v>
      </c>
      <c r="V133" s="45">
        <v>12.732440239712091</v>
      </c>
      <c r="W133" s="45">
        <v>13.115825638570758</v>
      </c>
      <c r="X133" s="45">
        <v>13.093879220637543</v>
      </c>
      <c r="Y133" s="45">
        <v>12.730622908254917</v>
      </c>
      <c r="Z133" s="45">
        <v>12.56187870289846</v>
      </c>
      <c r="AA133" s="45">
        <v>12.672588352829745</v>
      </c>
      <c r="AB133" s="45">
        <v>12.837815102081681</v>
      </c>
      <c r="AC133" s="45">
        <v>13.030327824957183</v>
      </c>
      <c r="AD133" s="45">
        <v>13.60214231499025</v>
      </c>
      <c r="AE133" s="45">
        <v>14.506388940838871</v>
      </c>
      <c r="AF133" s="45">
        <v>14.996786085430127</v>
      </c>
      <c r="AG133" s="45">
        <v>15.255740939944896</v>
      </c>
      <c r="AH133" s="45">
        <v>15.682283392174689</v>
      </c>
      <c r="AI133" s="45">
        <v>16.198507734543245</v>
      </c>
      <c r="AJ133" s="45">
        <v>16.076093422046892</v>
      </c>
    </row>
    <row r="134" spans="1:36">
      <c r="A134" s="41"/>
      <c r="B134" s="44" t="s">
        <v>123</v>
      </c>
      <c r="C134" s="45">
        <v>0</v>
      </c>
      <c r="D134" s="45">
        <v>8.9233365527267452</v>
      </c>
      <c r="E134" s="45">
        <v>11.507292139323777</v>
      </c>
      <c r="F134" s="45">
        <v>12.008442694916724</v>
      </c>
      <c r="G134" s="45">
        <v>10.865804694331699</v>
      </c>
      <c r="H134" s="45">
        <v>10.484354919921959</v>
      </c>
      <c r="I134" s="45">
        <v>9.8183448812949816</v>
      </c>
      <c r="J134" s="45">
        <v>10.356379559377594</v>
      </c>
      <c r="K134" s="45">
        <v>10.44155304634802</v>
      </c>
      <c r="L134" s="45">
        <v>10.568017629098723</v>
      </c>
      <c r="M134" s="45">
        <v>10.438957635407638</v>
      </c>
      <c r="N134" s="45">
        <v>10.299644815147211</v>
      </c>
      <c r="O134" s="45">
        <v>10.421064769962204</v>
      </c>
      <c r="P134" s="45">
        <v>10.505159471209538</v>
      </c>
      <c r="Q134" s="45">
        <v>10.614750915554518</v>
      </c>
      <c r="R134" s="45">
        <v>10.811404750324101</v>
      </c>
      <c r="S134" s="45">
        <v>11.497856294289406</v>
      </c>
      <c r="T134" s="45">
        <v>11.845038260036823</v>
      </c>
      <c r="U134" s="45">
        <v>12.225662530325687</v>
      </c>
      <c r="V134" s="45">
        <v>12.732440239712091</v>
      </c>
      <c r="W134" s="45">
        <v>13.115825638570758</v>
      </c>
      <c r="X134" s="45">
        <v>13.093879220637543</v>
      </c>
      <c r="Y134" s="45">
        <v>12.730622908254917</v>
      </c>
      <c r="Z134" s="45">
        <v>12.56187870289846</v>
      </c>
      <c r="AA134" s="45">
        <v>12.672588352829745</v>
      </c>
      <c r="AB134" s="45">
        <v>12.837815102081681</v>
      </c>
      <c r="AC134" s="45">
        <v>13.030327824957183</v>
      </c>
      <c r="AD134" s="45">
        <v>13.60214231499025</v>
      </c>
      <c r="AE134" s="45">
        <v>14.506388940838871</v>
      </c>
      <c r="AF134" s="45">
        <v>14.996786085430127</v>
      </c>
      <c r="AG134" s="45">
        <v>15.255740939944896</v>
      </c>
      <c r="AH134" s="45">
        <v>15.682283392174689</v>
      </c>
      <c r="AI134" s="45">
        <v>16.198507734543245</v>
      </c>
      <c r="AJ134" s="45">
        <v>16.076093422046892</v>
      </c>
    </row>
    <row r="135" spans="1:36">
      <c r="A135" s="41"/>
      <c r="B135" s="44" t="s">
        <v>124</v>
      </c>
      <c r="C135" s="45">
        <v>0</v>
      </c>
      <c r="D135" s="45">
        <v>8.7233365527267459</v>
      </c>
      <c r="E135" s="45">
        <v>11.307292139323778</v>
      </c>
      <c r="F135" s="45">
        <v>11.808442694916724</v>
      </c>
      <c r="G135" s="45">
        <v>10.665804694331699</v>
      </c>
      <c r="H135" s="45">
        <v>10.284354919921959</v>
      </c>
      <c r="I135" s="45">
        <v>9.6183448812949823</v>
      </c>
      <c r="J135" s="45">
        <v>10.156379559377594</v>
      </c>
      <c r="K135" s="45">
        <v>10.24155304634802</v>
      </c>
      <c r="L135" s="45">
        <v>10.368017629098723</v>
      </c>
      <c r="M135" s="45">
        <v>10.238957635407639</v>
      </c>
      <c r="N135" s="45">
        <v>10.099644815147212</v>
      </c>
      <c r="O135" s="45">
        <v>10.221064769962204</v>
      </c>
      <c r="P135" s="45">
        <v>10.305159471209539</v>
      </c>
      <c r="Q135" s="45">
        <v>10.414750915554519</v>
      </c>
      <c r="R135" s="45">
        <v>10.611404750324102</v>
      </c>
      <c r="S135" s="45">
        <v>11.297856294289407</v>
      </c>
      <c r="T135" s="45">
        <v>11.645038260036824</v>
      </c>
      <c r="U135" s="45">
        <v>12.025662530325688</v>
      </c>
      <c r="V135" s="45">
        <v>12.532440239712091</v>
      </c>
      <c r="W135" s="45">
        <v>12.915825638570759</v>
      </c>
      <c r="X135" s="45">
        <v>12.893879220637544</v>
      </c>
      <c r="Y135" s="45">
        <v>12.530622908254918</v>
      </c>
      <c r="Z135" s="45">
        <v>12.36187870289846</v>
      </c>
      <c r="AA135" s="45">
        <v>12.472588352829746</v>
      </c>
      <c r="AB135" s="45">
        <v>12.637815102081682</v>
      </c>
      <c r="AC135" s="45">
        <v>12.830327824957184</v>
      </c>
      <c r="AD135" s="45">
        <v>13.40214231499025</v>
      </c>
      <c r="AE135" s="45">
        <v>14.306388940838872</v>
      </c>
      <c r="AF135" s="45">
        <v>14.796786085430128</v>
      </c>
      <c r="AG135" s="45">
        <v>15.055740939944897</v>
      </c>
      <c r="AH135" s="45">
        <v>15.48228339217469</v>
      </c>
      <c r="AI135" s="45">
        <v>15.998507734543246</v>
      </c>
      <c r="AJ135" s="45">
        <v>15.876093422046893</v>
      </c>
    </row>
    <row r="136" spans="1:36">
      <c r="A136" s="41"/>
      <c r="B136" s="44" t="s">
        <v>125</v>
      </c>
      <c r="C136" s="45">
        <v>0</v>
      </c>
      <c r="D136" s="45">
        <v>8.7233365527267459</v>
      </c>
      <c r="E136" s="45">
        <v>11.307292139323778</v>
      </c>
      <c r="F136" s="45">
        <v>11.808442694916724</v>
      </c>
      <c r="G136" s="45">
        <v>10.665804694331699</v>
      </c>
      <c r="H136" s="45">
        <v>10.284354919921959</v>
      </c>
      <c r="I136" s="45">
        <v>9.6183448812949823</v>
      </c>
      <c r="J136" s="45">
        <v>10.156379559377594</v>
      </c>
      <c r="K136" s="45">
        <v>10.24155304634802</v>
      </c>
      <c r="L136" s="45">
        <v>10.368017629098723</v>
      </c>
      <c r="M136" s="45">
        <v>10.238957635407639</v>
      </c>
      <c r="N136" s="45">
        <v>10.099644815147212</v>
      </c>
      <c r="O136" s="45">
        <v>10.221064769962204</v>
      </c>
      <c r="P136" s="45">
        <v>10.305159471209539</v>
      </c>
      <c r="Q136" s="45">
        <v>10.414750915554519</v>
      </c>
      <c r="R136" s="45">
        <v>10.611404750324102</v>
      </c>
      <c r="S136" s="45">
        <v>11.297856294289407</v>
      </c>
      <c r="T136" s="45">
        <v>11.645038260036824</v>
      </c>
      <c r="U136" s="45">
        <v>12.025662530325688</v>
      </c>
      <c r="V136" s="45">
        <v>12.532440239712091</v>
      </c>
      <c r="W136" s="45">
        <v>12.915825638570759</v>
      </c>
      <c r="X136" s="45">
        <v>12.893879220637544</v>
      </c>
      <c r="Y136" s="45">
        <v>12.530622908254918</v>
      </c>
      <c r="Z136" s="45">
        <v>12.36187870289846</v>
      </c>
      <c r="AA136" s="45">
        <v>12.472588352829746</v>
      </c>
      <c r="AB136" s="45">
        <v>12.637815102081682</v>
      </c>
      <c r="AC136" s="45">
        <v>12.830327824957184</v>
      </c>
      <c r="AD136" s="45">
        <v>13.40214231499025</v>
      </c>
      <c r="AE136" s="45">
        <v>14.306388940838872</v>
      </c>
      <c r="AF136" s="45">
        <v>14.796786085430128</v>
      </c>
      <c r="AG136" s="45">
        <v>15.055740939944897</v>
      </c>
      <c r="AH136" s="45">
        <v>15.48228339217469</v>
      </c>
      <c r="AI136" s="45">
        <v>15.998507734543246</v>
      </c>
      <c r="AJ136" s="45">
        <v>15.876093422046893</v>
      </c>
    </row>
    <row r="137" spans="1:36">
      <c r="A137" s="41"/>
      <c r="B137" s="44" t="s">
        <v>126</v>
      </c>
      <c r="C137" s="45">
        <v>0</v>
      </c>
      <c r="D137" s="45">
        <v>8.8233365527267456</v>
      </c>
      <c r="E137" s="45">
        <v>11.407292139323777</v>
      </c>
      <c r="F137" s="45">
        <v>11.908442694916724</v>
      </c>
      <c r="G137" s="45">
        <v>10.765804694331699</v>
      </c>
      <c r="H137" s="45">
        <v>10.384354919921959</v>
      </c>
      <c r="I137" s="45">
        <v>9.718344881294982</v>
      </c>
      <c r="J137" s="45">
        <v>10.256379559377594</v>
      </c>
      <c r="K137" s="45">
        <v>10.34155304634802</v>
      </c>
      <c r="L137" s="45">
        <v>10.468017629098723</v>
      </c>
      <c r="M137" s="45">
        <v>10.338957635407638</v>
      </c>
      <c r="N137" s="45">
        <v>10.199644815147211</v>
      </c>
      <c r="O137" s="45">
        <v>10.321064769962204</v>
      </c>
      <c r="P137" s="45">
        <v>10.405159471209538</v>
      </c>
      <c r="Q137" s="45">
        <v>10.514750915554519</v>
      </c>
      <c r="R137" s="45">
        <v>10.711404750324101</v>
      </c>
      <c r="S137" s="45">
        <v>11.397856294289406</v>
      </c>
      <c r="T137" s="45">
        <v>11.745038260036823</v>
      </c>
      <c r="U137" s="45">
        <v>12.125662530325688</v>
      </c>
      <c r="V137" s="45">
        <v>12.632440239712091</v>
      </c>
      <c r="W137" s="45">
        <v>13.015825638570758</v>
      </c>
      <c r="X137" s="45">
        <v>12.993879220637544</v>
      </c>
      <c r="Y137" s="45">
        <v>12.630622908254917</v>
      </c>
      <c r="Z137" s="45">
        <v>12.46187870289846</v>
      </c>
      <c r="AA137" s="45">
        <v>12.572588352829746</v>
      </c>
      <c r="AB137" s="45">
        <v>12.737815102081681</v>
      </c>
      <c r="AC137" s="45">
        <v>12.930327824957184</v>
      </c>
      <c r="AD137" s="45">
        <v>13.50214231499025</v>
      </c>
      <c r="AE137" s="45">
        <v>14.406388940838871</v>
      </c>
      <c r="AF137" s="45">
        <v>14.896786085430127</v>
      </c>
      <c r="AG137" s="45">
        <v>15.155740939944897</v>
      </c>
      <c r="AH137" s="45">
        <v>15.582283392174689</v>
      </c>
      <c r="AI137" s="45">
        <v>16.098507734543247</v>
      </c>
      <c r="AJ137" s="45">
        <v>15.976093422046892</v>
      </c>
    </row>
    <row r="138" spans="1:36">
      <c r="A138" s="41"/>
      <c r="B138" s="42" t="s">
        <v>127</v>
      </c>
      <c r="C138" s="45" t="s">
        <v>112</v>
      </c>
      <c r="D138" s="45" t="s">
        <v>112</v>
      </c>
      <c r="E138" s="45" t="s">
        <v>112</v>
      </c>
      <c r="F138" s="45" t="s">
        <v>112</v>
      </c>
      <c r="G138" s="45" t="s">
        <v>112</v>
      </c>
      <c r="H138" s="45" t="s">
        <v>112</v>
      </c>
      <c r="I138" s="45" t="s">
        <v>112</v>
      </c>
      <c r="J138" s="45" t="s">
        <v>112</v>
      </c>
      <c r="K138" s="45" t="s">
        <v>112</v>
      </c>
      <c r="L138" s="45" t="s">
        <v>112</v>
      </c>
      <c r="M138" s="45" t="s">
        <v>112</v>
      </c>
      <c r="N138" s="45" t="s">
        <v>112</v>
      </c>
      <c r="O138" s="45" t="s">
        <v>112</v>
      </c>
      <c r="P138" s="45" t="s">
        <v>112</v>
      </c>
      <c r="Q138" s="45" t="s">
        <v>112</v>
      </c>
      <c r="R138" s="45" t="s">
        <v>112</v>
      </c>
      <c r="S138" s="45" t="s">
        <v>112</v>
      </c>
      <c r="T138" s="45" t="s">
        <v>112</v>
      </c>
      <c r="U138" s="45" t="s">
        <v>112</v>
      </c>
      <c r="V138" s="45" t="s">
        <v>112</v>
      </c>
      <c r="W138" s="45" t="s">
        <v>112</v>
      </c>
      <c r="X138" s="45" t="s">
        <v>112</v>
      </c>
      <c r="Y138" s="45" t="s">
        <v>112</v>
      </c>
      <c r="Z138" s="45" t="s">
        <v>112</v>
      </c>
      <c r="AA138" s="45" t="s">
        <v>112</v>
      </c>
      <c r="AB138" s="45" t="s">
        <v>112</v>
      </c>
      <c r="AC138" s="45" t="s">
        <v>112</v>
      </c>
      <c r="AD138" s="45" t="s">
        <v>112</v>
      </c>
      <c r="AE138" s="45" t="s">
        <v>112</v>
      </c>
      <c r="AF138" s="45" t="s">
        <v>112</v>
      </c>
      <c r="AG138" s="45" t="s">
        <v>112</v>
      </c>
      <c r="AH138" s="45" t="s">
        <v>112</v>
      </c>
      <c r="AI138" s="45" t="s">
        <v>112</v>
      </c>
      <c r="AJ138" s="45" t="s">
        <v>112</v>
      </c>
    </row>
    <row r="139" spans="1:36">
      <c r="A139" s="41"/>
      <c r="B139" s="44" t="s">
        <v>99</v>
      </c>
      <c r="C139" s="45">
        <v>0</v>
      </c>
      <c r="D139" s="45">
        <v>9.3204822924635025</v>
      </c>
      <c r="E139" s="45">
        <v>11.154174149985977</v>
      </c>
      <c r="F139" s="45">
        <v>11.611122829420495</v>
      </c>
      <c r="G139" s="45">
        <v>10.977655493495529</v>
      </c>
      <c r="H139" s="45">
        <v>10.640705140833589</v>
      </c>
      <c r="I139" s="45">
        <v>9.8242625776296535</v>
      </c>
      <c r="J139" s="45">
        <v>9.7107448316920575</v>
      </c>
      <c r="K139" s="45">
        <v>9.3870010167678117</v>
      </c>
      <c r="L139" s="45">
        <v>9.4288528972525789</v>
      </c>
      <c r="M139" s="45">
        <v>9.5025506036311036</v>
      </c>
      <c r="N139" s="45">
        <v>9.588101910290117</v>
      </c>
      <c r="O139" s="45">
        <v>9.7891532330853082</v>
      </c>
      <c r="P139" s="45">
        <v>9.9423920928488911</v>
      </c>
      <c r="Q139" s="45">
        <v>10.060152428272122</v>
      </c>
      <c r="R139" s="45">
        <v>10.119837872534998</v>
      </c>
      <c r="S139" s="45">
        <v>10.359112527002196</v>
      </c>
      <c r="T139" s="45">
        <v>10.508638486329048</v>
      </c>
      <c r="U139" s="45">
        <v>10.806076045657083</v>
      </c>
      <c r="V139" s="45">
        <v>11.018130362580273</v>
      </c>
      <c r="W139" s="45">
        <v>10.950640999540287</v>
      </c>
      <c r="X139" s="45">
        <v>10.910417393218282</v>
      </c>
      <c r="Y139" s="45">
        <v>11.098357362842393</v>
      </c>
      <c r="Z139" s="45">
        <v>11.413729567415057</v>
      </c>
      <c r="AA139" s="45">
        <v>11.673825895393588</v>
      </c>
      <c r="AB139" s="45">
        <v>11.655620616027178</v>
      </c>
      <c r="AC139" s="45">
        <v>11.492583171572662</v>
      </c>
      <c r="AD139" s="45">
        <v>11.536886633828946</v>
      </c>
      <c r="AE139" s="45">
        <v>11.812014265129658</v>
      </c>
      <c r="AF139" s="45">
        <v>12.188651740490158</v>
      </c>
      <c r="AG139" s="45">
        <v>12.487039926088247</v>
      </c>
      <c r="AH139" s="45">
        <v>12.612740444631129</v>
      </c>
      <c r="AI139" s="45">
        <v>12.699419084582487</v>
      </c>
      <c r="AJ139" s="45">
        <v>12.891267727048874</v>
      </c>
    </row>
    <row r="140" spans="1:36">
      <c r="A140" s="41"/>
      <c r="B140" s="44" t="s">
        <v>100</v>
      </c>
      <c r="C140" s="45">
        <v>0</v>
      </c>
      <c r="D140" s="45">
        <v>8.9704822924635028</v>
      </c>
      <c r="E140" s="45">
        <v>10.804174149985975</v>
      </c>
      <c r="F140" s="45">
        <v>11.261122829420493</v>
      </c>
      <c r="G140" s="45">
        <v>10.62765549349553</v>
      </c>
      <c r="H140" s="45">
        <v>10.290705140833587</v>
      </c>
      <c r="I140" s="45">
        <v>9.4742625776296521</v>
      </c>
      <c r="J140" s="45">
        <v>9.3607448316920578</v>
      </c>
      <c r="K140" s="45">
        <v>9.0370010167678121</v>
      </c>
      <c r="L140" s="45">
        <v>9.0788528972525793</v>
      </c>
      <c r="M140" s="45">
        <v>9.1525506036311022</v>
      </c>
      <c r="N140" s="45">
        <v>9.2381019102901174</v>
      </c>
      <c r="O140" s="45">
        <v>9.4391532330853085</v>
      </c>
      <c r="P140" s="45">
        <v>9.5923920928488915</v>
      </c>
      <c r="Q140" s="45">
        <v>9.7101524282721208</v>
      </c>
      <c r="R140" s="45">
        <v>9.7698378725349979</v>
      </c>
      <c r="S140" s="45">
        <v>10.009112527002195</v>
      </c>
      <c r="T140" s="45">
        <v>10.158638486329048</v>
      </c>
      <c r="U140" s="45">
        <v>10.456076045657081</v>
      </c>
      <c r="V140" s="45">
        <v>10.668130362580271</v>
      </c>
      <c r="W140" s="45">
        <v>10.600640999540285</v>
      </c>
      <c r="X140" s="45">
        <v>10.560417393218282</v>
      </c>
      <c r="Y140" s="45">
        <v>10.748357362842393</v>
      </c>
      <c r="Z140" s="45">
        <v>11.063729567415058</v>
      </c>
      <c r="AA140" s="45">
        <v>11.323825895393588</v>
      </c>
      <c r="AB140" s="45">
        <v>11.305620616027177</v>
      </c>
      <c r="AC140" s="45">
        <v>11.142583171572662</v>
      </c>
      <c r="AD140" s="45">
        <v>11.186886633828946</v>
      </c>
      <c r="AE140" s="45">
        <v>11.462014265129659</v>
      </c>
      <c r="AF140" s="45">
        <v>11.838651740490159</v>
      </c>
      <c r="AG140" s="45">
        <v>12.137039926088248</v>
      </c>
      <c r="AH140" s="45">
        <v>12.262740444631127</v>
      </c>
      <c r="AI140" s="45">
        <v>12.349419084582488</v>
      </c>
      <c r="AJ140" s="45">
        <v>12.541267727048874</v>
      </c>
    </row>
    <row r="141" spans="1:36">
      <c r="A141" s="41"/>
      <c r="B141" s="44" t="s">
        <v>128</v>
      </c>
      <c r="C141" s="45">
        <v>0</v>
      </c>
      <c r="D141" s="45">
        <v>8.5704822924635025</v>
      </c>
      <c r="E141" s="45">
        <v>10.404174149985975</v>
      </c>
      <c r="F141" s="45">
        <v>10.861122829420493</v>
      </c>
      <c r="G141" s="45">
        <v>10.227655493495529</v>
      </c>
      <c r="H141" s="45">
        <v>9.8907051408335871</v>
      </c>
      <c r="I141" s="45">
        <v>9.0742625776296517</v>
      </c>
      <c r="J141" s="45">
        <v>8.9607448316920575</v>
      </c>
      <c r="K141" s="45">
        <v>8.6370010167678117</v>
      </c>
      <c r="L141" s="45">
        <v>8.6788528972525789</v>
      </c>
      <c r="M141" s="45">
        <v>8.7525506036311018</v>
      </c>
      <c r="N141" s="45">
        <v>8.838101910290117</v>
      </c>
      <c r="O141" s="45">
        <v>9.0391532330853082</v>
      </c>
      <c r="P141" s="45">
        <v>9.1923920928488911</v>
      </c>
      <c r="Q141" s="45">
        <v>9.3101524282721204</v>
      </c>
      <c r="R141" s="45">
        <v>9.3698378725349976</v>
      </c>
      <c r="S141" s="45">
        <v>9.6091125270021944</v>
      </c>
      <c r="T141" s="45">
        <v>9.7586384863290476</v>
      </c>
      <c r="U141" s="45">
        <v>10.056076045657081</v>
      </c>
      <c r="V141" s="45">
        <v>10.268130362580271</v>
      </c>
      <c r="W141" s="45">
        <v>10.200640999540285</v>
      </c>
      <c r="X141" s="45">
        <v>10.160417393218282</v>
      </c>
      <c r="Y141" s="45">
        <v>10.348357362842393</v>
      </c>
      <c r="Z141" s="45">
        <v>10.663729567415057</v>
      </c>
      <c r="AA141" s="45">
        <v>10.923825895393588</v>
      </c>
      <c r="AB141" s="45">
        <v>10.905620616027177</v>
      </c>
      <c r="AC141" s="45">
        <v>10.742583171572662</v>
      </c>
      <c r="AD141" s="45">
        <v>10.786886633828946</v>
      </c>
      <c r="AE141" s="45">
        <v>11.062014265129658</v>
      </c>
      <c r="AF141" s="45">
        <v>11.438651740490158</v>
      </c>
      <c r="AG141" s="45">
        <v>11.737039926088247</v>
      </c>
      <c r="AH141" s="45">
        <v>11.862740444631127</v>
      </c>
      <c r="AI141" s="45">
        <v>11.949419084582487</v>
      </c>
      <c r="AJ141" s="45">
        <v>12.141267727048874</v>
      </c>
    </row>
    <row r="142" spans="1:36">
      <c r="A142" s="41"/>
      <c r="B142" s="44" t="s">
        <v>129</v>
      </c>
      <c r="C142" s="45">
        <v>0</v>
      </c>
      <c r="D142" s="45">
        <v>8.5704822924635025</v>
      </c>
      <c r="E142" s="45">
        <v>10.404174149985975</v>
      </c>
      <c r="F142" s="45">
        <v>10.861122829420493</v>
      </c>
      <c r="G142" s="45">
        <v>10.227655493495529</v>
      </c>
      <c r="H142" s="45">
        <v>9.8907051408335871</v>
      </c>
      <c r="I142" s="45">
        <v>9.0742625776296517</v>
      </c>
      <c r="J142" s="45">
        <v>8.9607448316920575</v>
      </c>
      <c r="K142" s="45">
        <v>8.6370010167678117</v>
      </c>
      <c r="L142" s="45">
        <v>8.6788528972525789</v>
      </c>
      <c r="M142" s="45">
        <v>8.7525506036311018</v>
      </c>
      <c r="N142" s="45">
        <v>8.838101910290117</v>
      </c>
      <c r="O142" s="45">
        <v>9.0391532330853082</v>
      </c>
      <c r="P142" s="45">
        <v>9.1923920928488911</v>
      </c>
      <c r="Q142" s="45">
        <v>9.3101524282721204</v>
      </c>
      <c r="R142" s="45">
        <v>9.3698378725349976</v>
      </c>
      <c r="S142" s="45">
        <v>9.6091125270021944</v>
      </c>
      <c r="T142" s="45">
        <v>9.7586384863290476</v>
      </c>
      <c r="U142" s="45">
        <v>10.056076045657081</v>
      </c>
      <c r="V142" s="45">
        <v>10.268130362580271</v>
      </c>
      <c r="W142" s="45">
        <v>10.200640999540285</v>
      </c>
      <c r="X142" s="45">
        <v>10.160417393218282</v>
      </c>
      <c r="Y142" s="45">
        <v>10.348357362842393</v>
      </c>
      <c r="Z142" s="45">
        <v>10.663729567415057</v>
      </c>
      <c r="AA142" s="45">
        <v>10.923825895393588</v>
      </c>
      <c r="AB142" s="45">
        <v>10.905620616027177</v>
      </c>
      <c r="AC142" s="45">
        <v>10.742583171572662</v>
      </c>
      <c r="AD142" s="45">
        <v>10.786886633828946</v>
      </c>
      <c r="AE142" s="45">
        <v>11.062014265129658</v>
      </c>
      <c r="AF142" s="45">
        <v>11.438651740490158</v>
      </c>
      <c r="AG142" s="45">
        <v>11.737039926088247</v>
      </c>
      <c r="AH142" s="45">
        <v>11.862740444631127</v>
      </c>
      <c r="AI142" s="45">
        <v>11.949419084582487</v>
      </c>
      <c r="AJ142" s="45">
        <v>12.141267727048874</v>
      </c>
    </row>
    <row r="143" spans="1:36">
      <c r="A143" s="41"/>
      <c r="B143" s="44" t="s">
        <v>130</v>
      </c>
      <c r="C143" s="45">
        <v>0</v>
      </c>
      <c r="D143" s="45">
        <v>8.5704822924635025</v>
      </c>
      <c r="E143" s="45">
        <v>10.404174149985975</v>
      </c>
      <c r="F143" s="45">
        <v>10.861122829420493</v>
      </c>
      <c r="G143" s="45">
        <v>10.227655493495529</v>
      </c>
      <c r="H143" s="45">
        <v>9.8907051408335871</v>
      </c>
      <c r="I143" s="45">
        <v>9.0742625776296517</v>
      </c>
      <c r="J143" s="45">
        <v>8.9607448316920575</v>
      </c>
      <c r="K143" s="45">
        <v>8.6370010167678117</v>
      </c>
      <c r="L143" s="45">
        <v>8.6788528972525789</v>
      </c>
      <c r="M143" s="45">
        <v>8.7525506036311018</v>
      </c>
      <c r="N143" s="45">
        <v>8.838101910290117</v>
      </c>
      <c r="O143" s="45">
        <v>9.0391532330853082</v>
      </c>
      <c r="P143" s="45">
        <v>9.1923920928488911</v>
      </c>
      <c r="Q143" s="45">
        <v>9.3101524282721204</v>
      </c>
      <c r="R143" s="45">
        <v>9.3698378725349976</v>
      </c>
      <c r="S143" s="45">
        <v>9.6091125270021944</v>
      </c>
      <c r="T143" s="45">
        <v>9.7586384863290476</v>
      </c>
      <c r="U143" s="45">
        <v>10.056076045657081</v>
      </c>
      <c r="V143" s="45">
        <v>10.268130362580271</v>
      </c>
      <c r="W143" s="45">
        <v>10.200640999540285</v>
      </c>
      <c r="X143" s="45">
        <v>10.160417393218282</v>
      </c>
      <c r="Y143" s="45">
        <v>10.348357362842393</v>
      </c>
      <c r="Z143" s="45">
        <v>10.663729567415057</v>
      </c>
      <c r="AA143" s="45">
        <v>10.923825895393588</v>
      </c>
      <c r="AB143" s="45">
        <v>10.905620616027177</v>
      </c>
      <c r="AC143" s="45">
        <v>10.742583171572662</v>
      </c>
      <c r="AD143" s="45">
        <v>10.786886633828946</v>
      </c>
      <c r="AE143" s="45">
        <v>11.062014265129658</v>
      </c>
      <c r="AF143" s="45">
        <v>11.438651740490158</v>
      </c>
      <c r="AG143" s="45">
        <v>11.737039926088247</v>
      </c>
      <c r="AH143" s="45">
        <v>11.862740444631127</v>
      </c>
      <c r="AI143" s="45">
        <v>11.949419084582487</v>
      </c>
      <c r="AJ143" s="45">
        <v>12.141267727048874</v>
      </c>
    </row>
    <row r="144" spans="1:36">
      <c r="A144" s="41"/>
      <c r="B144" s="46" t="s">
        <v>131</v>
      </c>
      <c r="C144" s="45">
        <v>0</v>
      </c>
      <c r="D144" s="45">
        <v>8.5704822924635025</v>
      </c>
      <c r="E144" s="45">
        <v>10.404174149985975</v>
      </c>
      <c r="F144" s="45">
        <v>10.861122829420493</v>
      </c>
      <c r="G144" s="45">
        <v>10.227655493495529</v>
      </c>
      <c r="H144" s="45">
        <v>9.8907051408335871</v>
      </c>
      <c r="I144" s="45">
        <v>9.0742625776296517</v>
      </c>
      <c r="J144" s="45">
        <v>8.9607448316920575</v>
      </c>
      <c r="K144" s="45">
        <v>8.6370010167678117</v>
      </c>
      <c r="L144" s="45">
        <v>8.6788528972525789</v>
      </c>
      <c r="M144" s="45">
        <v>8.7525506036311018</v>
      </c>
      <c r="N144" s="45">
        <v>8.838101910290117</v>
      </c>
      <c r="O144" s="45">
        <v>9.0391532330853082</v>
      </c>
      <c r="P144" s="45">
        <v>9.1923920928488911</v>
      </c>
      <c r="Q144" s="45">
        <v>9.3101524282721204</v>
      </c>
      <c r="R144" s="45">
        <v>9.3698378725349976</v>
      </c>
      <c r="S144" s="45">
        <v>9.6091125270021944</v>
      </c>
      <c r="T144" s="45">
        <v>9.7586384863290476</v>
      </c>
      <c r="U144" s="45">
        <v>10.056076045657081</v>
      </c>
      <c r="V144" s="45">
        <v>10.268130362580271</v>
      </c>
      <c r="W144" s="45">
        <v>10.200640999540285</v>
      </c>
      <c r="X144" s="45">
        <v>10.160417393218282</v>
      </c>
      <c r="Y144" s="45">
        <v>10.348357362842393</v>
      </c>
      <c r="Z144" s="45">
        <v>10.663729567415057</v>
      </c>
      <c r="AA144" s="45">
        <v>10.923825895393588</v>
      </c>
      <c r="AB144" s="45">
        <v>10.905620616027177</v>
      </c>
      <c r="AC144" s="45">
        <v>10.742583171572662</v>
      </c>
      <c r="AD144" s="45">
        <v>10.786886633828946</v>
      </c>
      <c r="AE144" s="45">
        <v>11.062014265129658</v>
      </c>
      <c r="AF144" s="45">
        <v>11.438651740490158</v>
      </c>
      <c r="AG144" s="45">
        <v>11.737039926088247</v>
      </c>
      <c r="AH144" s="45">
        <v>11.862740444631127</v>
      </c>
      <c r="AI144" s="45">
        <v>11.949419084582487</v>
      </c>
      <c r="AJ144" s="45">
        <v>12.141267727048874</v>
      </c>
    </row>
    <row r="145" spans="1:36">
      <c r="A145" s="41"/>
      <c r="B145" s="44" t="s">
        <v>132</v>
      </c>
      <c r="C145" s="45">
        <v>0</v>
      </c>
      <c r="D145" s="45">
        <v>7.2704822924635026</v>
      </c>
      <c r="E145" s="45">
        <v>9.1041741499859761</v>
      </c>
      <c r="F145" s="45">
        <v>9.5611228294204942</v>
      </c>
      <c r="G145" s="45">
        <v>8.9276554934955286</v>
      </c>
      <c r="H145" s="45">
        <v>8.5907051408335882</v>
      </c>
      <c r="I145" s="45">
        <v>7.7742625776296519</v>
      </c>
      <c r="J145" s="45">
        <v>7.6607448316920577</v>
      </c>
      <c r="K145" s="45">
        <v>7.3370010167678119</v>
      </c>
      <c r="L145" s="45">
        <v>7.3788528972525791</v>
      </c>
      <c r="M145" s="45">
        <v>7.452550603631102</v>
      </c>
      <c r="N145" s="45">
        <v>7.5381019102901172</v>
      </c>
      <c r="O145" s="45">
        <v>7.7391532330853083</v>
      </c>
      <c r="P145" s="45">
        <v>7.8923920928488913</v>
      </c>
      <c r="Q145" s="45">
        <v>8.0101524282721215</v>
      </c>
      <c r="R145" s="45">
        <v>8.0698378725349968</v>
      </c>
      <c r="S145" s="45">
        <v>8.3091125270021955</v>
      </c>
      <c r="T145" s="45">
        <v>8.4586384863290469</v>
      </c>
      <c r="U145" s="45">
        <v>8.7560760456570819</v>
      </c>
      <c r="V145" s="45">
        <v>8.968130362580272</v>
      </c>
      <c r="W145" s="45">
        <v>8.9006409995402862</v>
      </c>
      <c r="X145" s="45">
        <v>8.860417393218281</v>
      </c>
      <c r="Y145" s="45">
        <v>9.0483573628423919</v>
      </c>
      <c r="Z145" s="45">
        <v>9.3637295674150565</v>
      </c>
      <c r="AA145" s="45">
        <v>9.6238258953935869</v>
      </c>
      <c r="AB145" s="45">
        <v>9.6056206160271778</v>
      </c>
      <c r="AC145" s="45">
        <v>9.4425831715726609</v>
      </c>
      <c r="AD145" s="45">
        <v>9.486886633828945</v>
      </c>
      <c r="AE145" s="45">
        <v>9.7620142651296575</v>
      </c>
      <c r="AF145" s="45">
        <v>10.138651740490157</v>
      </c>
      <c r="AG145" s="45">
        <v>10.437039926088246</v>
      </c>
      <c r="AH145" s="45">
        <v>10.562740444631128</v>
      </c>
      <c r="AI145" s="45">
        <v>10.649419084582487</v>
      </c>
      <c r="AJ145" s="45">
        <v>10.841267727048873</v>
      </c>
    </row>
    <row r="146" spans="1:36">
      <c r="A146" s="41"/>
      <c r="B146" s="44" t="s">
        <v>133</v>
      </c>
      <c r="C146" s="45">
        <v>0</v>
      </c>
      <c r="D146" s="45">
        <v>8.5704822924635025</v>
      </c>
      <c r="E146" s="45">
        <v>10.404174149985975</v>
      </c>
      <c r="F146" s="45">
        <v>10.861122829420493</v>
      </c>
      <c r="G146" s="45">
        <v>10.227655493495529</v>
      </c>
      <c r="H146" s="45">
        <v>9.8907051408335871</v>
      </c>
      <c r="I146" s="45">
        <v>9.0742625776296517</v>
      </c>
      <c r="J146" s="45">
        <v>8.9607448316920575</v>
      </c>
      <c r="K146" s="45">
        <v>8.6370010167678117</v>
      </c>
      <c r="L146" s="45">
        <v>8.6788528972525789</v>
      </c>
      <c r="M146" s="45">
        <v>8.7525506036311018</v>
      </c>
      <c r="N146" s="45">
        <v>8.838101910290117</v>
      </c>
      <c r="O146" s="45">
        <v>9.0391532330853082</v>
      </c>
      <c r="P146" s="45">
        <v>9.1923920928488911</v>
      </c>
      <c r="Q146" s="45">
        <v>9.3101524282721204</v>
      </c>
      <c r="R146" s="45">
        <v>9.3698378725349976</v>
      </c>
      <c r="S146" s="45">
        <v>9.6091125270021944</v>
      </c>
      <c r="T146" s="45">
        <v>9.7586384863290476</v>
      </c>
      <c r="U146" s="45">
        <v>10.056076045657081</v>
      </c>
      <c r="V146" s="45">
        <v>10.268130362580271</v>
      </c>
      <c r="W146" s="45">
        <v>10.200640999540285</v>
      </c>
      <c r="X146" s="45">
        <v>10.160417393218282</v>
      </c>
      <c r="Y146" s="45">
        <v>10.348357362842393</v>
      </c>
      <c r="Z146" s="45">
        <v>10.663729567415057</v>
      </c>
      <c r="AA146" s="45">
        <v>10.923825895393588</v>
      </c>
      <c r="AB146" s="45">
        <v>10.905620616027177</v>
      </c>
      <c r="AC146" s="45">
        <v>10.742583171572662</v>
      </c>
      <c r="AD146" s="45">
        <v>10.786886633828946</v>
      </c>
      <c r="AE146" s="45">
        <v>11.062014265129658</v>
      </c>
      <c r="AF146" s="45">
        <v>11.438651740490158</v>
      </c>
      <c r="AG146" s="45">
        <v>11.737039926088247</v>
      </c>
      <c r="AH146" s="45">
        <v>11.862740444631127</v>
      </c>
      <c r="AI146" s="45">
        <v>11.949419084582487</v>
      </c>
      <c r="AJ146" s="45">
        <v>12.141267727048874</v>
      </c>
    </row>
    <row r="147" spans="1:36">
      <c r="A147" s="41"/>
      <c r="B147" s="44" t="s">
        <v>134</v>
      </c>
      <c r="C147" s="45">
        <v>0</v>
      </c>
      <c r="D147" s="45">
        <v>8.5704822924635025</v>
      </c>
      <c r="E147" s="45">
        <v>10.404174149985975</v>
      </c>
      <c r="F147" s="45">
        <v>10.861122829420493</v>
      </c>
      <c r="G147" s="45">
        <v>10.227655493495529</v>
      </c>
      <c r="H147" s="45">
        <v>9.8907051408335871</v>
      </c>
      <c r="I147" s="45">
        <v>9.0742625776296517</v>
      </c>
      <c r="J147" s="45">
        <v>8.9607448316920575</v>
      </c>
      <c r="K147" s="45">
        <v>8.6370010167678117</v>
      </c>
      <c r="L147" s="45">
        <v>8.6788528972525789</v>
      </c>
      <c r="M147" s="45">
        <v>8.7525506036311018</v>
      </c>
      <c r="N147" s="45">
        <v>8.838101910290117</v>
      </c>
      <c r="O147" s="45">
        <v>9.0391532330853082</v>
      </c>
      <c r="P147" s="45">
        <v>9.1923920928488911</v>
      </c>
      <c r="Q147" s="45">
        <v>9.3101524282721204</v>
      </c>
      <c r="R147" s="45">
        <v>9.3698378725349976</v>
      </c>
      <c r="S147" s="45">
        <v>9.6091125270021944</v>
      </c>
      <c r="T147" s="45">
        <v>9.7586384863290476</v>
      </c>
      <c r="U147" s="45">
        <v>10.056076045657081</v>
      </c>
      <c r="V147" s="45">
        <v>10.268130362580271</v>
      </c>
      <c r="W147" s="45">
        <v>10.200640999540285</v>
      </c>
      <c r="X147" s="45">
        <v>10.160417393218282</v>
      </c>
      <c r="Y147" s="45">
        <v>10.348357362842393</v>
      </c>
      <c r="Z147" s="45">
        <v>10.663729567415057</v>
      </c>
      <c r="AA147" s="45">
        <v>10.923825895393588</v>
      </c>
      <c r="AB147" s="45">
        <v>10.905620616027177</v>
      </c>
      <c r="AC147" s="45">
        <v>10.742583171572662</v>
      </c>
      <c r="AD147" s="45">
        <v>10.786886633828946</v>
      </c>
      <c r="AE147" s="45">
        <v>11.062014265129658</v>
      </c>
      <c r="AF147" s="45">
        <v>11.438651740490158</v>
      </c>
      <c r="AG147" s="45">
        <v>11.737039926088247</v>
      </c>
      <c r="AH147" s="45">
        <v>11.862740444631127</v>
      </c>
      <c r="AI147" s="45">
        <v>11.949419084582487</v>
      </c>
      <c r="AJ147" s="45">
        <v>12.141267727048874</v>
      </c>
    </row>
    <row r="148" spans="1:36">
      <c r="A148" s="41"/>
      <c r="B148" s="46" t="s">
        <v>65</v>
      </c>
      <c r="C148" s="45">
        <v>0</v>
      </c>
      <c r="D148" s="45">
        <v>8.5704822924635025</v>
      </c>
      <c r="E148" s="45">
        <v>10.404174149985975</v>
      </c>
      <c r="F148" s="45">
        <v>10.861122829420493</v>
      </c>
      <c r="G148" s="45">
        <v>10.227655493495529</v>
      </c>
      <c r="H148" s="45">
        <v>9.8907051408335871</v>
      </c>
      <c r="I148" s="45">
        <v>9.0742625776296517</v>
      </c>
      <c r="J148" s="45">
        <v>8.9607448316920575</v>
      </c>
      <c r="K148" s="45">
        <v>8.6370010167678117</v>
      </c>
      <c r="L148" s="45">
        <v>8.6788528972525789</v>
      </c>
      <c r="M148" s="45">
        <v>8.7525506036311018</v>
      </c>
      <c r="N148" s="45">
        <v>8.838101910290117</v>
      </c>
      <c r="O148" s="45">
        <v>9.0391532330853082</v>
      </c>
      <c r="P148" s="45">
        <v>9.1923920928488911</v>
      </c>
      <c r="Q148" s="45">
        <v>9.3101524282721204</v>
      </c>
      <c r="R148" s="45">
        <v>9.3698378725349976</v>
      </c>
      <c r="S148" s="45">
        <v>9.6091125270021944</v>
      </c>
      <c r="T148" s="45">
        <v>9.7586384863290476</v>
      </c>
      <c r="U148" s="45">
        <v>10.056076045657081</v>
      </c>
      <c r="V148" s="45">
        <v>10.268130362580271</v>
      </c>
      <c r="W148" s="45">
        <v>10.200640999540285</v>
      </c>
      <c r="X148" s="45">
        <v>10.160417393218282</v>
      </c>
      <c r="Y148" s="45">
        <v>10.348357362842393</v>
      </c>
      <c r="Z148" s="45">
        <v>10.663729567415057</v>
      </c>
      <c r="AA148" s="45">
        <v>10.923825895393588</v>
      </c>
      <c r="AB148" s="45">
        <v>10.905620616027177</v>
      </c>
      <c r="AC148" s="45">
        <v>10.742583171572662</v>
      </c>
      <c r="AD148" s="45">
        <v>10.786886633828946</v>
      </c>
      <c r="AE148" s="45">
        <v>11.062014265129658</v>
      </c>
      <c r="AF148" s="45">
        <v>11.438651740490158</v>
      </c>
      <c r="AG148" s="45">
        <v>11.737039926088247</v>
      </c>
      <c r="AH148" s="45">
        <v>11.862740444631127</v>
      </c>
      <c r="AI148" s="45">
        <v>11.949419084582487</v>
      </c>
      <c r="AJ148" s="45">
        <v>12.141267727048874</v>
      </c>
    </row>
    <row r="149" spans="1:36">
      <c r="A149" s="41"/>
      <c r="B149" s="44" t="s">
        <v>81</v>
      </c>
      <c r="C149" s="45">
        <v>0</v>
      </c>
      <c r="D149" s="45">
        <v>6.6003320205966816</v>
      </c>
      <c r="E149" s="45">
        <v>9.607509072280445</v>
      </c>
      <c r="F149" s="45">
        <v>10.231622842350198</v>
      </c>
      <c r="G149" s="45">
        <v>8.6258302528347492</v>
      </c>
      <c r="H149" s="45">
        <v>7.6170730738099186</v>
      </c>
      <c r="I149" s="45">
        <v>6.3801415024696126</v>
      </c>
      <c r="J149" s="45">
        <v>5.9480961067785287</v>
      </c>
      <c r="K149" s="45">
        <v>5.6703721713599426</v>
      </c>
      <c r="L149" s="45">
        <v>5.545874147712655</v>
      </c>
      <c r="M149" s="45">
        <v>5.4532885754961438</v>
      </c>
      <c r="N149" s="45">
        <v>5.4682652511452474</v>
      </c>
      <c r="O149" s="45">
        <v>5.5297454765895289</v>
      </c>
      <c r="P149" s="45">
        <v>5.5839905336881994</v>
      </c>
      <c r="Q149" s="45">
        <v>5.6281940389329126</v>
      </c>
      <c r="R149" s="45">
        <v>5.6276452887297479</v>
      </c>
      <c r="S149" s="45">
        <v>5.5876775574304975</v>
      </c>
      <c r="T149" s="45">
        <v>5.6026279919858926</v>
      </c>
      <c r="U149" s="45">
        <v>5.7323890801807167</v>
      </c>
      <c r="V149" s="45">
        <v>5.8143639532453371</v>
      </c>
      <c r="W149" s="45">
        <v>5.7394306355208267</v>
      </c>
      <c r="X149" s="45">
        <v>5.6800763600639783</v>
      </c>
      <c r="Y149" s="45">
        <v>5.7457828958473698</v>
      </c>
      <c r="Z149" s="45">
        <v>5.8818669720447261</v>
      </c>
      <c r="AA149" s="45">
        <v>5.9877896384959115</v>
      </c>
      <c r="AB149" s="45">
        <v>5.941019649318525</v>
      </c>
      <c r="AC149" s="45">
        <v>5.8251341638887233</v>
      </c>
      <c r="AD149" s="45">
        <v>5.8261569782348692</v>
      </c>
      <c r="AE149" s="45">
        <v>5.9373090461617002</v>
      </c>
      <c r="AF149" s="45">
        <v>6.0942516908947866</v>
      </c>
      <c r="AG149" s="45">
        <v>6.2151534469265446</v>
      </c>
      <c r="AH149" s="45">
        <v>6.2455396791125235</v>
      </c>
      <c r="AI149" s="45">
        <v>6.2544093761075095</v>
      </c>
      <c r="AJ149" s="45">
        <v>6.3197076515245287</v>
      </c>
    </row>
    <row r="150" spans="1:36">
      <c r="A150" s="41"/>
      <c r="B150" s="44" t="s">
        <v>135</v>
      </c>
      <c r="C150" s="45">
        <v>0</v>
      </c>
      <c r="D150" s="45">
        <v>6.6003320205966816</v>
      </c>
      <c r="E150" s="45">
        <v>9.607509072280445</v>
      </c>
      <c r="F150" s="45">
        <v>10.231622842350198</v>
      </c>
      <c r="G150" s="45">
        <v>8.6258302528347492</v>
      </c>
      <c r="H150" s="45">
        <v>7.6170730738099186</v>
      </c>
      <c r="I150" s="45">
        <v>6.3801415024696126</v>
      </c>
      <c r="J150" s="45">
        <v>5.9480961067785287</v>
      </c>
      <c r="K150" s="45">
        <v>5.6703721713599426</v>
      </c>
      <c r="L150" s="45">
        <v>5.545874147712655</v>
      </c>
      <c r="M150" s="45">
        <v>5.4532885754961438</v>
      </c>
      <c r="N150" s="45">
        <v>5.4682652511452474</v>
      </c>
      <c r="O150" s="45">
        <v>5.5297454765895289</v>
      </c>
      <c r="P150" s="45">
        <v>5.5839905336881994</v>
      </c>
      <c r="Q150" s="45">
        <v>5.6281940389329126</v>
      </c>
      <c r="R150" s="45">
        <v>5.6276452887297479</v>
      </c>
      <c r="S150" s="45">
        <v>5.5876775574304975</v>
      </c>
      <c r="T150" s="45">
        <v>5.6026279919858926</v>
      </c>
      <c r="U150" s="45">
        <v>5.7323890801807167</v>
      </c>
      <c r="V150" s="45">
        <v>5.8143639532453371</v>
      </c>
      <c r="W150" s="45">
        <v>5.7394306355208267</v>
      </c>
      <c r="X150" s="45">
        <v>5.6800763600639783</v>
      </c>
      <c r="Y150" s="45">
        <v>5.7457828958473698</v>
      </c>
      <c r="Z150" s="45">
        <v>5.8818669720447261</v>
      </c>
      <c r="AA150" s="45">
        <v>5.9877896384959115</v>
      </c>
      <c r="AB150" s="45">
        <v>5.941019649318525</v>
      </c>
      <c r="AC150" s="45">
        <v>5.8251341638887233</v>
      </c>
      <c r="AD150" s="45">
        <v>5.8261569782348692</v>
      </c>
      <c r="AE150" s="45">
        <v>5.9373090461617002</v>
      </c>
      <c r="AF150" s="45">
        <v>6.0942516908947866</v>
      </c>
      <c r="AG150" s="45">
        <v>6.2151534469265446</v>
      </c>
      <c r="AH150" s="45">
        <v>6.2455396791125235</v>
      </c>
      <c r="AI150" s="45">
        <v>6.2544093761075095</v>
      </c>
      <c r="AJ150" s="45">
        <v>6.3197076515245287</v>
      </c>
    </row>
    <row r="151" spans="1:36">
      <c r="A151" s="41"/>
      <c r="B151" s="42" t="s">
        <v>136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36">
      <c r="A152" s="41"/>
      <c r="B152" s="44" t="s">
        <v>99</v>
      </c>
      <c r="C152" s="45">
        <v>0</v>
      </c>
      <c r="D152" s="45">
        <v>11.298954422530619</v>
      </c>
      <c r="E152" s="45">
        <v>13.843947098044719</v>
      </c>
      <c r="F152" s="45">
        <v>15.280048067910524</v>
      </c>
      <c r="G152" s="45">
        <v>15.17089449770914</v>
      </c>
      <c r="H152" s="45">
        <v>15.272884555158566</v>
      </c>
      <c r="I152" s="45">
        <v>14.416577583438924</v>
      </c>
      <c r="J152" s="45">
        <v>15.195970370305243</v>
      </c>
      <c r="K152" s="45">
        <v>15.712959708200172</v>
      </c>
      <c r="L152" s="45">
        <v>16.942499340458113</v>
      </c>
      <c r="M152" s="45">
        <v>18.042901870427343</v>
      </c>
      <c r="N152" s="45">
        <v>18.66765854042923</v>
      </c>
      <c r="O152" s="45">
        <v>19.118172713229988</v>
      </c>
      <c r="P152" s="45">
        <v>19.393337301702051</v>
      </c>
      <c r="Q152" s="45">
        <v>19.777981594948496</v>
      </c>
      <c r="R152" s="45">
        <v>20.455982086232545</v>
      </c>
      <c r="S152" s="45">
        <v>22.00314506093266</v>
      </c>
      <c r="T152" s="45">
        <v>23.156771489771522</v>
      </c>
      <c r="U152" s="45">
        <v>24.300423739066606</v>
      </c>
      <c r="V152" s="45">
        <v>25.401136314230776</v>
      </c>
      <c r="W152" s="45">
        <v>25.806000058864765</v>
      </c>
      <c r="X152" s="45">
        <v>25.706346396723244</v>
      </c>
      <c r="Y152" s="45">
        <v>26.566146103676022</v>
      </c>
      <c r="Z152" s="45">
        <v>27.939997146989914</v>
      </c>
      <c r="AA152" s="45">
        <v>29.045292209339852</v>
      </c>
      <c r="AB152" s="45">
        <v>29.986206544750875</v>
      </c>
      <c r="AC152" s="45">
        <v>30.854472744168955</v>
      </c>
      <c r="AD152" s="45">
        <v>31.167959088911918</v>
      </c>
      <c r="AE152" s="45">
        <v>31.483812603605639</v>
      </c>
      <c r="AF152" s="45">
        <v>31.884354231378406</v>
      </c>
      <c r="AG152" s="45">
        <v>32.372293147643212</v>
      </c>
      <c r="AH152" s="45">
        <v>33.312588663761098</v>
      </c>
      <c r="AI152" s="45">
        <v>33.506020788978944</v>
      </c>
      <c r="AJ152" s="45">
        <v>33.598860193137689</v>
      </c>
    </row>
    <row r="153" spans="1:36">
      <c r="A153" s="41"/>
      <c r="B153" s="44" t="s">
        <v>100</v>
      </c>
      <c r="C153" s="45">
        <v>0</v>
      </c>
      <c r="D153" s="45">
        <v>10.798954422530619</v>
      </c>
      <c r="E153" s="45">
        <v>13.343947098044719</v>
      </c>
      <c r="F153" s="45">
        <v>14.780048067910524</v>
      </c>
      <c r="G153" s="45">
        <v>14.67089449770914</v>
      </c>
      <c r="H153" s="45">
        <v>14.772884555158566</v>
      </c>
      <c r="I153" s="45">
        <v>13.916577583438924</v>
      </c>
      <c r="J153" s="45">
        <v>14.695970370305243</v>
      </c>
      <c r="K153" s="45">
        <v>15.212959708200172</v>
      </c>
      <c r="L153" s="45">
        <v>16.442499340458113</v>
      </c>
      <c r="M153" s="45">
        <v>17.542901870427343</v>
      </c>
      <c r="N153" s="45">
        <v>18.16765854042923</v>
      </c>
      <c r="O153" s="45">
        <v>18.618172713229988</v>
      </c>
      <c r="P153" s="45">
        <v>18.893337301702051</v>
      </c>
      <c r="Q153" s="45">
        <v>19.277981594948496</v>
      </c>
      <c r="R153" s="45">
        <v>19.955982086232545</v>
      </c>
      <c r="S153" s="45">
        <v>21.50314506093266</v>
      </c>
      <c r="T153" s="45">
        <v>22.656771489771522</v>
      </c>
      <c r="U153" s="45">
        <v>23.800423739066606</v>
      </c>
      <c r="V153" s="45">
        <v>24.901136314230776</v>
      </c>
      <c r="W153" s="45">
        <v>25.306000058864765</v>
      </c>
      <c r="X153" s="45">
        <v>25.206346396723244</v>
      </c>
      <c r="Y153" s="45">
        <v>26.066146103676022</v>
      </c>
      <c r="Z153" s="45">
        <v>27.439997146989914</v>
      </c>
      <c r="AA153" s="45">
        <v>28.545292209339852</v>
      </c>
      <c r="AB153" s="45">
        <v>29.486206544750875</v>
      </c>
      <c r="AC153" s="45">
        <v>30.354472744168955</v>
      </c>
      <c r="AD153" s="45">
        <v>30.667959088911918</v>
      </c>
      <c r="AE153" s="45">
        <v>30.983812603605639</v>
      </c>
      <c r="AF153" s="45">
        <v>31.384354231378406</v>
      </c>
      <c r="AG153" s="45">
        <v>31.872293147643216</v>
      </c>
      <c r="AH153" s="45">
        <v>32.812588663761098</v>
      </c>
      <c r="AI153" s="45">
        <v>33.006020788978944</v>
      </c>
      <c r="AJ153" s="45">
        <v>33.098860193137689</v>
      </c>
    </row>
    <row r="154" spans="1:36">
      <c r="A154" s="41"/>
      <c r="B154" s="44" t="s">
        <v>137</v>
      </c>
      <c r="C154" s="45">
        <v>0</v>
      </c>
      <c r="D154" s="45">
        <v>10.298954422530619</v>
      </c>
      <c r="E154" s="45">
        <v>12.843947098044719</v>
      </c>
      <c r="F154" s="45">
        <v>14.280048067910524</v>
      </c>
      <c r="G154" s="45">
        <v>14.17089449770914</v>
      </c>
      <c r="H154" s="45">
        <v>14.272884555158566</v>
      </c>
      <c r="I154" s="45">
        <v>13.416577583438924</v>
      </c>
      <c r="J154" s="45">
        <v>14.195970370305243</v>
      </c>
      <c r="K154" s="45">
        <v>14.712959708200172</v>
      </c>
      <c r="L154" s="45">
        <v>15.942499340458113</v>
      </c>
      <c r="M154" s="45">
        <v>17.042901870427343</v>
      </c>
      <c r="N154" s="45">
        <v>17.66765854042923</v>
      </c>
      <c r="O154" s="45">
        <v>18.118172713229988</v>
      </c>
      <c r="P154" s="45">
        <v>18.393337301702051</v>
      </c>
      <c r="Q154" s="45">
        <v>18.777981594948496</v>
      </c>
      <c r="R154" s="45">
        <v>19.455982086232545</v>
      </c>
      <c r="S154" s="45">
        <v>21.00314506093266</v>
      </c>
      <c r="T154" s="45">
        <v>22.156771489771522</v>
      </c>
      <c r="U154" s="45">
        <v>23.300423739066606</v>
      </c>
      <c r="V154" s="45">
        <v>24.401136314230776</v>
      </c>
      <c r="W154" s="45">
        <v>24.806000058864765</v>
      </c>
      <c r="X154" s="45">
        <v>24.706346396723244</v>
      </c>
      <c r="Y154" s="45">
        <v>25.566146103676022</v>
      </c>
      <c r="Z154" s="45">
        <v>26.939997146989914</v>
      </c>
      <c r="AA154" s="45">
        <v>28.045292209339852</v>
      </c>
      <c r="AB154" s="45">
        <v>28.986206544750875</v>
      </c>
      <c r="AC154" s="45">
        <v>29.854472744168955</v>
      </c>
      <c r="AD154" s="45">
        <v>30.167959088911918</v>
      </c>
      <c r="AE154" s="45">
        <v>30.483812603605639</v>
      </c>
      <c r="AF154" s="45">
        <v>30.884354231378406</v>
      </c>
      <c r="AG154" s="45">
        <v>31.372293147643216</v>
      </c>
      <c r="AH154" s="45">
        <v>32.312588663761098</v>
      </c>
      <c r="AI154" s="45">
        <v>32.506020788978944</v>
      </c>
      <c r="AJ154" s="45">
        <v>32.598860193137689</v>
      </c>
    </row>
    <row r="155" spans="1:36">
      <c r="A155" s="41"/>
      <c r="B155" s="44" t="s">
        <v>138</v>
      </c>
      <c r="C155" s="45">
        <v>0</v>
      </c>
      <c r="D155" s="45">
        <v>10.298954422530619</v>
      </c>
      <c r="E155" s="45">
        <v>12.843947098044719</v>
      </c>
      <c r="F155" s="45">
        <v>14.280048067910524</v>
      </c>
      <c r="G155" s="45">
        <v>14.17089449770914</v>
      </c>
      <c r="H155" s="45">
        <v>14.272884555158566</v>
      </c>
      <c r="I155" s="45">
        <v>13.416577583438924</v>
      </c>
      <c r="J155" s="45">
        <v>14.195970370305243</v>
      </c>
      <c r="K155" s="45">
        <v>14.712959708200172</v>
      </c>
      <c r="L155" s="45">
        <v>15.942499340458113</v>
      </c>
      <c r="M155" s="45">
        <v>17.042901870427343</v>
      </c>
      <c r="N155" s="45">
        <v>17.66765854042923</v>
      </c>
      <c r="O155" s="45">
        <v>18.118172713229988</v>
      </c>
      <c r="P155" s="45">
        <v>18.393337301702051</v>
      </c>
      <c r="Q155" s="45">
        <v>18.777981594948496</v>
      </c>
      <c r="R155" s="45">
        <v>19.455982086232545</v>
      </c>
      <c r="S155" s="45">
        <v>21.00314506093266</v>
      </c>
      <c r="T155" s="45">
        <v>22.156771489771522</v>
      </c>
      <c r="U155" s="45">
        <v>23.300423739066606</v>
      </c>
      <c r="V155" s="45">
        <v>24.401136314230776</v>
      </c>
      <c r="W155" s="45">
        <v>24.806000058864765</v>
      </c>
      <c r="X155" s="45">
        <v>24.706346396723244</v>
      </c>
      <c r="Y155" s="45">
        <v>25.566146103676022</v>
      </c>
      <c r="Z155" s="45">
        <v>26.939997146989914</v>
      </c>
      <c r="AA155" s="45">
        <v>28.045292209339852</v>
      </c>
      <c r="AB155" s="45">
        <v>28.986206544750875</v>
      </c>
      <c r="AC155" s="45">
        <v>29.854472744168955</v>
      </c>
      <c r="AD155" s="45">
        <v>30.167959088911918</v>
      </c>
      <c r="AE155" s="45">
        <v>30.483812603605639</v>
      </c>
      <c r="AF155" s="45">
        <v>30.884354231378406</v>
      </c>
      <c r="AG155" s="45">
        <v>31.372293147643216</v>
      </c>
      <c r="AH155" s="45">
        <v>32.312588663761098</v>
      </c>
      <c r="AI155" s="45">
        <v>32.506020788978944</v>
      </c>
      <c r="AJ155" s="45">
        <v>32.598860193137689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34FF-17A4-46BA-8865-9B37C05CE530}">
  <dimension ref="A2:AM155"/>
  <sheetViews>
    <sheetView workbookViewId="0">
      <selection activeCell="I20" sqref="I20"/>
    </sheetView>
  </sheetViews>
  <sheetFormatPr defaultRowHeight="15"/>
  <cols>
    <col min="2" max="2" width="44.28515625" bestFit="1" customWidth="1"/>
    <col min="3" max="3" width="11.7109375" bestFit="1" customWidth="1"/>
  </cols>
  <sheetData>
    <row r="2" spans="2:39">
      <c r="B2" s="2" t="s">
        <v>29</v>
      </c>
    </row>
    <row r="3" spans="2:39">
      <c r="B3" s="2" t="s">
        <v>53</v>
      </c>
    </row>
    <row r="4" spans="2:39">
      <c r="B4" s="2" t="s">
        <v>73</v>
      </c>
    </row>
    <row r="5" spans="2:39">
      <c r="B5" s="2" t="s">
        <v>74</v>
      </c>
    </row>
    <row r="6" spans="2:39">
      <c r="B6" s="2"/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  <c r="O6">
        <v>2031</v>
      </c>
      <c r="P6">
        <v>2032</v>
      </c>
      <c r="Q6">
        <v>2033</v>
      </c>
      <c r="R6">
        <v>2034</v>
      </c>
      <c r="S6">
        <v>2035</v>
      </c>
      <c r="T6">
        <v>2036</v>
      </c>
      <c r="U6">
        <v>2037</v>
      </c>
      <c r="V6">
        <v>2038</v>
      </c>
      <c r="W6">
        <v>2039</v>
      </c>
      <c r="X6">
        <v>2040</v>
      </c>
      <c r="Y6">
        <v>2041</v>
      </c>
      <c r="Z6">
        <v>2042</v>
      </c>
      <c r="AA6">
        <v>2043</v>
      </c>
      <c r="AB6">
        <v>2044</v>
      </c>
      <c r="AC6">
        <v>2045</v>
      </c>
      <c r="AD6">
        <v>2046</v>
      </c>
      <c r="AE6">
        <v>2047</v>
      </c>
      <c r="AF6">
        <v>2048</v>
      </c>
      <c r="AG6">
        <v>2049</v>
      </c>
      <c r="AH6">
        <v>2050</v>
      </c>
      <c r="AI6">
        <v>2051</v>
      </c>
      <c r="AJ6">
        <v>2052</v>
      </c>
    </row>
    <row r="7" spans="2:39">
      <c r="B7" s="1" t="s">
        <v>75</v>
      </c>
      <c r="C7" s="4">
        <v>0</v>
      </c>
      <c r="D7" s="4">
        <v>8.6030203930386495</v>
      </c>
      <c r="E7" s="4">
        <v>8.7663168494347481</v>
      </c>
      <c r="F7" s="4">
        <v>9.3061344422464458</v>
      </c>
      <c r="G7" s="4">
        <v>10.176857044367717</v>
      </c>
      <c r="H7" s="4">
        <v>10.67280879987303</v>
      </c>
      <c r="I7" s="4">
        <v>10.558425525199741</v>
      </c>
      <c r="J7" s="4">
        <v>10.150424201944586</v>
      </c>
      <c r="K7" s="4">
        <v>9.9854548809150767</v>
      </c>
      <c r="L7" s="4">
        <v>10.145443614825036</v>
      </c>
      <c r="M7" s="4">
        <v>10.233381622301101</v>
      </c>
      <c r="N7" s="4">
        <v>10.225890999989408</v>
      </c>
      <c r="O7" s="4">
        <v>10.45789980231714</v>
      </c>
      <c r="P7" s="4">
        <v>10.810397303246482</v>
      </c>
      <c r="Q7" s="4">
        <v>10.873708486059531</v>
      </c>
      <c r="R7" s="4">
        <v>10.688089183150662</v>
      </c>
      <c r="S7" s="4">
        <v>10.386474286722747</v>
      </c>
      <c r="T7" s="4">
        <v>10.020012957069419</v>
      </c>
      <c r="U7" s="4">
        <v>9.7703399163126328</v>
      </c>
      <c r="V7" s="4">
        <v>9.834709998255768</v>
      </c>
      <c r="W7" s="4">
        <v>10.040380786674996</v>
      </c>
      <c r="X7" s="4">
        <v>10.130967007576178</v>
      </c>
      <c r="Y7" s="4">
        <v>10.107764205217361</v>
      </c>
      <c r="Z7" s="4">
        <v>10.079186008180253</v>
      </c>
      <c r="AA7" s="4">
        <v>10.104235678374325</v>
      </c>
      <c r="AB7" s="4">
        <v>10.163385536447674</v>
      </c>
      <c r="AC7" s="4">
        <v>10.128869784561775</v>
      </c>
      <c r="AD7" s="4">
        <v>9.8685329946981497</v>
      </c>
      <c r="AE7" s="4">
        <v>9.6180452180415799</v>
      </c>
      <c r="AF7" s="4">
        <v>9.6135764066321325</v>
      </c>
      <c r="AG7" s="4">
        <v>9.7326201038934119</v>
      </c>
      <c r="AH7" s="4">
        <v>9.8887664232222576</v>
      </c>
      <c r="AI7" s="4">
        <v>9.9746293263631358</v>
      </c>
      <c r="AJ7" s="4">
        <v>9.9316761902050725</v>
      </c>
    </row>
    <row r="8" spans="2:39">
      <c r="B8" s="1" t="s">
        <v>76</v>
      </c>
      <c r="C8" s="4">
        <v>0</v>
      </c>
      <c r="D8" s="4">
        <v>8.4674204911029971</v>
      </c>
      <c r="E8" s="4">
        <v>8.5298630011817949</v>
      </c>
      <c r="F8" s="4">
        <v>8.75974260936486</v>
      </c>
      <c r="G8" s="4">
        <v>9.2775942735889352</v>
      </c>
      <c r="H8" s="4">
        <v>9.5828622140422617</v>
      </c>
      <c r="I8" s="4">
        <v>9.3558145877170329</v>
      </c>
      <c r="J8" s="4">
        <v>8.880089767437207</v>
      </c>
      <c r="K8" s="4">
        <v>8.6526362926260312</v>
      </c>
      <c r="L8" s="4">
        <v>8.7290766598596061</v>
      </c>
      <c r="M8" s="4">
        <v>8.8232146094401784</v>
      </c>
      <c r="N8" s="4">
        <v>8.8420167990414225</v>
      </c>
      <c r="O8" s="4">
        <v>8.8448823453657841</v>
      </c>
      <c r="P8" s="4">
        <v>8.8538304855089347</v>
      </c>
      <c r="Q8" s="4">
        <v>8.8473663036571288</v>
      </c>
      <c r="R8" s="4">
        <v>8.9231435574103894</v>
      </c>
      <c r="S8" s="4">
        <v>9.0361990764926574</v>
      </c>
      <c r="T8" s="4">
        <v>9.1112218956920366</v>
      </c>
      <c r="U8" s="4">
        <v>9.1884673556197605</v>
      </c>
      <c r="V8" s="4">
        <v>9.2667032716822355</v>
      </c>
      <c r="W8" s="4">
        <v>9.3077081683960046</v>
      </c>
      <c r="X8" s="4">
        <v>9.261155156682559</v>
      </c>
      <c r="Y8" s="4">
        <v>9.2114662212914276</v>
      </c>
      <c r="Z8" s="4">
        <v>9.2832463307428057</v>
      </c>
      <c r="AA8" s="4">
        <v>9.4845956459291632</v>
      </c>
      <c r="AB8" s="4">
        <v>9.7611800194500802</v>
      </c>
      <c r="AC8" s="4">
        <v>9.9278019185445743</v>
      </c>
      <c r="AD8" s="4">
        <v>9.8498747872392265</v>
      </c>
      <c r="AE8" s="4">
        <v>9.7606826271826304</v>
      </c>
      <c r="AF8" s="4">
        <v>9.8240621792592293</v>
      </c>
      <c r="AG8" s="4">
        <v>9.8997293710349492</v>
      </c>
      <c r="AH8" s="4">
        <v>9.9510633170816032</v>
      </c>
      <c r="AI8" s="4">
        <v>9.9910797301766454</v>
      </c>
      <c r="AJ8" s="4">
        <v>9.9914461311775753</v>
      </c>
    </row>
    <row r="9" spans="2:39">
      <c r="B9" s="1" t="s">
        <v>77</v>
      </c>
      <c r="C9" s="4">
        <v>0</v>
      </c>
      <c r="D9" s="4">
        <v>8.4177806689177963</v>
      </c>
      <c r="E9" s="4">
        <v>8.4537387066698528</v>
      </c>
      <c r="F9" s="4">
        <v>8.4005076847176685</v>
      </c>
      <c r="G9" s="4">
        <v>8.3994545883709648</v>
      </c>
      <c r="H9" s="4">
        <v>8.3898013695045908</v>
      </c>
      <c r="I9" s="4">
        <v>8.291576067940257</v>
      </c>
      <c r="J9" s="4">
        <v>8.201222952703608</v>
      </c>
      <c r="K9" s="4">
        <v>8.164114794015731</v>
      </c>
      <c r="L9" s="4">
        <v>8.1845674299695315</v>
      </c>
      <c r="M9" s="4">
        <v>8.20055282770765</v>
      </c>
      <c r="N9" s="4">
        <v>8.201211531132472</v>
      </c>
      <c r="O9" s="4">
        <v>8.3483927493618637</v>
      </c>
      <c r="P9" s="4">
        <v>8.5805507051762824</v>
      </c>
      <c r="Q9" s="4">
        <v>8.6583746875380729</v>
      </c>
      <c r="R9" s="4">
        <v>8.6196191816573062</v>
      </c>
      <c r="S9" s="4">
        <v>8.5889865978897504</v>
      </c>
      <c r="T9" s="4">
        <v>8.6358491296432494</v>
      </c>
      <c r="U9" s="4">
        <v>8.7516527842595373</v>
      </c>
      <c r="V9" s="4">
        <v>8.8869573651957587</v>
      </c>
      <c r="W9" s="4">
        <v>8.9619816231369995</v>
      </c>
      <c r="X9" s="4">
        <v>8.9272543369584199</v>
      </c>
      <c r="Y9" s="4">
        <v>8.9050680470675179</v>
      </c>
      <c r="Z9" s="4">
        <v>9.0003431063296588</v>
      </c>
      <c r="AA9" s="4">
        <v>9.1982336168009109</v>
      </c>
      <c r="AB9" s="4">
        <v>9.4414608055958613</v>
      </c>
      <c r="AC9" s="4">
        <v>9.5539084518287183</v>
      </c>
      <c r="AD9" s="4">
        <v>9.413948140024651</v>
      </c>
      <c r="AE9" s="4">
        <v>9.2378462919922111</v>
      </c>
      <c r="AF9" s="4">
        <v>9.1626909289943814</v>
      </c>
      <c r="AG9" s="4">
        <v>9.1337495802285247</v>
      </c>
      <c r="AH9" s="4">
        <v>9.1884067765359934</v>
      </c>
      <c r="AI9" s="4">
        <v>9.2103928605927639</v>
      </c>
      <c r="AJ9" s="4">
        <v>9.1078939443576559</v>
      </c>
    </row>
    <row r="10" spans="2:39">
      <c r="B10" s="1" t="s">
        <v>78</v>
      </c>
      <c r="C10" s="4">
        <v>0</v>
      </c>
      <c r="D10" s="4">
        <v>8.1545509267563805</v>
      </c>
      <c r="E10" s="4">
        <v>8.1698962679421481</v>
      </c>
      <c r="F10" s="4">
        <v>8.2859581742687674</v>
      </c>
      <c r="G10" s="4">
        <v>8.4882192551697724</v>
      </c>
      <c r="H10" s="4">
        <v>8.4822119438485224</v>
      </c>
      <c r="I10" s="4">
        <v>8.3771048677017284</v>
      </c>
      <c r="J10" s="4">
        <v>8.3388615113968072</v>
      </c>
      <c r="K10" s="4">
        <v>8.3976138323003298</v>
      </c>
      <c r="L10" s="4">
        <v>8.6582592887941132</v>
      </c>
      <c r="M10" s="4">
        <v>8.9597482412271798</v>
      </c>
      <c r="N10" s="4">
        <v>9.092124346166468</v>
      </c>
      <c r="O10" s="4">
        <v>8.9130624334204178</v>
      </c>
      <c r="P10" s="4">
        <v>8.4954275516130835</v>
      </c>
      <c r="Q10" s="4">
        <v>8.2378729864121283</v>
      </c>
      <c r="R10" s="4">
        <v>8.4207990159587194</v>
      </c>
      <c r="S10" s="4">
        <v>8.9018670555700936</v>
      </c>
      <c r="T10" s="4">
        <v>9.1985825733029536</v>
      </c>
      <c r="U10" s="4">
        <v>9.2720210731004915</v>
      </c>
      <c r="V10" s="4">
        <v>9.3608296411570588</v>
      </c>
      <c r="W10" s="4">
        <v>9.4305040268755871</v>
      </c>
      <c r="X10" s="4">
        <v>9.4723821121941878</v>
      </c>
      <c r="Y10" s="4">
        <v>9.4719586371396893</v>
      </c>
      <c r="Z10" s="4">
        <v>9.401950822997744</v>
      </c>
      <c r="AA10" s="4">
        <v>9.3714397669082707</v>
      </c>
      <c r="AB10" s="4">
        <v>9.4538932893439362</v>
      </c>
      <c r="AC10" s="4">
        <v>9.5652042397108481</v>
      </c>
      <c r="AD10" s="4">
        <v>9.6187070364218972</v>
      </c>
      <c r="AE10" s="4">
        <v>9.6326265178843826</v>
      </c>
      <c r="AF10" s="4">
        <v>9.6532427064086157</v>
      </c>
      <c r="AG10" s="4">
        <v>9.6814602930168583</v>
      </c>
      <c r="AH10" s="4">
        <v>9.705607833122361</v>
      </c>
      <c r="AI10" s="4">
        <v>9.7038415474075261</v>
      </c>
      <c r="AJ10" s="4">
        <v>9.6936840413618057</v>
      </c>
    </row>
    <row r="11" spans="2:39">
      <c r="B11" s="1" t="s">
        <v>79</v>
      </c>
      <c r="C11" s="4">
        <v>0</v>
      </c>
      <c r="D11" s="4">
        <v>8.4674204911029971</v>
      </c>
      <c r="E11" s="4">
        <v>8.5298630011817949</v>
      </c>
      <c r="F11" s="4">
        <v>8.75974260936486</v>
      </c>
      <c r="G11" s="4">
        <v>9.2775942735889352</v>
      </c>
      <c r="H11" s="4">
        <v>9.5828622140422617</v>
      </c>
      <c r="I11" s="4">
        <v>9.3558145877170329</v>
      </c>
      <c r="J11" s="4">
        <v>8.880089767437207</v>
      </c>
      <c r="K11" s="4">
        <v>8.6526362926260312</v>
      </c>
      <c r="L11" s="4">
        <v>8.7290766598596061</v>
      </c>
      <c r="M11" s="4">
        <v>8.8232146094401784</v>
      </c>
      <c r="N11" s="4">
        <v>8.8420167990414225</v>
      </c>
      <c r="O11" s="4">
        <v>8.8448823453657841</v>
      </c>
      <c r="P11" s="4">
        <v>8.8538304855089347</v>
      </c>
      <c r="Q11" s="4">
        <v>8.8473663036571288</v>
      </c>
      <c r="R11" s="4">
        <v>8.9231435574103894</v>
      </c>
      <c r="S11" s="4">
        <v>9.0361990764926574</v>
      </c>
      <c r="T11" s="4">
        <v>9.1112218956920366</v>
      </c>
      <c r="U11" s="4">
        <v>9.1884673556197605</v>
      </c>
      <c r="V11" s="4">
        <v>9.2667032716822355</v>
      </c>
      <c r="W11" s="4">
        <v>9.3077081683960046</v>
      </c>
      <c r="X11" s="4">
        <v>9.261155156682559</v>
      </c>
      <c r="Y11" s="4">
        <v>9.2114662212914276</v>
      </c>
      <c r="Z11" s="4">
        <v>9.2832463307428057</v>
      </c>
      <c r="AA11" s="4">
        <v>9.4845956459291632</v>
      </c>
      <c r="AB11" s="4">
        <v>9.7611800194500802</v>
      </c>
      <c r="AC11" s="4">
        <v>9.9278019185445743</v>
      </c>
      <c r="AD11" s="4">
        <v>9.8498747872392265</v>
      </c>
      <c r="AE11" s="4">
        <v>9.7606826271826304</v>
      </c>
      <c r="AF11" s="4">
        <v>9.8240621792592293</v>
      </c>
      <c r="AG11" s="4">
        <v>9.8997293710349492</v>
      </c>
      <c r="AH11" s="4">
        <v>9.9510633170816032</v>
      </c>
      <c r="AI11" s="4">
        <v>9.9910797301766454</v>
      </c>
      <c r="AJ11" s="4">
        <v>9.9914461311775753</v>
      </c>
    </row>
    <row r="12" spans="2:39">
      <c r="B12" s="1" t="s">
        <v>80</v>
      </c>
      <c r="C12" s="4">
        <v>0</v>
      </c>
      <c r="D12" s="4">
        <v>8.6013733342151202</v>
      </c>
      <c r="E12" s="4">
        <v>8.7645956855597262</v>
      </c>
      <c r="F12" s="4">
        <v>9.304283278059188</v>
      </c>
      <c r="G12" s="4">
        <v>10.174947105108984</v>
      </c>
      <c r="H12" s="4">
        <v>10.670857852187277</v>
      </c>
      <c r="I12" s="4">
        <v>10.556428963467638</v>
      </c>
      <c r="J12" s="4">
        <v>10.148385736248031</v>
      </c>
      <c r="K12" s="4">
        <v>9.9834090348045716</v>
      </c>
      <c r="L12" s="4">
        <v>10.143402543558043</v>
      </c>
      <c r="M12" s="4">
        <v>10.231323176995785</v>
      </c>
      <c r="N12" s="4">
        <v>10.223808617627931</v>
      </c>
      <c r="O12" s="4">
        <v>10.455838907322839</v>
      </c>
      <c r="P12" s="4">
        <v>10.808407005262998</v>
      </c>
      <c r="Q12" s="4">
        <v>10.871788775418139</v>
      </c>
      <c r="R12" s="4">
        <v>10.686194747710214</v>
      </c>
      <c r="S12" s="4">
        <v>10.384588545125149</v>
      </c>
      <c r="T12" s="4">
        <v>10.018148633308066</v>
      </c>
      <c r="U12" s="4">
        <v>9.76848969092649</v>
      </c>
      <c r="V12" s="4">
        <v>9.8328754478566474</v>
      </c>
      <c r="W12" s="4">
        <v>10.038566241680673</v>
      </c>
      <c r="X12" s="4">
        <v>10.129152462581853</v>
      </c>
      <c r="Y12" s="4">
        <v>10.105949660223036</v>
      </c>
      <c r="Z12" s="4">
        <v>10.07737146318593</v>
      </c>
      <c r="AA12" s="4">
        <v>10.10242113338</v>
      </c>
      <c r="AB12" s="4">
        <v>10.161570991453349</v>
      </c>
      <c r="AC12" s="4">
        <v>10.127055239567451</v>
      </c>
      <c r="AD12" s="4">
        <v>9.8667184497038267</v>
      </c>
      <c r="AE12" s="4">
        <v>9.6162157263510863</v>
      </c>
      <c r="AF12" s="4">
        <v>9.6114217862781075</v>
      </c>
      <c r="AG12" s="4">
        <v>9.7300619072209038</v>
      </c>
      <c r="AH12" s="4">
        <v>9.8859069408911893</v>
      </c>
      <c r="AI12" s="4">
        <v>9.9717698440320675</v>
      </c>
      <c r="AJ12" s="4">
        <v>9.9288167078740024</v>
      </c>
    </row>
    <row r="13" spans="2:39">
      <c r="B13" s="1" t="s">
        <v>81</v>
      </c>
      <c r="C13" s="4">
        <v>0</v>
      </c>
      <c r="D13" s="4">
        <v>8.1545509267563805</v>
      </c>
      <c r="E13" s="4">
        <v>8.1698962679421481</v>
      </c>
      <c r="F13" s="4">
        <v>8.2859581742687674</v>
      </c>
      <c r="G13" s="4">
        <v>8.4882192551697724</v>
      </c>
      <c r="H13" s="4">
        <v>8.4822119438485224</v>
      </c>
      <c r="I13" s="4">
        <v>8.3771048677017284</v>
      </c>
      <c r="J13" s="4">
        <v>8.3388615113968072</v>
      </c>
      <c r="K13" s="4">
        <v>8.3976138323003298</v>
      </c>
      <c r="L13" s="4">
        <v>8.6582592887941132</v>
      </c>
      <c r="M13" s="4">
        <v>8.9597482412271798</v>
      </c>
      <c r="N13" s="4">
        <v>9.092124346166468</v>
      </c>
      <c r="O13" s="4">
        <v>8.9130624334204178</v>
      </c>
      <c r="P13" s="4">
        <v>8.4954275516130835</v>
      </c>
      <c r="Q13" s="4">
        <v>8.2378729864121283</v>
      </c>
      <c r="R13" s="4">
        <v>8.4207990159587194</v>
      </c>
      <c r="S13" s="4">
        <v>8.9018670555700936</v>
      </c>
      <c r="T13" s="4">
        <v>9.1985825733029536</v>
      </c>
      <c r="U13" s="4">
        <v>9.2720210731004915</v>
      </c>
      <c r="V13" s="4">
        <v>9.3608296411570588</v>
      </c>
      <c r="W13" s="4">
        <v>9.4305040268755871</v>
      </c>
      <c r="X13" s="4">
        <v>9.4723821121941878</v>
      </c>
      <c r="Y13" s="4">
        <v>9.4719586371396893</v>
      </c>
      <c r="Z13" s="4">
        <v>9.401950822997744</v>
      </c>
      <c r="AA13" s="4">
        <v>9.3714397669082707</v>
      </c>
      <c r="AB13" s="4">
        <v>9.4538932893439362</v>
      </c>
      <c r="AC13" s="4">
        <v>9.5652042397108481</v>
      </c>
      <c r="AD13" s="4">
        <v>9.6187070364218972</v>
      </c>
      <c r="AE13" s="4">
        <v>9.6326265178843826</v>
      </c>
      <c r="AF13" s="4">
        <v>9.6532427064086157</v>
      </c>
      <c r="AG13" s="4">
        <v>9.6814602930168583</v>
      </c>
      <c r="AH13" s="4">
        <v>9.705607833122361</v>
      </c>
      <c r="AI13" s="4">
        <v>9.7038415474075261</v>
      </c>
      <c r="AJ13" s="4">
        <v>9.6936840413618057</v>
      </c>
    </row>
    <row r="14" spans="2:39">
      <c r="B14" s="2"/>
    </row>
    <row r="15" spans="2:39">
      <c r="B15" s="2" t="s">
        <v>82</v>
      </c>
      <c r="AL15" t="s">
        <v>83</v>
      </c>
      <c r="AM15" t="s">
        <v>84</v>
      </c>
    </row>
    <row r="16" spans="2:39">
      <c r="C16">
        <v>2019</v>
      </c>
      <c r="D16">
        <v>2020</v>
      </c>
      <c r="E16">
        <v>2021</v>
      </c>
      <c r="F16">
        <v>2022</v>
      </c>
      <c r="G16">
        <v>2023</v>
      </c>
      <c r="H16">
        <v>2024</v>
      </c>
      <c r="I16">
        <v>2025</v>
      </c>
      <c r="J16">
        <v>2026</v>
      </c>
      <c r="K16">
        <v>2027</v>
      </c>
      <c r="L16">
        <v>2028</v>
      </c>
      <c r="M16">
        <v>2029</v>
      </c>
      <c r="N16">
        <v>2030</v>
      </c>
      <c r="O16">
        <v>2031</v>
      </c>
      <c r="P16">
        <v>2032</v>
      </c>
      <c r="Q16">
        <v>2033</v>
      </c>
      <c r="R16">
        <v>2034</v>
      </c>
      <c r="S16">
        <v>2035</v>
      </c>
      <c r="T16">
        <v>2036</v>
      </c>
      <c r="U16">
        <v>2037</v>
      </c>
      <c r="V16">
        <v>2038</v>
      </c>
      <c r="W16">
        <v>2039</v>
      </c>
      <c r="X16">
        <v>2040</v>
      </c>
      <c r="Y16">
        <v>2041</v>
      </c>
      <c r="Z16">
        <v>2042</v>
      </c>
      <c r="AA16">
        <v>2043</v>
      </c>
      <c r="AB16">
        <v>2044</v>
      </c>
      <c r="AC16">
        <v>2045</v>
      </c>
      <c r="AD16">
        <v>2046</v>
      </c>
      <c r="AE16">
        <v>2047</v>
      </c>
      <c r="AF16">
        <v>2048</v>
      </c>
      <c r="AG16">
        <v>2049</v>
      </c>
      <c r="AH16">
        <v>2050</v>
      </c>
      <c r="AI16">
        <v>2051</v>
      </c>
      <c r="AJ16">
        <v>2052</v>
      </c>
      <c r="AL16" s="4"/>
      <c r="AM16" s="4"/>
    </row>
    <row r="17" spans="1:39">
      <c r="B17" t="s">
        <v>75</v>
      </c>
      <c r="C17" s="4">
        <v>0</v>
      </c>
      <c r="D17" s="4">
        <v>0.51423177105101525</v>
      </c>
      <c r="E17" s="4">
        <v>0.51245951815224033</v>
      </c>
      <c r="F17" s="4">
        <v>0.51120169613583499</v>
      </c>
      <c r="G17" s="4">
        <v>0.53654214395760369</v>
      </c>
      <c r="H17" s="4">
        <v>0.59206104388781167</v>
      </c>
      <c r="I17" s="4">
        <v>0.70914053562463852</v>
      </c>
      <c r="J17" s="4">
        <v>0.88284753397005467</v>
      </c>
      <c r="K17" s="4">
        <v>1.0641960123647058</v>
      </c>
      <c r="L17" s="4">
        <v>1.2576935898781392</v>
      </c>
      <c r="M17" s="4">
        <v>1.5210993262466108</v>
      </c>
      <c r="N17" s="4">
        <v>1.8354718344500103</v>
      </c>
      <c r="O17" s="4">
        <v>1.9727173270448684</v>
      </c>
      <c r="P17" s="4">
        <v>1.9203434456795958</v>
      </c>
      <c r="Q17" s="4">
        <v>1.9272158961204517</v>
      </c>
      <c r="R17" s="4">
        <v>2.0350709789922794</v>
      </c>
      <c r="S17" s="4">
        <v>2.2345413427720708</v>
      </c>
      <c r="T17" s="4">
        <v>2.6566498650170454</v>
      </c>
      <c r="U17" s="4">
        <v>3.1643681169898374</v>
      </c>
      <c r="V17" s="4">
        <v>3.3614039631832879</v>
      </c>
      <c r="W17" s="4">
        <v>3.2600941172123572</v>
      </c>
      <c r="X17" s="4">
        <v>3.1286722623975116</v>
      </c>
      <c r="Y17" s="4">
        <v>3.101187407641496</v>
      </c>
      <c r="Z17" s="4">
        <v>3.1998530986345752</v>
      </c>
      <c r="AA17" s="4">
        <v>3.4073286728838998</v>
      </c>
      <c r="AB17" s="4">
        <v>3.6453076659646571</v>
      </c>
      <c r="AC17" s="4">
        <v>3.8054337908004952</v>
      </c>
      <c r="AD17" s="4">
        <v>3.9669677526214335</v>
      </c>
      <c r="AE17" s="4">
        <v>4.1545372987820706</v>
      </c>
      <c r="AF17" s="4">
        <v>4.2569048556427731</v>
      </c>
      <c r="AG17" s="4">
        <v>4.3146335343146411</v>
      </c>
      <c r="AH17" s="4">
        <v>4.3668742493160098</v>
      </c>
      <c r="AI17" s="4">
        <v>4.4194875732157088</v>
      </c>
      <c r="AJ17" s="4">
        <v>4.4393972921821003</v>
      </c>
      <c r="AL17" s="4">
        <v>0.51120169613583499</v>
      </c>
      <c r="AM17" s="4">
        <v>4.3668742493160098</v>
      </c>
    </row>
    <row r="18" spans="1:39">
      <c r="B18" t="s">
        <v>76</v>
      </c>
      <c r="C18" s="4">
        <v>0</v>
      </c>
      <c r="D18" s="4">
        <v>1.8253033256031728</v>
      </c>
      <c r="E18" s="4">
        <v>1.9002272222670493</v>
      </c>
      <c r="F18" s="4">
        <v>2.0445430557022153</v>
      </c>
      <c r="G18" s="4">
        <v>2.1946829997435109</v>
      </c>
      <c r="H18" s="4">
        <v>2.3162476644784968</v>
      </c>
      <c r="I18" s="4">
        <v>2.4062312620328719</v>
      </c>
      <c r="J18" s="4">
        <v>2.4808690509261253</v>
      </c>
      <c r="K18" s="4">
        <v>2.5412455032354435</v>
      </c>
      <c r="L18" s="4">
        <v>2.5698082329678349</v>
      </c>
      <c r="M18" s="4">
        <v>2.6295419443406507</v>
      </c>
      <c r="N18" s="4">
        <v>2.7039594652488925</v>
      </c>
      <c r="O18" s="4">
        <v>2.6498634491386834</v>
      </c>
      <c r="P18" s="4">
        <v>2.5191749230907483</v>
      </c>
      <c r="Q18" s="4">
        <v>2.4504115934368897</v>
      </c>
      <c r="R18" s="4">
        <v>2.446149466507705</v>
      </c>
      <c r="S18" s="4">
        <v>2.4866230020486997</v>
      </c>
      <c r="T18" s="4">
        <v>2.5405012272443219</v>
      </c>
      <c r="U18" s="4">
        <v>2.5833674276886756</v>
      </c>
      <c r="V18" s="4">
        <v>2.5882459009954637</v>
      </c>
      <c r="W18" s="4">
        <v>2.5651642372711239</v>
      </c>
      <c r="X18" s="4">
        <v>2.5750420469032544</v>
      </c>
      <c r="Y18" s="4">
        <v>2.592663513411225</v>
      </c>
      <c r="Z18" s="4">
        <v>2.5873403318228942</v>
      </c>
      <c r="AA18" s="4">
        <v>2.5806866143344056</v>
      </c>
      <c r="AB18" s="4">
        <v>2.5722744959673629</v>
      </c>
      <c r="AC18" s="4">
        <v>2.5784307696291018</v>
      </c>
      <c r="AD18" s="4">
        <v>2.6184166863115657</v>
      </c>
      <c r="AE18" s="4">
        <v>2.6505252675057585</v>
      </c>
      <c r="AF18" s="4">
        <v>2.6662971387938574</v>
      </c>
      <c r="AG18" s="4">
        <v>2.7001679105989886</v>
      </c>
      <c r="AH18" s="4">
        <v>2.7310236699052299</v>
      </c>
      <c r="AI18" s="4">
        <v>2.7563826395915023</v>
      </c>
      <c r="AJ18" s="4">
        <v>2.7921838566053085</v>
      </c>
      <c r="AL18" s="4">
        <v>1.8253033256031728</v>
      </c>
      <c r="AM18" s="4">
        <v>2.7310236699052299</v>
      </c>
    </row>
    <row r="19" spans="1:39">
      <c r="B19" t="s">
        <v>77</v>
      </c>
      <c r="C19" s="4">
        <v>0</v>
      </c>
      <c r="D19" s="4">
        <v>1.7679651331137332</v>
      </c>
      <c r="E19" s="4">
        <v>1.8984924977924642</v>
      </c>
      <c r="F19" s="4">
        <v>2.1000016408634785</v>
      </c>
      <c r="G19" s="4">
        <v>2.2249915439745962</v>
      </c>
      <c r="H19" s="4">
        <v>2.2946315132737829</v>
      </c>
      <c r="I19" s="4">
        <v>2.3160633474505281</v>
      </c>
      <c r="J19" s="4">
        <v>2.2549777390195467</v>
      </c>
      <c r="K19" s="4">
        <v>2.1951148714768527</v>
      </c>
      <c r="L19" s="4">
        <v>2.1665326471219521</v>
      </c>
      <c r="M19" s="4">
        <v>2.2224092149476844</v>
      </c>
      <c r="N19" s="4">
        <v>2.3285072311661636</v>
      </c>
      <c r="O19" s="4">
        <v>2.3076118229710305</v>
      </c>
      <c r="P19" s="4">
        <v>2.1999153930759334</v>
      </c>
      <c r="Q19" s="4">
        <v>2.1607645740983461</v>
      </c>
      <c r="R19" s="4">
        <v>2.181964076964416</v>
      </c>
      <c r="S19" s="4">
        <v>2.2218792307316324</v>
      </c>
      <c r="T19" s="4">
        <v>2.2625607819582334</v>
      </c>
      <c r="U19" s="4">
        <v>2.2560860390899649</v>
      </c>
      <c r="V19" s="4">
        <v>2.1805554367473032</v>
      </c>
      <c r="W19" s="4">
        <v>2.1157322629638577</v>
      </c>
      <c r="X19" s="4">
        <v>2.1448867577335085</v>
      </c>
      <c r="Y19" s="4">
        <v>2.171171301884391</v>
      </c>
      <c r="Z19" s="4">
        <v>2.1327001780086143</v>
      </c>
      <c r="AA19" s="4">
        <v>2.1009281119611054</v>
      </c>
      <c r="AB19" s="4">
        <v>2.1059257223547263</v>
      </c>
      <c r="AC19" s="4">
        <v>2.1624452402223162</v>
      </c>
      <c r="AD19" s="4">
        <v>2.2599289887353775</v>
      </c>
      <c r="AE19" s="4">
        <v>2.3237532125927332</v>
      </c>
      <c r="AF19" s="4">
        <v>2.3743667681244744</v>
      </c>
      <c r="AG19" s="4">
        <v>2.478332097198749</v>
      </c>
      <c r="AH19" s="4">
        <v>2.5610919511845345</v>
      </c>
      <c r="AI19" s="4">
        <v>2.6292385577824682</v>
      </c>
      <c r="AJ19" s="4">
        <v>2.6939474330270032</v>
      </c>
      <c r="AL19" s="4">
        <v>1.7679651331137332</v>
      </c>
      <c r="AM19" s="4">
        <v>2.5610919511845345</v>
      </c>
    </row>
    <row r="20" spans="1:39">
      <c r="B20" t="s">
        <v>78</v>
      </c>
      <c r="C20" s="4">
        <v>0</v>
      </c>
      <c r="D20" s="4">
        <v>1.055269172085374</v>
      </c>
      <c r="E20" s="4">
        <v>1.2032869587763539</v>
      </c>
      <c r="F20" s="4">
        <v>1.2399742302092489</v>
      </c>
      <c r="G20" s="4">
        <v>1.1865663233373611</v>
      </c>
      <c r="H20" s="4">
        <v>1.0878597589459129</v>
      </c>
      <c r="I20" s="4">
        <v>1.018421988472735</v>
      </c>
      <c r="J20" s="4">
        <v>1.0199066756481501</v>
      </c>
      <c r="K20" s="4">
        <v>1.0242100211467298</v>
      </c>
      <c r="L20" s="4">
        <v>1.0234329231357724</v>
      </c>
      <c r="M20" s="4">
        <v>1.0244531847016187</v>
      </c>
      <c r="N20" s="4">
        <v>1.0301557355999444</v>
      </c>
      <c r="O20" s="4">
        <v>1.0239037777111042</v>
      </c>
      <c r="P20" s="4">
        <v>1.0107982380999934</v>
      </c>
      <c r="Q20" s="4">
        <v>0.9967621108523752</v>
      </c>
      <c r="R20" s="4">
        <v>0.97545419476848361</v>
      </c>
      <c r="S20" s="4">
        <v>0.95385827747089769</v>
      </c>
      <c r="T20" s="4">
        <v>0.94741488702403875</v>
      </c>
      <c r="U20" s="4">
        <v>0.96208062321755627</v>
      </c>
      <c r="V20" s="4">
        <v>0.98452046859505171</v>
      </c>
      <c r="W20" s="4">
        <v>0.99811325143339991</v>
      </c>
      <c r="X20" s="4">
        <v>1.0021514934556213</v>
      </c>
      <c r="Y20" s="4">
        <v>0.9975627267925844</v>
      </c>
      <c r="Z20" s="4">
        <v>1.0096957865337222</v>
      </c>
      <c r="AA20" s="4">
        <v>1.0408595536977314</v>
      </c>
      <c r="AB20" s="4">
        <v>1.039842628404229</v>
      </c>
      <c r="AC20" s="4">
        <v>0.99453214396979572</v>
      </c>
      <c r="AD20" s="4">
        <v>0.94003629634149655</v>
      </c>
      <c r="AE20" s="4">
        <v>0.90905118505168692</v>
      </c>
      <c r="AF20" s="4">
        <v>0.90668290307402133</v>
      </c>
      <c r="AG20" s="4">
        <v>0.90634476503772365</v>
      </c>
      <c r="AH20" s="4">
        <v>0.89844358405104696</v>
      </c>
      <c r="AI20" s="4">
        <v>0.90519398434956444</v>
      </c>
      <c r="AJ20" s="4">
        <v>0.9023068226237364</v>
      </c>
      <c r="AL20" s="4">
        <v>0.89844358405104696</v>
      </c>
      <c r="AM20" s="4">
        <v>1.2399742302092489</v>
      </c>
    </row>
    <row r="21" spans="1:39">
      <c r="B21" t="s">
        <v>79</v>
      </c>
      <c r="C21" s="4">
        <v>0</v>
      </c>
      <c r="D21" s="4">
        <v>1.8253033256031728</v>
      </c>
      <c r="E21" s="4">
        <v>1.9002272222670493</v>
      </c>
      <c r="F21" s="4">
        <v>2.0445430557022153</v>
      </c>
      <c r="G21" s="4">
        <v>2.1946829997435109</v>
      </c>
      <c r="H21" s="4">
        <v>2.3162476644784968</v>
      </c>
      <c r="I21" s="4">
        <v>2.4062312620328719</v>
      </c>
      <c r="J21" s="4">
        <v>2.4808690509261253</v>
      </c>
      <c r="K21" s="4">
        <v>2.5412455032354435</v>
      </c>
      <c r="L21" s="4">
        <v>2.5698082329678349</v>
      </c>
      <c r="M21" s="4">
        <v>2.6295419443406507</v>
      </c>
      <c r="N21" s="4">
        <v>2.7039594652488925</v>
      </c>
      <c r="O21" s="4">
        <v>2.6498634491386834</v>
      </c>
      <c r="P21" s="4">
        <v>2.5191749230907483</v>
      </c>
      <c r="Q21" s="4">
        <v>2.4504115934368897</v>
      </c>
      <c r="R21" s="4">
        <v>2.446149466507705</v>
      </c>
      <c r="S21" s="4">
        <v>2.4866230020486997</v>
      </c>
      <c r="T21" s="4">
        <v>2.5405012272443219</v>
      </c>
      <c r="U21" s="4">
        <v>2.5833674276886756</v>
      </c>
      <c r="V21" s="4">
        <v>2.5882459009954637</v>
      </c>
      <c r="W21" s="4">
        <v>2.5651642372711239</v>
      </c>
      <c r="X21" s="4">
        <v>2.5750420469032544</v>
      </c>
      <c r="Y21" s="4">
        <v>2.592663513411225</v>
      </c>
      <c r="Z21" s="4">
        <v>2.5873403318228942</v>
      </c>
      <c r="AA21" s="4">
        <v>2.5806866143344056</v>
      </c>
      <c r="AB21" s="4">
        <v>2.5722744959673629</v>
      </c>
      <c r="AC21" s="4">
        <v>2.5784307696291018</v>
      </c>
      <c r="AD21" s="4">
        <v>2.6184166863115657</v>
      </c>
      <c r="AE21" s="4">
        <v>2.6505252675057585</v>
      </c>
      <c r="AF21" s="4">
        <v>2.6662971387938574</v>
      </c>
      <c r="AG21" s="4">
        <v>2.7001679105989886</v>
      </c>
      <c r="AH21" s="4">
        <v>2.7310236699052299</v>
      </c>
      <c r="AI21" s="4">
        <v>2.7563826395915023</v>
      </c>
      <c r="AJ21" s="4">
        <v>2.7921838566053085</v>
      </c>
      <c r="AL21" s="4">
        <v>1.8253033256031728</v>
      </c>
      <c r="AM21" s="4">
        <v>2.7310236699052299</v>
      </c>
    </row>
    <row r="22" spans="1:39">
      <c r="B22" t="s">
        <v>80</v>
      </c>
      <c r="C22" s="4">
        <v>0</v>
      </c>
      <c r="D22" s="4">
        <v>2.3842317710510152</v>
      </c>
      <c r="E22" s="4">
        <v>2.466595217687392</v>
      </c>
      <c r="F22" s="4">
        <v>2.6129341787390681</v>
      </c>
      <c r="G22" s="4">
        <v>2.7050053237808624</v>
      </c>
      <c r="H22" s="4">
        <v>2.8070834342483035</v>
      </c>
      <c r="I22" s="4">
        <v>2.9759511593199734</v>
      </c>
      <c r="J22" s="4">
        <v>3.1972341230209933</v>
      </c>
      <c r="K22" s="4">
        <v>3.386962007113075</v>
      </c>
      <c r="L22" s="4">
        <v>3.5750384319372221</v>
      </c>
      <c r="M22" s="4">
        <v>3.8581699068188779</v>
      </c>
      <c r="N22" s="4">
        <v>4.1997195227113426</v>
      </c>
      <c r="O22" s="4">
        <v>4.3125691795010104</v>
      </c>
      <c r="P22" s="4">
        <v>4.1800424776421377</v>
      </c>
      <c r="Q22" s="4">
        <v>4.1067730850439892</v>
      </c>
      <c r="R22" s="4">
        <v>4.1859317879849858</v>
      </c>
      <c r="S22" s="4">
        <v>4.375531535186175</v>
      </c>
      <c r="T22" s="4">
        <v>4.773323164066352</v>
      </c>
      <c r="U22" s="4">
        <v>5.265034725041386</v>
      </c>
      <c r="V22" s="4">
        <v>5.4442738627567024</v>
      </c>
      <c r="W22" s="4">
        <v>5.3202507375536463</v>
      </c>
      <c r="X22" s="4">
        <v>5.1888288827388012</v>
      </c>
      <c r="Y22" s="4">
        <v>5.1613440279827856</v>
      </c>
      <c r="Z22" s="4">
        <v>5.2600097189758648</v>
      </c>
      <c r="AA22" s="4">
        <v>5.4674852932251898</v>
      </c>
      <c r="AB22" s="4">
        <v>5.705464286305947</v>
      </c>
      <c r="AC22" s="4">
        <v>5.8655904111417847</v>
      </c>
      <c r="AD22" s="4">
        <v>6.0271243729627226</v>
      </c>
      <c r="AE22" s="4">
        <v>6.2316637573823854</v>
      </c>
      <c r="AF22" s="4">
        <v>6.7031684647287761</v>
      </c>
      <c r="AG22" s="4">
        <v>7.2191003992804035</v>
      </c>
      <c r="AH22" s="4">
        <v>7.6134079387695204</v>
      </c>
      <c r="AI22" s="4">
        <v>7.6660212626692195</v>
      </c>
      <c r="AJ22" s="4">
        <v>7.6859309816356109</v>
      </c>
      <c r="AL22" s="4">
        <v>2.3842317710510152</v>
      </c>
      <c r="AM22" s="4">
        <v>7.6134079387695204</v>
      </c>
    </row>
    <row r="23" spans="1:39">
      <c r="B23" t="s">
        <v>81</v>
      </c>
      <c r="C23" s="4">
        <v>0</v>
      </c>
      <c r="D23" s="4">
        <v>1.055269172085374</v>
      </c>
      <c r="E23" s="4">
        <v>1.2032869587763539</v>
      </c>
      <c r="F23" s="4">
        <v>1.2399742302092489</v>
      </c>
      <c r="G23" s="4">
        <v>1.1865663233373611</v>
      </c>
      <c r="H23" s="4">
        <v>1.0878597589459129</v>
      </c>
      <c r="I23" s="4">
        <v>1.018421988472735</v>
      </c>
      <c r="J23" s="4">
        <v>1.0199066756481501</v>
      </c>
      <c r="K23" s="4">
        <v>1.0242100211467298</v>
      </c>
      <c r="L23" s="4">
        <v>1.0234329231357724</v>
      </c>
      <c r="M23" s="4">
        <v>1.0244531847016187</v>
      </c>
      <c r="N23" s="4">
        <v>1.0301557355999444</v>
      </c>
      <c r="O23" s="4">
        <v>1.0239037777111042</v>
      </c>
      <c r="P23" s="4">
        <v>1.0107982380999934</v>
      </c>
      <c r="Q23" s="4">
        <v>0.9967621108523752</v>
      </c>
      <c r="R23" s="4">
        <v>0.97545419476848361</v>
      </c>
      <c r="S23" s="4">
        <v>0.95385827747089769</v>
      </c>
      <c r="T23" s="4">
        <v>0.94741488702403875</v>
      </c>
      <c r="U23" s="4">
        <v>0.96208062321755627</v>
      </c>
      <c r="V23" s="4">
        <v>0.98452046859505171</v>
      </c>
      <c r="W23" s="4">
        <v>0.99811325143339991</v>
      </c>
      <c r="X23" s="4">
        <v>1.0021514934556213</v>
      </c>
      <c r="Y23" s="4">
        <v>0.9975627267925844</v>
      </c>
      <c r="Z23" s="4">
        <v>1.0096957865337222</v>
      </c>
      <c r="AA23" s="4">
        <v>1.0408595536977314</v>
      </c>
      <c r="AB23" s="4">
        <v>1.039842628404229</v>
      </c>
      <c r="AC23" s="4">
        <v>0.99453214396979572</v>
      </c>
      <c r="AD23" s="4">
        <v>0.94003629634149655</v>
      </c>
      <c r="AE23" s="4">
        <v>0.90905118505168692</v>
      </c>
      <c r="AF23" s="4">
        <v>0.90668290307402133</v>
      </c>
      <c r="AG23" s="4">
        <v>0.90634476503772365</v>
      </c>
      <c r="AH23" s="4">
        <v>0.89844358405104696</v>
      </c>
      <c r="AI23" s="4">
        <v>0.90519398434956444</v>
      </c>
      <c r="AJ23" s="4">
        <v>0.9023068226237364</v>
      </c>
      <c r="AL23" s="4">
        <v>0.89844358405104696</v>
      </c>
      <c r="AM23" s="4">
        <v>1.2399742302092489</v>
      </c>
    </row>
    <row r="25" spans="1:39">
      <c r="B25" s="2"/>
    </row>
    <row r="26" spans="1:39">
      <c r="B26" s="2" t="s">
        <v>46</v>
      </c>
    </row>
    <row r="28" spans="1:39">
      <c r="A28" s="12"/>
      <c r="B28" s="13" t="s">
        <v>74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9">
      <c r="A29" s="12"/>
      <c r="B29" s="14" t="s">
        <v>85</v>
      </c>
      <c r="C29" s="12">
        <v>2019</v>
      </c>
      <c r="D29" s="12">
        <v>2020</v>
      </c>
      <c r="E29" s="12">
        <v>2021</v>
      </c>
      <c r="F29" s="12">
        <v>2022</v>
      </c>
      <c r="G29" s="12">
        <v>2023</v>
      </c>
      <c r="H29" s="12">
        <v>2024</v>
      </c>
      <c r="I29" s="12">
        <v>2025</v>
      </c>
      <c r="J29" s="12">
        <v>2026</v>
      </c>
      <c r="K29" s="12">
        <v>2027</v>
      </c>
      <c r="L29" s="12">
        <v>2028</v>
      </c>
      <c r="M29" s="12">
        <v>2029</v>
      </c>
      <c r="N29" s="12">
        <v>2030</v>
      </c>
      <c r="O29" s="12">
        <v>2031</v>
      </c>
      <c r="P29" s="12">
        <v>2032</v>
      </c>
      <c r="Q29" s="12">
        <v>2033</v>
      </c>
      <c r="R29" s="12">
        <v>2034</v>
      </c>
      <c r="S29" s="12">
        <v>2035</v>
      </c>
      <c r="T29" s="12">
        <v>2036</v>
      </c>
      <c r="U29" s="12">
        <v>2037</v>
      </c>
      <c r="V29" s="12">
        <v>2038</v>
      </c>
      <c r="W29" s="12">
        <v>2039</v>
      </c>
      <c r="X29" s="12">
        <v>2040</v>
      </c>
      <c r="Y29" s="12">
        <v>2041</v>
      </c>
      <c r="Z29" s="12">
        <v>2042</v>
      </c>
      <c r="AA29" s="12">
        <v>2043</v>
      </c>
      <c r="AB29" s="12">
        <v>2044</v>
      </c>
      <c r="AC29" s="12">
        <v>2045</v>
      </c>
      <c r="AD29" s="12">
        <v>2046</v>
      </c>
      <c r="AE29" s="12">
        <v>2047</v>
      </c>
      <c r="AF29" s="12">
        <v>2048</v>
      </c>
      <c r="AG29" s="12">
        <v>2049</v>
      </c>
      <c r="AH29" s="12">
        <v>2050</v>
      </c>
      <c r="AI29" s="12">
        <v>2051</v>
      </c>
      <c r="AJ29" s="12">
        <v>2052</v>
      </c>
    </row>
    <row r="30" spans="1:39">
      <c r="A30" s="12"/>
      <c r="B30" s="15" t="s">
        <v>75</v>
      </c>
      <c r="C30" s="16">
        <v>0</v>
      </c>
      <c r="D30" s="16">
        <v>9.1172521640896651</v>
      </c>
      <c r="E30" s="16">
        <v>9.278776367586989</v>
      </c>
      <c r="F30" s="16">
        <v>9.8173361383822808</v>
      </c>
      <c r="G30" s="16">
        <v>10.713399188325321</v>
      </c>
      <c r="H30" s="16">
        <v>11.264869843760842</v>
      </c>
      <c r="I30" s="16">
        <v>11.267566060824379</v>
      </c>
      <c r="J30" s="16">
        <v>11.03327173591464</v>
      </c>
      <c r="K30" s="16">
        <v>11.049650893279782</v>
      </c>
      <c r="L30" s="16">
        <v>11.403137204703174</v>
      </c>
      <c r="M30" s="16">
        <v>11.754480948547712</v>
      </c>
      <c r="N30" s="16">
        <v>12.061362834439418</v>
      </c>
      <c r="O30" s="16">
        <v>12.430617129362009</v>
      </c>
      <c r="P30" s="16">
        <v>12.730740748926078</v>
      </c>
      <c r="Q30" s="16">
        <v>12.800924382179982</v>
      </c>
      <c r="R30" s="16">
        <v>12.723160162142941</v>
      </c>
      <c r="S30" s="16">
        <v>12.621015629494817</v>
      </c>
      <c r="T30" s="16">
        <v>12.676662822086463</v>
      </c>
      <c r="U30" s="16">
        <v>12.934708033302471</v>
      </c>
      <c r="V30" s="16">
        <v>13.196113961439057</v>
      </c>
      <c r="W30" s="16">
        <v>13.300474903887354</v>
      </c>
      <c r="X30" s="16">
        <v>13.25963926997369</v>
      </c>
      <c r="Y30" s="16">
        <v>13.208951612858856</v>
      </c>
      <c r="Z30" s="16">
        <v>13.279039106814828</v>
      </c>
      <c r="AA30" s="16">
        <v>13.511564351258224</v>
      </c>
      <c r="AB30" s="16">
        <v>13.80869320241233</v>
      </c>
      <c r="AC30" s="16">
        <v>13.93430357536227</v>
      </c>
      <c r="AD30" s="16">
        <v>13.835500747319584</v>
      </c>
      <c r="AE30" s="16">
        <v>13.77258251682365</v>
      </c>
      <c r="AF30" s="16">
        <v>13.870481262274906</v>
      </c>
      <c r="AG30" s="16">
        <v>14.047253638208053</v>
      </c>
      <c r="AH30" s="16">
        <v>14.255640672538268</v>
      </c>
      <c r="AI30" s="16">
        <v>14.394116899578844</v>
      </c>
      <c r="AJ30" s="16">
        <v>14.371073482387173</v>
      </c>
    </row>
    <row r="31" spans="1:39">
      <c r="A31" s="12"/>
      <c r="B31" s="15" t="s">
        <v>76</v>
      </c>
      <c r="C31" s="16">
        <v>0</v>
      </c>
      <c r="D31" s="16">
        <v>10.29272381670617</v>
      </c>
      <c r="E31" s="16">
        <v>10.430090223448843</v>
      </c>
      <c r="F31" s="16">
        <v>10.804285665067075</v>
      </c>
      <c r="G31" s="16">
        <v>11.472277273332447</v>
      </c>
      <c r="H31" s="16">
        <v>11.899109878520758</v>
      </c>
      <c r="I31" s="16">
        <v>11.762045849749905</v>
      </c>
      <c r="J31" s="16">
        <v>11.360958818363333</v>
      </c>
      <c r="K31" s="16">
        <v>11.193881795861476</v>
      </c>
      <c r="L31" s="16">
        <v>11.298884892827441</v>
      </c>
      <c r="M31" s="16">
        <v>11.452756553780828</v>
      </c>
      <c r="N31" s="16">
        <v>11.545976264290315</v>
      </c>
      <c r="O31" s="16">
        <v>11.494745794504468</v>
      </c>
      <c r="P31" s="16">
        <v>11.373005408599683</v>
      </c>
      <c r="Q31" s="16">
        <v>11.297777897094019</v>
      </c>
      <c r="R31" s="16">
        <v>11.369293023918095</v>
      </c>
      <c r="S31" s="16">
        <v>11.522822078541358</v>
      </c>
      <c r="T31" s="16">
        <v>11.651723122936358</v>
      </c>
      <c r="U31" s="16">
        <v>11.771834783308437</v>
      </c>
      <c r="V31" s="16">
        <v>11.854949172677699</v>
      </c>
      <c r="W31" s="16">
        <v>11.872872405667128</v>
      </c>
      <c r="X31" s="16">
        <v>11.836197203585813</v>
      </c>
      <c r="Y31" s="16">
        <v>11.804129734702652</v>
      </c>
      <c r="Z31" s="16">
        <v>11.870586662565699</v>
      </c>
      <c r="AA31" s="16">
        <v>12.065282260263569</v>
      </c>
      <c r="AB31" s="16">
        <v>12.333454515417444</v>
      </c>
      <c r="AC31" s="16">
        <v>12.506232688173675</v>
      </c>
      <c r="AD31" s="16">
        <v>12.468291473550792</v>
      </c>
      <c r="AE31" s="16">
        <v>12.411207894688388</v>
      </c>
      <c r="AF31" s="16">
        <v>12.490359318053088</v>
      </c>
      <c r="AG31" s="16">
        <v>12.599897281633938</v>
      </c>
      <c r="AH31" s="16">
        <v>12.682086986986834</v>
      </c>
      <c r="AI31" s="16">
        <v>12.747462369768147</v>
      </c>
      <c r="AJ31" s="16">
        <v>12.783629987782884</v>
      </c>
    </row>
    <row r="32" spans="1:39">
      <c r="A32" s="12"/>
      <c r="B32" s="15" t="s">
        <v>77</v>
      </c>
      <c r="C32" s="16">
        <v>0</v>
      </c>
      <c r="D32" s="16">
        <v>10.18574580203153</v>
      </c>
      <c r="E32" s="16">
        <v>10.352231204462317</v>
      </c>
      <c r="F32" s="16">
        <v>10.500509325581147</v>
      </c>
      <c r="G32" s="16">
        <v>10.624446132345561</v>
      </c>
      <c r="H32" s="16">
        <v>10.684432882778374</v>
      </c>
      <c r="I32" s="16">
        <v>10.607639415390786</v>
      </c>
      <c r="J32" s="16">
        <v>10.456200691723154</v>
      </c>
      <c r="K32" s="16">
        <v>10.359229665492583</v>
      </c>
      <c r="L32" s="16">
        <v>10.351100077091484</v>
      </c>
      <c r="M32" s="16">
        <v>10.422962042655335</v>
      </c>
      <c r="N32" s="16">
        <v>10.529718762298636</v>
      </c>
      <c r="O32" s="16">
        <v>10.656004572332893</v>
      </c>
      <c r="P32" s="16">
        <v>10.780466098252216</v>
      </c>
      <c r="Q32" s="16">
        <v>10.819139261636419</v>
      </c>
      <c r="R32" s="16">
        <v>10.801583258621722</v>
      </c>
      <c r="S32" s="16">
        <v>10.810865828621383</v>
      </c>
      <c r="T32" s="16">
        <v>10.898409911601483</v>
      </c>
      <c r="U32" s="16">
        <v>11.007738823349502</v>
      </c>
      <c r="V32" s="16">
        <v>11.067512801943062</v>
      </c>
      <c r="W32" s="16">
        <v>11.077713886100858</v>
      </c>
      <c r="X32" s="16">
        <v>11.072141094691929</v>
      </c>
      <c r="Y32" s="16">
        <v>11.076239348951908</v>
      </c>
      <c r="Z32" s="16">
        <v>11.133043284338273</v>
      </c>
      <c r="AA32" s="16">
        <v>11.299161728762016</v>
      </c>
      <c r="AB32" s="16">
        <v>11.547386527950588</v>
      </c>
      <c r="AC32" s="16">
        <v>11.716353692051035</v>
      </c>
      <c r="AD32" s="16">
        <v>11.673877128760029</v>
      </c>
      <c r="AE32" s="16">
        <v>11.561599504584944</v>
      </c>
      <c r="AF32" s="16">
        <v>11.537057697118856</v>
      </c>
      <c r="AG32" s="16">
        <v>11.612081677427273</v>
      </c>
      <c r="AH32" s="16">
        <v>11.749498727720528</v>
      </c>
      <c r="AI32" s="16">
        <v>11.839631418375232</v>
      </c>
      <c r="AJ32" s="16">
        <v>11.801841377384658</v>
      </c>
    </row>
    <row r="33" spans="1:36">
      <c r="A33" s="12"/>
      <c r="B33" s="15" t="s">
        <v>78</v>
      </c>
      <c r="C33" s="16">
        <v>0</v>
      </c>
      <c r="D33" s="16">
        <v>9.2098200988417549</v>
      </c>
      <c r="E33" s="16">
        <v>9.3731832267185027</v>
      </c>
      <c r="F33" s="16">
        <v>9.5259324044780165</v>
      </c>
      <c r="G33" s="16">
        <v>9.6747855785071337</v>
      </c>
      <c r="H33" s="16">
        <v>9.5700717027944346</v>
      </c>
      <c r="I33" s="16">
        <v>9.3955268561744631</v>
      </c>
      <c r="J33" s="16">
        <v>9.3587681870449568</v>
      </c>
      <c r="K33" s="16">
        <v>9.4218238534470586</v>
      </c>
      <c r="L33" s="16">
        <v>9.6816922119298852</v>
      </c>
      <c r="M33" s="16">
        <v>9.9842014259287986</v>
      </c>
      <c r="N33" s="16">
        <v>10.122280081766412</v>
      </c>
      <c r="O33" s="16">
        <v>9.9369662111315229</v>
      </c>
      <c r="P33" s="16">
        <v>9.506225789713076</v>
      </c>
      <c r="Q33" s="16">
        <v>9.234635097264503</v>
      </c>
      <c r="R33" s="16">
        <v>9.3962532107272025</v>
      </c>
      <c r="S33" s="16">
        <v>9.8557253330409917</v>
      </c>
      <c r="T33" s="16">
        <v>10.145997460326992</v>
      </c>
      <c r="U33" s="16">
        <v>10.234101696318048</v>
      </c>
      <c r="V33" s="16">
        <v>10.345350109752111</v>
      </c>
      <c r="W33" s="16">
        <v>10.428617278308987</v>
      </c>
      <c r="X33" s="16">
        <v>10.474533605649809</v>
      </c>
      <c r="Y33" s="16">
        <v>10.469521363932273</v>
      </c>
      <c r="Z33" s="16">
        <v>10.411646609531466</v>
      </c>
      <c r="AA33" s="16">
        <v>10.412299320606001</v>
      </c>
      <c r="AB33" s="16">
        <v>10.493735917748165</v>
      </c>
      <c r="AC33" s="16">
        <v>10.559736383680644</v>
      </c>
      <c r="AD33" s="16">
        <v>10.558743332763393</v>
      </c>
      <c r="AE33" s="16">
        <v>10.54167770293607</v>
      </c>
      <c r="AF33" s="16">
        <v>10.559925609482637</v>
      </c>
      <c r="AG33" s="16">
        <v>10.587805058054581</v>
      </c>
      <c r="AH33" s="16">
        <v>10.604051417173409</v>
      </c>
      <c r="AI33" s="16">
        <v>10.60903553175709</v>
      </c>
      <c r="AJ33" s="16">
        <v>10.595990863985541</v>
      </c>
    </row>
    <row r="34" spans="1:36">
      <c r="A34" s="12"/>
      <c r="B34" s="15" t="s">
        <v>79</v>
      </c>
      <c r="C34" s="16">
        <v>0</v>
      </c>
      <c r="D34" s="16">
        <v>10.29272381670617</v>
      </c>
      <c r="E34" s="16">
        <v>10.430090223448843</v>
      </c>
      <c r="F34" s="16">
        <v>10.804285665067075</v>
      </c>
      <c r="G34" s="16">
        <v>11.472277273332447</v>
      </c>
      <c r="H34" s="16">
        <v>11.899109878520758</v>
      </c>
      <c r="I34" s="16">
        <v>11.762045849749905</v>
      </c>
      <c r="J34" s="16">
        <v>11.360958818363333</v>
      </c>
      <c r="K34" s="16">
        <v>11.193881795861476</v>
      </c>
      <c r="L34" s="16">
        <v>11.298884892827441</v>
      </c>
      <c r="M34" s="16">
        <v>11.452756553780828</v>
      </c>
      <c r="N34" s="16">
        <v>11.545976264290315</v>
      </c>
      <c r="O34" s="16">
        <v>11.494745794504468</v>
      </c>
      <c r="P34" s="16">
        <v>11.373005408599683</v>
      </c>
      <c r="Q34" s="16">
        <v>11.297777897094019</v>
      </c>
      <c r="R34" s="16">
        <v>11.369293023918095</v>
      </c>
      <c r="S34" s="16">
        <v>11.522822078541358</v>
      </c>
      <c r="T34" s="16">
        <v>11.651723122936358</v>
      </c>
      <c r="U34" s="16">
        <v>11.771834783308437</v>
      </c>
      <c r="V34" s="16">
        <v>11.854949172677699</v>
      </c>
      <c r="W34" s="16">
        <v>11.872872405667128</v>
      </c>
      <c r="X34" s="16">
        <v>11.836197203585813</v>
      </c>
      <c r="Y34" s="16">
        <v>11.804129734702652</v>
      </c>
      <c r="Z34" s="16">
        <v>11.870586662565699</v>
      </c>
      <c r="AA34" s="16">
        <v>12.065282260263569</v>
      </c>
      <c r="AB34" s="16">
        <v>12.333454515417444</v>
      </c>
      <c r="AC34" s="16">
        <v>12.506232688173675</v>
      </c>
      <c r="AD34" s="16">
        <v>12.468291473550792</v>
      </c>
      <c r="AE34" s="16">
        <v>12.411207894688388</v>
      </c>
      <c r="AF34" s="16">
        <v>12.490359318053088</v>
      </c>
      <c r="AG34" s="16">
        <v>12.599897281633938</v>
      </c>
      <c r="AH34" s="16">
        <v>12.682086986986834</v>
      </c>
      <c r="AI34" s="16">
        <v>12.747462369768147</v>
      </c>
      <c r="AJ34" s="16">
        <v>12.783629987782884</v>
      </c>
    </row>
    <row r="35" spans="1:36">
      <c r="A35" s="12"/>
      <c r="B35" s="15" t="s">
        <v>80</v>
      </c>
      <c r="C35" s="16">
        <v>0</v>
      </c>
      <c r="D35" s="16">
        <v>10.985605105266135</v>
      </c>
      <c r="E35" s="16">
        <v>11.231190903247118</v>
      </c>
      <c r="F35" s="16">
        <v>11.917217456798257</v>
      </c>
      <c r="G35" s="16">
        <v>12.879952428889847</v>
      </c>
      <c r="H35" s="16">
        <v>13.477941286435581</v>
      </c>
      <c r="I35" s="16">
        <v>13.532380122787613</v>
      </c>
      <c r="J35" s="16">
        <v>13.345619859269025</v>
      </c>
      <c r="K35" s="16">
        <v>13.370371041917647</v>
      </c>
      <c r="L35" s="16">
        <v>13.718440975495266</v>
      </c>
      <c r="M35" s="16">
        <v>14.089493083814663</v>
      </c>
      <c r="N35" s="16">
        <v>14.423528140339274</v>
      </c>
      <c r="O35" s="16">
        <v>14.76840808682385</v>
      </c>
      <c r="P35" s="16">
        <v>14.988449482905136</v>
      </c>
      <c r="Q35" s="16">
        <v>14.978561860462127</v>
      </c>
      <c r="R35" s="16">
        <v>14.8721265356952</v>
      </c>
      <c r="S35" s="16">
        <v>14.760120080311324</v>
      </c>
      <c r="T35" s="16">
        <v>14.791471797374417</v>
      </c>
      <c r="U35" s="16">
        <v>15.033524415967877</v>
      </c>
      <c r="V35" s="16">
        <v>15.27714931061335</v>
      </c>
      <c r="W35" s="16">
        <v>15.358816979234319</v>
      </c>
      <c r="X35" s="16">
        <v>15.317981345320655</v>
      </c>
      <c r="Y35" s="16">
        <v>15.267293688205822</v>
      </c>
      <c r="Z35" s="16">
        <v>15.337381182161794</v>
      </c>
      <c r="AA35" s="16">
        <v>15.56990642660519</v>
      </c>
      <c r="AB35" s="16">
        <v>15.867035277759296</v>
      </c>
      <c r="AC35" s="16">
        <v>15.992645650709235</v>
      </c>
      <c r="AD35" s="16">
        <v>15.893842822666549</v>
      </c>
      <c r="AE35" s="16">
        <v>15.847879483733472</v>
      </c>
      <c r="AF35" s="16">
        <v>16.314590251006884</v>
      </c>
      <c r="AG35" s="16">
        <v>16.949162306501307</v>
      </c>
      <c r="AH35" s="16">
        <v>17.499314879660709</v>
      </c>
      <c r="AI35" s="16">
        <v>17.637791106701286</v>
      </c>
      <c r="AJ35" s="16">
        <v>17.614747689509613</v>
      </c>
    </row>
    <row r="36" spans="1:36">
      <c r="A36" s="12"/>
      <c r="B36" s="15" t="s">
        <v>81</v>
      </c>
      <c r="C36" s="16">
        <v>0</v>
      </c>
      <c r="D36" s="16">
        <v>9.2098200988417549</v>
      </c>
      <c r="E36" s="16">
        <v>9.3731832267185027</v>
      </c>
      <c r="F36" s="16">
        <v>9.5259324044780165</v>
      </c>
      <c r="G36" s="16">
        <v>9.6747855785071337</v>
      </c>
      <c r="H36" s="16">
        <v>9.5700717027944346</v>
      </c>
      <c r="I36" s="16">
        <v>9.3955268561744631</v>
      </c>
      <c r="J36" s="16">
        <v>9.3587681870449568</v>
      </c>
      <c r="K36" s="16">
        <v>9.4218238534470586</v>
      </c>
      <c r="L36" s="16">
        <v>9.6816922119298852</v>
      </c>
      <c r="M36" s="16">
        <v>9.9842014259287986</v>
      </c>
      <c r="N36" s="16">
        <v>10.122280081766412</v>
      </c>
      <c r="O36" s="16">
        <v>9.9369662111315229</v>
      </c>
      <c r="P36" s="16">
        <v>9.506225789713076</v>
      </c>
      <c r="Q36" s="16">
        <v>9.234635097264503</v>
      </c>
      <c r="R36" s="16">
        <v>9.3962532107272025</v>
      </c>
      <c r="S36" s="16">
        <v>9.8557253330409917</v>
      </c>
      <c r="T36" s="16">
        <v>10.145997460326992</v>
      </c>
      <c r="U36" s="16">
        <v>10.234101696318048</v>
      </c>
      <c r="V36" s="16">
        <v>10.345350109752111</v>
      </c>
      <c r="W36" s="16">
        <v>10.428617278308987</v>
      </c>
      <c r="X36" s="16">
        <v>10.474533605649809</v>
      </c>
      <c r="Y36" s="16">
        <v>10.469521363932273</v>
      </c>
      <c r="Z36" s="16">
        <v>10.411646609531466</v>
      </c>
      <c r="AA36" s="16">
        <v>10.412299320606001</v>
      </c>
      <c r="AB36" s="16">
        <v>10.493735917748165</v>
      </c>
      <c r="AC36" s="16">
        <v>10.559736383680644</v>
      </c>
      <c r="AD36" s="16">
        <v>10.558743332763393</v>
      </c>
      <c r="AE36" s="16">
        <v>10.54167770293607</v>
      </c>
      <c r="AF36" s="16">
        <v>10.559925609482637</v>
      </c>
      <c r="AG36" s="16">
        <v>10.587805058054581</v>
      </c>
      <c r="AH36" s="16">
        <v>10.604051417173409</v>
      </c>
      <c r="AI36" s="16">
        <v>10.60903553175709</v>
      </c>
      <c r="AJ36" s="16">
        <v>10.595990863985541</v>
      </c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8" t="s">
        <v>86</v>
      </c>
      <c r="C38" s="17">
        <v>2019</v>
      </c>
      <c r="D38" s="17">
        <v>2020</v>
      </c>
      <c r="E38" s="17">
        <v>2021</v>
      </c>
      <c r="F38" s="17">
        <v>2022</v>
      </c>
      <c r="G38" s="17">
        <v>2023</v>
      </c>
      <c r="H38" s="17">
        <v>2024</v>
      </c>
      <c r="I38" s="17">
        <v>2025</v>
      </c>
      <c r="J38" s="17">
        <v>2026</v>
      </c>
      <c r="K38" s="17">
        <v>2027</v>
      </c>
      <c r="L38" s="17">
        <v>2028</v>
      </c>
      <c r="M38" s="17">
        <v>2029</v>
      </c>
      <c r="N38" s="17">
        <v>2030</v>
      </c>
      <c r="O38" s="17">
        <v>2031</v>
      </c>
      <c r="P38" s="17">
        <v>2032</v>
      </c>
      <c r="Q38" s="17">
        <v>2033</v>
      </c>
      <c r="R38" s="17">
        <v>2034</v>
      </c>
      <c r="S38" s="17">
        <v>2035</v>
      </c>
      <c r="T38" s="17">
        <v>2036</v>
      </c>
      <c r="U38" s="17">
        <v>2037</v>
      </c>
      <c r="V38" s="17">
        <v>2038</v>
      </c>
      <c r="W38" s="17">
        <v>2039</v>
      </c>
      <c r="X38" s="17">
        <v>2040</v>
      </c>
      <c r="Y38" s="17">
        <v>2041</v>
      </c>
      <c r="Z38" s="17">
        <v>2042</v>
      </c>
      <c r="AA38" s="17">
        <v>2043</v>
      </c>
      <c r="AB38" s="17">
        <v>2044</v>
      </c>
      <c r="AC38" s="17">
        <v>2045</v>
      </c>
      <c r="AD38" s="17">
        <v>2046</v>
      </c>
      <c r="AE38" s="17">
        <v>2047</v>
      </c>
      <c r="AF38" s="17">
        <v>2048</v>
      </c>
      <c r="AG38" s="17">
        <v>2049</v>
      </c>
      <c r="AH38" s="17">
        <v>2050</v>
      </c>
      <c r="AI38" s="17">
        <v>2051</v>
      </c>
      <c r="AJ38" s="17">
        <v>2052</v>
      </c>
    </row>
    <row r="39" spans="1:36">
      <c r="A39" s="17"/>
      <c r="B39" s="20" t="s">
        <v>75</v>
      </c>
      <c r="C39" s="19">
        <v>0</v>
      </c>
      <c r="D39" s="19">
        <v>10.261319802450119</v>
      </c>
      <c r="E39" s="19">
        <v>10.421090273364019</v>
      </c>
      <c r="F39" s="19">
        <v>10.95840536657642</v>
      </c>
      <c r="G39" s="19">
        <v>11.879544052764336</v>
      </c>
      <c r="H39" s="19">
        <v>12.485953427087441</v>
      </c>
      <c r="I39" s="19">
        <v>12.604505637193286</v>
      </c>
      <c r="J39" s="19">
        <v>12.542103045781536</v>
      </c>
      <c r="K39" s="19">
        <v>12.73793556205219</v>
      </c>
      <c r="L39" s="19">
        <v>13.282897371545651</v>
      </c>
      <c r="M39" s="19">
        <v>13.894894221303959</v>
      </c>
      <c r="N39" s="19">
        <v>14.512863374340414</v>
      </c>
      <c r="O39" s="19">
        <v>15.01792892535301</v>
      </c>
      <c r="P39" s="19">
        <v>15.266225978666748</v>
      </c>
      <c r="Q39" s="19">
        <v>15.343210244197476</v>
      </c>
      <c r="R39" s="19">
        <v>15.372174004829022</v>
      </c>
      <c r="S39" s="19">
        <v>15.467415339982276</v>
      </c>
      <c r="T39" s="19">
        <v>15.940759955844593</v>
      </c>
      <c r="U39" s="19">
        <v>16.701217685217351</v>
      </c>
      <c r="V39" s="19">
        <v>17.157600404652161</v>
      </c>
      <c r="W39" s="19">
        <v>17.161710204600553</v>
      </c>
      <c r="X39" s="19">
        <v>16.990826094466467</v>
      </c>
      <c r="Y39" s="19">
        <v>16.912940803554765</v>
      </c>
      <c r="Z39" s="19">
        <v>17.080662916858959</v>
      </c>
      <c r="AA39" s="19">
        <v>17.518495583892726</v>
      </c>
      <c r="AB39" s="19">
        <v>18.051116511050669</v>
      </c>
      <c r="AC39" s="19">
        <v>18.335179666205821</v>
      </c>
      <c r="AD39" s="19">
        <v>18.39622274524044</v>
      </c>
      <c r="AE39" s="19">
        <v>18.5189139303011</v>
      </c>
      <c r="AF39" s="19">
        <v>18.71811047590057</v>
      </c>
      <c r="AG39" s="19">
        <v>18.952008256935265</v>
      </c>
      <c r="AH39" s="19">
        <v>19.212090082760888</v>
      </c>
      <c r="AI39" s="19">
        <v>19.402629816374912</v>
      </c>
      <c r="AJ39" s="19">
        <v>19.399288058524483</v>
      </c>
    </row>
    <row r="40" spans="1:36">
      <c r="A40" s="17"/>
      <c r="B40" s="20" t="s">
        <v>76</v>
      </c>
      <c r="C40" s="19">
        <v>0</v>
      </c>
      <c r="D40" s="19">
        <v>11.575238250253161</v>
      </c>
      <c r="E40" s="19">
        <v>11.746834585565148</v>
      </c>
      <c r="F40" s="19">
        <v>12.186962538569809</v>
      </c>
      <c r="G40" s="19">
        <v>12.923547476717498</v>
      </c>
      <c r="H40" s="19">
        <v>13.405918434497092</v>
      </c>
      <c r="I40" s="19">
        <v>13.309964548869409</v>
      </c>
      <c r="J40" s="19">
        <v>12.942976734103258</v>
      </c>
      <c r="K40" s="19">
        <v>12.803483456465713</v>
      </c>
      <c r="L40" s="19">
        <v>12.921535797291359</v>
      </c>
      <c r="M40" s="19">
        <v>13.102697558793631</v>
      </c>
      <c r="N40" s="19">
        <v>13.229915853712336</v>
      </c>
      <c r="O40" s="19">
        <v>13.153970935669161</v>
      </c>
      <c r="P40" s="19">
        <v>12.972523845886993</v>
      </c>
      <c r="Q40" s="19">
        <v>12.865880938665873</v>
      </c>
      <c r="R40" s="19">
        <v>12.935448858966589</v>
      </c>
      <c r="S40" s="19">
        <v>13.107468759530914</v>
      </c>
      <c r="T40" s="19">
        <v>13.260984751652956</v>
      </c>
      <c r="U40" s="19">
        <v>13.400680377149415</v>
      </c>
      <c r="V40" s="19">
        <v>13.486023558669837</v>
      </c>
      <c r="W40" s="19">
        <v>13.493401642037783</v>
      </c>
      <c r="X40" s="19">
        <v>13.461239242055456</v>
      </c>
      <c r="Y40" s="19">
        <v>13.437222362726658</v>
      </c>
      <c r="Z40" s="19">
        <v>13.501247327842927</v>
      </c>
      <c r="AA40" s="19">
        <v>13.692903090661771</v>
      </c>
      <c r="AB40" s="19">
        <v>13.957232163284546</v>
      </c>
      <c r="AC40" s="19">
        <v>14.132822907424243</v>
      </c>
      <c r="AD40" s="19">
        <v>14.113149763907693</v>
      </c>
      <c r="AE40" s="19">
        <v>14.070735395933637</v>
      </c>
      <c r="AF40" s="19">
        <v>14.1570923979139</v>
      </c>
      <c r="AG40" s="19">
        <v>14.282104651422282</v>
      </c>
      <c r="AH40" s="19">
        <v>14.378391200159374</v>
      </c>
      <c r="AI40" s="19">
        <v>14.455352148555978</v>
      </c>
      <c r="AJ40" s="19">
        <v>14.50787600477566</v>
      </c>
    </row>
    <row r="41" spans="1:36">
      <c r="A41" s="17"/>
      <c r="B41" s="20" t="s">
        <v>77</v>
      </c>
      <c r="C41" s="19">
        <v>0</v>
      </c>
      <c r="D41" s="19">
        <v>12.818156715897649</v>
      </c>
      <c r="E41" s="19">
        <v>13.109593495048468</v>
      </c>
      <c r="F41" s="19">
        <v>13.450772506416403</v>
      </c>
      <c r="G41" s="19">
        <v>13.694359782707092</v>
      </c>
      <c r="H41" s="19">
        <v>13.821011558210252</v>
      </c>
      <c r="I41" s="19">
        <v>13.764734380204672</v>
      </c>
      <c r="J41" s="19">
        <v>13.554819559283271</v>
      </c>
      <c r="K41" s="19">
        <v>13.40054294251788</v>
      </c>
      <c r="L41" s="19">
        <v>13.365052131497631</v>
      </c>
      <c r="M41" s="19">
        <v>13.490403678295269</v>
      </c>
      <c r="N41" s="19">
        <v>13.698726021563878</v>
      </c>
      <c r="O41" s="19">
        <v>13.805009052659521</v>
      </c>
      <c r="P41" s="19">
        <v>13.826374823781784</v>
      </c>
      <c r="Q41" s="19">
        <v>13.827569648864996</v>
      </c>
      <c r="R41" s="19">
        <v>13.830307528864143</v>
      </c>
      <c r="S41" s="19">
        <v>13.877800120398225</v>
      </c>
      <c r="T41" s="19">
        <v>14.004287882700908</v>
      </c>
      <c r="U41" s="19">
        <v>14.107418645598763</v>
      </c>
      <c r="V41" s="19">
        <v>14.094888607556136</v>
      </c>
      <c r="W41" s="19">
        <v>14.043035693860382</v>
      </c>
      <c r="X41" s="19">
        <v>14.065371948711684</v>
      </c>
      <c r="Y41" s="19">
        <v>14.094631899802017</v>
      </c>
      <c r="Z41" s="19">
        <v>14.114608156148996</v>
      </c>
      <c r="AA41" s="19">
        <v>14.250311802850842</v>
      </c>
      <c r="AB41" s="19">
        <v>14.503320719917916</v>
      </c>
      <c r="AC41" s="19">
        <v>14.726392949163055</v>
      </c>
      <c r="AD41" s="19">
        <v>14.777235733998911</v>
      </c>
      <c r="AE41" s="19">
        <v>14.726055831812566</v>
      </c>
      <c r="AF41" s="19">
        <v>14.74996542348376</v>
      </c>
      <c r="AG41" s="19">
        <v>14.924513446363292</v>
      </c>
      <c r="AH41" s="19">
        <v>15.141154939118287</v>
      </c>
      <c r="AI41" s="19">
        <v>15.296523086982813</v>
      </c>
      <c r="AJ41" s="19">
        <v>15.320677628016938</v>
      </c>
    </row>
    <row r="42" spans="1:36">
      <c r="A42" s="17"/>
      <c r="B42" s="20" t="s">
        <v>78</v>
      </c>
      <c r="C42" s="19">
        <v>0</v>
      </c>
      <c r="D42" s="19">
        <v>10.375857293019005</v>
      </c>
      <c r="E42" s="19">
        <v>10.623942268399253</v>
      </c>
      <c r="F42" s="19">
        <v>10.797690364499211</v>
      </c>
      <c r="G42" s="19">
        <v>10.915974127630923</v>
      </c>
      <c r="H42" s="19">
        <v>10.754762970862229</v>
      </c>
      <c r="I42" s="19">
        <v>10.540473602097135</v>
      </c>
      <c r="J42" s="19">
        <v>10.504564732463203</v>
      </c>
      <c r="K42" s="19">
        <v>10.570083531095802</v>
      </c>
      <c r="L42" s="19">
        <v>10.829507097228658</v>
      </c>
      <c r="M42" s="19">
        <v>11.132600284591366</v>
      </c>
      <c r="N42" s="19">
        <v>11.273942944427349</v>
      </c>
      <c r="O42" s="19">
        <v>11.0850506023486</v>
      </c>
      <c r="P42" s="19">
        <v>10.646808882922628</v>
      </c>
      <c r="Q42" s="19">
        <v>10.36718424631912</v>
      </c>
      <c r="R42" s="19">
        <v>10.516606217294932</v>
      </c>
      <c r="S42" s="19">
        <v>10.96371735210251</v>
      </c>
      <c r="T42" s="19">
        <v>11.250301436518473</v>
      </c>
      <c r="U42" s="19">
        <v>11.346799989794571</v>
      </c>
      <c r="V42" s="19">
        <v>11.470892435020863</v>
      </c>
      <c r="W42" s="19">
        <v>11.561939787976678</v>
      </c>
      <c r="X42" s="19">
        <v>11.610167508646892</v>
      </c>
      <c r="Y42" s="19">
        <v>11.602528766438125</v>
      </c>
      <c r="Z42" s="19">
        <v>11.551598685783086</v>
      </c>
      <c r="AA42" s="19">
        <v>11.570088793216046</v>
      </c>
      <c r="AB42" s="19">
        <v>11.650943326597059</v>
      </c>
      <c r="AC42" s="19">
        <v>11.691009152927215</v>
      </c>
      <c r="AD42" s="19">
        <v>11.658823979795777</v>
      </c>
      <c r="AE42" s="19">
        <v>11.624023211967405</v>
      </c>
      <c r="AF42" s="19">
        <v>11.640915570447468</v>
      </c>
      <c r="AG42" s="19">
        <v>11.668601476879738</v>
      </c>
      <c r="AH42" s="19">
        <v>11.680325388625072</v>
      </c>
      <c r="AI42" s="19">
        <v>11.689173271188697</v>
      </c>
      <c r="AJ42" s="19">
        <v>11.674476060969907</v>
      </c>
    </row>
    <row r="43" spans="1:36">
      <c r="A43" s="17"/>
      <c r="B43" s="20" t="s">
        <v>79</v>
      </c>
      <c r="C43" s="19">
        <v>0</v>
      </c>
      <c r="D43" s="19">
        <v>11.575238250253161</v>
      </c>
      <c r="E43" s="19">
        <v>11.746834585565148</v>
      </c>
      <c r="F43" s="19">
        <v>12.186962538569809</v>
      </c>
      <c r="G43" s="19">
        <v>12.923547476717498</v>
      </c>
      <c r="H43" s="19">
        <v>13.405918434497092</v>
      </c>
      <c r="I43" s="19">
        <v>13.309964548869409</v>
      </c>
      <c r="J43" s="19">
        <v>12.942976734103258</v>
      </c>
      <c r="K43" s="19">
        <v>12.803483456465713</v>
      </c>
      <c r="L43" s="19">
        <v>12.921535797291359</v>
      </c>
      <c r="M43" s="19">
        <v>13.102697558793631</v>
      </c>
      <c r="N43" s="19">
        <v>13.229915853712336</v>
      </c>
      <c r="O43" s="19">
        <v>13.153970935669161</v>
      </c>
      <c r="P43" s="19">
        <v>12.972523845886993</v>
      </c>
      <c r="Q43" s="19">
        <v>12.865880938665873</v>
      </c>
      <c r="R43" s="19">
        <v>12.935448858966589</v>
      </c>
      <c r="S43" s="19">
        <v>13.107468759530914</v>
      </c>
      <c r="T43" s="19">
        <v>13.260984751652956</v>
      </c>
      <c r="U43" s="19">
        <v>13.400680377149415</v>
      </c>
      <c r="V43" s="19">
        <v>13.486023558669837</v>
      </c>
      <c r="W43" s="19">
        <v>13.493401642037783</v>
      </c>
      <c r="X43" s="19">
        <v>13.461239242055456</v>
      </c>
      <c r="Y43" s="19">
        <v>13.437222362726658</v>
      </c>
      <c r="Z43" s="19">
        <v>13.501247327842927</v>
      </c>
      <c r="AA43" s="19">
        <v>13.692903090661771</v>
      </c>
      <c r="AB43" s="19">
        <v>13.957232163284546</v>
      </c>
      <c r="AC43" s="19">
        <v>14.132822907424243</v>
      </c>
      <c r="AD43" s="19">
        <v>14.113149763907693</v>
      </c>
      <c r="AE43" s="19">
        <v>14.070735395933637</v>
      </c>
      <c r="AF43" s="19">
        <v>14.1570923979139</v>
      </c>
      <c r="AG43" s="19">
        <v>14.282104651422282</v>
      </c>
      <c r="AH43" s="19">
        <v>14.378391200159374</v>
      </c>
      <c r="AI43" s="19">
        <v>14.455352148555978</v>
      </c>
      <c r="AJ43" s="19">
        <v>14.50787600477566</v>
      </c>
    </row>
    <row r="44" spans="1:36">
      <c r="A44" s="17"/>
      <c r="B44" s="20" t="s">
        <v>80</v>
      </c>
      <c r="C44" s="19">
        <v>0</v>
      </c>
      <c r="D44" s="19">
        <v>13.007213402813898</v>
      </c>
      <c r="E44" s="19">
        <v>13.29398092411307</v>
      </c>
      <c r="F44" s="19">
        <v>14.053176958190045</v>
      </c>
      <c r="G44" s="19">
        <v>15.061947502802534</v>
      </c>
      <c r="H44" s="19">
        <v>15.710975415581988</v>
      </c>
      <c r="I44" s="19">
        <v>15.849848114469856</v>
      </c>
      <c r="J44" s="19">
        <v>15.773729332801777</v>
      </c>
      <c r="K44" s="19">
        <v>15.89334445749644</v>
      </c>
      <c r="L44" s="19">
        <v>16.335452603486132</v>
      </c>
      <c r="M44" s="19">
        <v>16.848070449246361</v>
      </c>
      <c r="N44" s="19">
        <v>17.352880313717204</v>
      </c>
      <c r="O44" s="19">
        <v>17.754185088596611</v>
      </c>
      <c r="P44" s="19">
        <v>17.907963133748463</v>
      </c>
      <c r="Q44" s="19">
        <v>17.861440815006379</v>
      </c>
      <c r="R44" s="19">
        <v>17.794584841709952</v>
      </c>
      <c r="S44" s="19">
        <v>17.777378259926667</v>
      </c>
      <c r="T44" s="19">
        <v>18.007625791429849</v>
      </c>
      <c r="U44" s="19">
        <v>18.495534190510828</v>
      </c>
      <c r="V44" s="19">
        <v>18.828778654013956</v>
      </c>
      <c r="W44" s="19">
        <v>18.848434760033399</v>
      </c>
      <c r="X44" s="19">
        <v>18.741888198712314</v>
      </c>
      <c r="Y44" s="19">
        <v>18.677458114219473</v>
      </c>
      <c r="Z44" s="19">
        <v>18.796878453671983</v>
      </c>
      <c r="AA44" s="19">
        <v>19.133141485240042</v>
      </c>
      <c r="AB44" s="19">
        <v>19.549259832934528</v>
      </c>
      <c r="AC44" s="19">
        <v>19.754933268302384</v>
      </c>
      <c r="AD44" s="19">
        <v>19.736897421170166</v>
      </c>
      <c r="AE44" s="19">
        <v>19.793203774446919</v>
      </c>
      <c r="AF44" s="19">
        <v>20.49566689539353</v>
      </c>
      <c r="AG44" s="19">
        <v>21.388204918163765</v>
      </c>
      <c r="AH44" s="19">
        <v>22.135511261067727</v>
      </c>
      <c r="AI44" s="19">
        <v>22.300294150058154</v>
      </c>
      <c r="AJ44" s="19">
        <v>22.287205592349675</v>
      </c>
    </row>
    <row r="45" spans="1:36">
      <c r="A45" s="17"/>
      <c r="B45" s="20" t="s">
        <v>81</v>
      </c>
      <c r="C45" s="19">
        <v>0</v>
      </c>
      <c r="D45" s="19">
        <v>9.2098200988417549</v>
      </c>
      <c r="E45" s="19">
        <v>9.3731832267185027</v>
      </c>
      <c r="F45" s="19">
        <v>9.5259324044780165</v>
      </c>
      <c r="G45" s="19">
        <v>9.6747855785071337</v>
      </c>
      <c r="H45" s="19">
        <v>9.5700717027944346</v>
      </c>
      <c r="I45" s="19">
        <v>9.3955268561744631</v>
      </c>
      <c r="J45" s="19">
        <v>9.3587681870449568</v>
      </c>
      <c r="K45" s="19">
        <v>9.4218238534470586</v>
      </c>
      <c r="L45" s="19">
        <v>9.6816922119298852</v>
      </c>
      <c r="M45" s="19">
        <v>9.9842014259287986</v>
      </c>
      <c r="N45" s="19">
        <v>10.122280081766412</v>
      </c>
      <c r="O45" s="19">
        <v>9.9369662111315229</v>
      </c>
      <c r="P45" s="19">
        <v>9.5062257897130777</v>
      </c>
      <c r="Q45" s="19">
        <v>9.234635097264503</v>
      </c>
      <c r="R45" s="19">
        <v>9.3962532107272025</v>
      </c>
      <c r="S45" s="19">
        <v>9.8557253330409917</v>
      </c>
      <c r="T45" s="19">
        <v>10.145997460326992</v>
      </c>
      <c r="U45" s="19">
        <v>10.234101696318048</v>
      </c>
      <c r="V45" s="19">
        <v>10.345350109752111</v>
      </c>
      <c r="W45" s="19">
        <v>10.428617278308987</v>
      </c>
      <c r="X45" s="19">
        <v>10.474533605649809</v>
      </c>
      <c r="Y45" s="19">
        <v>10.469521363932273</v>
      </c>
      <c r="Z45" s="19">
        <v>10.411646609531466</v>
      </c>
      <c r="AA45" s="19">
        <v>10.412299320606003</v>
      </c>
      <c r="AB45" s="19">
        <v>10.493735917748165</v>
      </c>
      <c r="AC45" s="19">
        <v>10.559736383680644</v>
      </c>
      <c r="AD45" s="19">
        <v>10.558743332763393</v>
      </c>
      <c r="AE45" s="19">
        <v>10.54167770293607</v>
      </c>
      <c r="AF45" s="19">
        <v>10.559925609482637</v>
      </c>
      <c r="AG45" s="19">
        <v>10.587805058054581</v>
      </c>
      <c r="AH45" s="19">
        <v>10.604051417173409</v>
      </c>
      <c r="AI45" s="19">
        <v>10.60903553175709</v>
      </c>
      <c r="AJ45" s="19">
        <v>10.595990863985541</v>
      </c>
    </row>
    <row r="46" spans="1:36">
      <c r="B46" s="1"/>
    </row>
    <row r="48" spans="1:36">
      <c r="B48" s="2" t="s">
        <v>87</v>
      </c>
      <c r="D48" s="3" t="s">
        <v>88</v>
      </c>
      <c r="I48" s="9">
        <v>0.25</v>
      </c>
    </row>
    <row r="49" spans="1:36">
      <c r="C49">
        <v>2019</v>
      </c>
      <c r="D49">
        <v>2020</v>
      </c>
      <c r="E49">
        <v>2021</v>
      </c>
      <c r="F49">
        <v>2022</v>
      </c>
      <c r="G49">
        <v>2023</v>
      </c>
      <c r="H49">
        <v>2024</v>
      </c>
      <c r="I49">
        <v>2025</v>
      </c>
      <c r="J49">
        <v>2026</v>
      </c>
      <c r="K49">
        <v>2027</v>
      </c>
      <c r="L49">
        <v>2028</v>
      </c>
      <c r="M49">
        <v>2029</v>
      </c>
      <c r="N49">
        <v>2030</v>
      </c>
      <c r="O49">
        <v>2031</v>
      </c>
      <c r="P49">
        <v>2032</v>
      </c>
      <c r="Q49">
        <v>2033</v>
      </c>
      <c r="R49">
        <v>2034</v>
      </c>
      <c r="S49">
        <v>2035</v>
      </c>
      <c r="T49">
        <v>2036</v>
      </c>
      <c r="U49">
        <v>2037</v>
      </c>
      <c r="V49">
        <v>2038</v>
      </c>
      <c r="W49">
        <v>2039</v>
      </c>
      <c r="X49">
        <v>2040</v>
      </c>
      <c r="Y49">
        <v>2041</v>
      </c>
      <c r="Z49">
        <v>2042</v>
      </c>
      <c r="AA49">
        <v>2043</v>
      </c>
      <c r="AB49">
        <v>2044</v>
      </c>
      <c r="AC49">
        <v>2045</v>
      </c>
      <c r="AD49">
        <v>2046</v>
      </c>
      <c r="AE49">
        <v>2047</v>
      </c>
      <c r="AF49">
        <v>2048</v>
      </c>
      <c r="AG49">
        <v>2049</v>
      </c>
      <c r="AH49">
        <v>2050</v>
      </c>
      <c r="AI49">
        <v>2051</v>
      </c>
      <c r="AJ49">
        <v>2052</v>
      </c>
    </row>
    <row r="50" spans="1:36">
      <c r="A50" t="s">
        <v>89</v>
      </c>
      <c r="B50" s="1" t="s">
        <v>90</v>
      </c>
      <c r="C50" s="6">
        <v>64.37</v>
      </c>
      <c r="D50" s="6">
        <v>41.76</v>
      </c>
      <c r="E50" s="6">
        <v>71.599999999999994</v>
      </c>
      <c r="F50" s="6">
        <v>80.900000000000006</v>
      </c>
      <c r="G50" s="6">
        <v>80.528660213596794</v>
      </c>
      <c r="H50" s="6">
        <v>80.903054551707058</v>
      </c>
      <c r="I50" s="6">
        <v>81.652452950061331</v>
      </c>
      <c r="J50" s="6">
        <v>82.406283719067375</v>
      </c>
      <c r="K50" s="6">
        <v>83.533793333571225</v>
      </c>
      <c r="L50" s="6">
        <v>84.664636304190381</v>
      </c>
      <c r="M50" s="6">
        <v>85.798394262652607</v>
      </c>
      <c r="N50" s="6">
        <v>86.93471441303781</v>
      </c>
      <c r="O50" s="6">
        <v>88.073297470804093</v>
      </c>
      <c r="P50" s="6">
        <v>89.213888104287818</v>
      </c>
      <c r="Q50" s="6">
        <v>90.356267309547462</v>
      </c>
      <c r="R50" s="6">
        <v>91.500246287458253</v>
      </c>
      <c r="S50" s="6">
        <v>92.645661496323427</v>
      </c>
      <c r="T50" s="6">
        <v>93.791076705188601</v>
      </c>
      <c r="U50" s="6">
        <v>94.936491914053775</v>
      </c>
      <c r="V50" s="6">
        <v>96.081907122918949</v>
      </c>
      <c r="W50" s="6">
        <v>97.227322331784123</v>
      </c>
      <c r="X50" s="6">
        <v>98.372737540649297</v>
      </c>
      <c r="Y50" s="6">
        <v>99.518152749514471</v>
      </c>
      <c r="Z50" s="6">
        <v>100.66356795837964</v>
      </c>
      <c r="AA50" s="6">
        <v>101.80898316724482</v>
      </c>
      <c r="AB50" s="6">
        <v>102.95439837610999</v>
      </c>
      <c r="AC50" s="6">
        <v>104.09981358497517</v>
      </c>
      <c r="AD50" s="6">
        <v>105.24522879384034</v>
      </c>
      <c r="AE50" s="6">
        <v>106.39064400270551</v>
      </c>
      <c r="AF50" s="6">
        <v>107.53605921157069</v>
      </c>
      <c r="AG50" s="6">
        <v>108.68147442043586</v>
      </c>
      <c r="AH50" s="6">
        <v>109.82688962930104</v>
      </c>
      <c r="AI50" s="6">
        <v>110.97230483816621</v>
      </c>
      <c r="AJ50" s="6">
        <v>112.11772004703138</v>
      </c>
    </row>
    <row r="51" spans="1:36">
      <c r="A51" t="s">
        <v>91</v>
      </c>
      <c r="B51" s="1" t="s">
        <v>92</v>
      </c>
      <c r="C51" s="5">
        <v>1.3985539999999999</v>
      </c>
      <c r="D51" s="5">
        <v>1.4926649999999999</v>
      </c>
      <c r="E51" s="5">
        <v>1.3431405000000001</v>
      </c>
      <c r="F51" s="5">
        <v>1.3012967499999999</v>
      </c>
      <c r="G51" s="5">
        <v>1.3162205</v>
      </c>
      <c r="H51" s="5">
        <v>1.3240270000000001</v>
      </c>
      <c r="I51" s="5">
        <v>1.3260075</v>
      </c>
      <c r="J51" s="5">
        <v>1.3265315</v>
      </c>
      <c r="K51" s="5">
        <v>1.3270554999999999</v>
      </c>
      <c r="L51" s="5">
        <v>1.3274812499999999</v>
      </c>
      <c r="M51" s="5">
        <v>1.3275140000000001</v>
      </c>
      <c r="N51" s="5">
        <v>1.3275140000000001</v>
      </c>
      <c r="O51" s="5">
        <v>1.3275140000000001</v>
      </c>
      <c r="P51" s="5">
        <v>1.3275140000000001</v>
      </c>
      <c r="Q51" s="5">
        <v>1.3275140000000001</v>
      </c>
      <c r="R51" s="5">
        <v>1.3275140000000001</v>
      </c>
      <c r="S51" s="5">
        <v>1.3275140000000001</v>
      </c>
      <c r="T51" s="5">
        <v>1.3275140000000001</v>
      </c>
      <c r="U51" s="5">
        <v>1.3275140000000001</v>
      </c>
      <c r="V51" s="5">
        <v>1.3275140000000001</v>
      </c>
      <c r="W51" s="5">
        <v>1.3275140000000001</v>
      </c>
      <c r="X51" s="5">
        <v>1.3275140000000001</v>
      </c>
      <c r="Y51" s="5">
        <v>1.3275140000000001</v>
      </c>
      <c r="Z51" s="5">
        <v>1.3275140000000001</v>
      </c>
      <c r="AA51" s="5">
        <v>1.3275140000000001</v>
      </c>
      <c r="AB51" s="5">
        <v>1.3275140000000001</v>
      </c>
      <c r="AC51" s="5">
        <v>1.3275140000000001</v>
      </c>
      <c r="AD51" s="5">
        <v>1.3275140000000001</v>
      </c>
      <c r="AE51" s="5">
        <v>1.3275140000000001</v>
      </c>
      <c r="AF51" s="5">
        <v>1.3275140000000001</v>
      </c>
      <c r="AG51" s="5">
        <v>1.3275140000000001</v>
      </c>
      <c r="AH51" s="5">
        <v>1.3275140000000001</v>
      </c>
      <c r="AI51" s="5">
        <v>1.3275140000000001</v>
      </c>
      <c r="AJ51" s="5">
        <v>1.3275140000000001</v>
      </c>
    </row>
    <row r="52" spans="1:36">
      <c r="A52" t="s">
        <v>93</v>
      </c>
      <c r="B52" s="1" t="s">
        <v>90</v>
      </c>
      <c r="C52" s="6">
        <v>90.02492097999999</v>
      </c>
      <c r="D52" s="6">
        <v>62.333690399999995</v>
      </c>
      <c r="E52" s="6">
        <v>96.168859799999993</v>
      </c>
      <c r="F52" s="6">
        <v>105.274907075</v>
      </c>
      <c r="G52" s="6">
        <v>105.99347341067048</v>
      </c>
      <c r="H52" s="6">
        <v>107.11782860893305</v>
      </c>
      <c r="I52" s="6">
        <v>108.27176500517845</v>
      </c>
      <c r="J52" s="6">
        <v>109.31453115128002</v>
      </c>
      <c r="K52" s="6">
        <v>110.85397987917902</v>
      </c>
      <c r="L52" s="6">
        <v>112.39071723188202</v>
      </c>
      <c r="M52" s="6">
        <v>113.89856956119102</v>
      </c>
      <c r="N52" s="6">
        <v>115.40705046930948</v>
      </c>
      <c r="O52" s="6">
        <v>116.91853541865703</v>
      </c>
      <c r="P52" s="6">
        <v>118.43268545287555</v>
      </c>
      <c r="Q52" s="6">
        <v>119.94920984116659</v>
      </c>
      <c r="R52" s="6">
        <v>121.46785795004887</v>
      </c>
      <c r="S52" s="6">
        <v>122.9884126756303</v>
      </c>
      <c r="T52" s="6">
        <v>124.50896740121175</v>
      </c>
      <c r="U52" s="6">
        <v>126.0295221267932</v>
      </c>
      <c r="V52" s="6">
        <v>127.55007685237463</v>
      </c>
      <c r="W52" s="6">
        <v>129.07063157795608</v>
      </c>
      <c r="X52" s="6">
        <v>130.59118630353751</v>
      </c>
      <c r="Y52" s="6">
        <v>132.11174102911897</v>
      </c>
      <c r="Z52" s="6">
        <v>133.63229575470041</v>
      </c>
      <c r="AA52" s="6">
        <v>135.15285048028184</v>
      </c>
      <c r="AB52" s="6">
        <v>136.67340520586328</v>
      </c>
      <c r="AC52" s="6">
        <v>138.19395993144474</v>
      </c>
      <c r="AD52" s="6">
        <v>139.71451465702617</v>
      </c>
      <c r="AE52" s="6">
        <v>141.23506938260761</v>
      </c>
      <c r="AF52" s="6">
        <v>142.75562410818907</v>
      </c>
      <c r="AG52" s="6">
        <v>144.2761788337705</v>
      </c>
      <c r="AH52" s="6">
        <v>145.79673355935194</v>
      </c>
      <c r="AI52" s="6">
        <v>147.3172882849334</v>
      </c>
      <c r="AJ52" s="6">
        <v>148.83784301051483</v>
      </c>
    </row>
    <row r="53" spans="1:36">
      <c r="B53" s="1" t="s">
        <v>94</v>
      </c>
      <c r="E53" s="4">
        <v>8.4091840197209304</v>
      </c>
    </row>
    <row r="54" spans="1:36">
      <c r="B54" s="1"/>
      <c r="E54" s="4"/>
    </row>
    <row r="55" spans="1:36">
      <c r="A55" s="30"/>
      <c r="B55" s="31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>
      <c r="A56" s="30"/>
      <c r="B56" s="32" t="s">
        <v>85</v>
      </c>
      <c r="C56" s="30">
        <v>2019</v>
      </c>
      <c r="D56" s="30">
        <v>2020</v>
      </c>
      <c r="E56" s="30">
        <v>2021</v>
      </c>
      <c r="F56" s="30">
        <v>2022</v>
      </c>
      <c r="G56" s="30">
        <v>2023</v>
      </c>
      <c r="H56" s="30">
        <v>2024</v>
      </c>
      <c r="I56" s="30">
        <v>2025</v>
      </c>
      <c r="J56" s="30">
        <v>2026</v>
      </c>
      <c r="K56" s="30">
        <v>2027</v>
      </c>
      <c r="L56" s="30">
        <v>2028</v>
      </c>
      <c r="M56" s="30">
        <v>2029</v>
      </c>
      <c r="N56" s="30">
        <v>2030</v>
      </c>
      <c r="O56" s="30">
        <v>2031</v>
      </c>
      <c r="P56" s="30">
        <v>2032</v>
      </c>
      <c r="Q56" s="30">
        <v>2033</v>
      </c>
      <c r="R56" s="30">
        <v>2034</v>
      </c>
      <c r="S56" s="30">
        <v>2035</v>
      </c>
      <c r="T56" s="30">
        <v>2036</v>
      </c>
      <c r="U56" s="30">
        <v>2037</v>
      </c>
      <c r="V56" s="30">
        <v>2038</v>
      </c>
      <c r="W56" s="30">
        <v>2039</v>
      </c>
      <c r="X56" s="30">
        <v>2040</v>
      </c>
      <c r="Y56" s="30">
        <v>2041</v>
      </c>
      <c r="Z56" s="30">
        <v>2042</v>
      </c>
      <c r="AA56" s="30">
        <v>2043</v>
      </c>
      <c r="AB56" s="30">
        <v>2044</v>
      </c>
      <c r="AC56" s="30">
        <v>2045</v>
      </c>
      <c r="AD56" s="30">
        <v>2046</v>
      </c>
      <c r="AE56" s="30">
        <v>2047</v>
      </c>
      <c r="AF56" s="30">
        <v>2048</v>
      </c>
      <c r="AG56" s="30">
        <v>2049</v>
      </c>
      <c r="AH56" s="30">
        <v>2050</v>
      </c>
      <c r="AI56" s="30">
        <v>2051</v>
      </c>
      <c r="AJ56" s="30">
        <v>2052</v>
      </c>
    </row>
    <row r="57" spans="1:36">
      <c r="A57" s="30"/>
      <c r="B57" s="33" t="s">
        <v>75</v>
      </c>
      <c r="C57" s="34">
        <v>0</v>
      </c>
      <c r="D57" s="34">
        <v>5.8632738900524082</v>
      </c>
      <c r="E57" s="34">
        <v>8.9216435378731713</v>
      </c>
      <c r="F57" s="34">
        <v>10.283493230633061</v>
      </c>
      <c r="G57" s="34">
        <v>11.29611483151435</v>
      </c>
      <c r="H57" s="34">
        <v>11.995680475690179</v>
      </c>
      <c r="I57" s="34">
        <v>12.112074337582676</v>
      </c>
      <c r="J57" s="34">
        <v>11.950724290593531</v>
      </c>
      <c r="K57" s="34">
        <v>12.105525476276124</v>
      </c>
      <c r="L57" s="34">
        <v>12.631444423652788</v>
      </c>
      <c r="M57" s="34">
        <v>13.147349545693128</v>
      </c>
      <c r="N57" s="34">
        <v>13.607078071738462</v>
      </c>
      <c r="O57" s="34">
        <v>14.169072657060116</v>
      </c>
      <c r="P57" s="34">
        <v>14.691065651152529</v>
      </c>
      <c r="Q57" s="34">
        <v>14.937216084149318</v>
      </c>
      <c r="R57" s="34">
        <v>14.984889059999976</v>
      </c>
      <c r="S57" s="34">
        <v>14.976452490463279</v>
      </c>
      <c r="T57" s="34">
        <v>15.100969001290199</v>
      </c>
      <c r="U57" s="34">
        <v>15.446795029307486</v>
      </c>
      <c r="V57" s="34">
        <v>15.873916003593031</v>
      </c>
      <c r="W57" s="34">
        <v>16.186561205257757</v>
      </c>
      <c r="X57" s="34">
        <v>16.325422391710937</v>
      </c>
      <c r="Y57" s="34">
        <v>16.421019298735835</v>
      </c>
      <c r="Z57" s="34">
        <v>16.634897781284824</v>
      </c>
      <c r="AA57" s="34">
        <v>17.029015861425982</v>
      </c>
      <c r="AB57" s="34">
        <v>17.500885455269469</v>
      </c>
      <c r="AC57" s="34">
        <v>17.767583011455752</v>
      </c>
      <c r="AD57" s="34">
        <v>17.71993312580971</v>
      </c>
      <c r="AE57" s="34">
        <v>17.704296828590522</v>
      </c>
      <c r="AF57" s="34">
        <v>17.946179445965345</v>
      </c>
      <c r="AG57" s="34">
        <v>18.321036886187468</v>
      </c>
      <c r="AH57" s="34">
        <v>18.747975320693318</v>
      </c>
      <c r="AI57" s="34">
        <v>19.076744722376571</v>
      </c>
      <c r="AJ57" s="34">
        <v>19.184172117648401</v>
      </c>
    </row>
    <row r="58" spans="1:36">
      <c r="A58" s="30"/>
      <c r="B58" s="33" t="s">
        <v>76</v>
      </c>
      <c r="C58" s="34">
        <v>0</v>
      </c>
      <c r="D58" s="34">
        <v>7.2359764828478301</v>
      </c>
      <c r="E58" s="34">
        <v>10.309411241987981</v>
      </c>
      <c r="F58" s="34">
        <v>11.498063014273759</v>
      </c>
      <c r="G58" s="34">
        <v>12.275409537516289</v>
      </c>
      <c r="H58" s="34">
        <v>12.839120873901056</v>
      </c>
      <c r="I58" s="34">
        <v>12.790457857116857</v>
      </c>
      <c r="J58" s="34">
        <v>12.432003312435093</v>
      </c>
      <c r="K58" s="34">
        <v>12.374042476352123</v>
      </c>
      <c r="L58" s="34">
        <v>12.626985003965958</v>
      </c>
      <c r="M58" s="34">
        <v>12.931563305238388</v>
      </c>
      <c r="N58" s="34">
        <v>13.164665810691057</v>
      </c>
      <c r="O58" s="34">
        <v>13.251008094143938</v>
      </c>
      <c r="P58" s="34">
        <v>13.268473176360454</v>
      </c>
      <c r="Q58" s="34">
        <v>13.329405495791406</v>
      </c>
      <c r="R58" s="34">
        <v>13.557237443465784</v>
      </c>
      <c r="S58" s="34">
        <v>13.879340280667357</v>
      </c>
      <c r="T58" s="34">
        <v>14.169828386000029</v>
      </c>
      <c r="U58" s="34">
        <v>14.454514885292397</v>
      </c>
      <c r="V58" s="34">
        <v>14.704916871045736</v>
      </c>
      <c r="W58" s="34">
        <v>14.880536006787175</v>
      </c>
      <c r="X58" s="34">
        <v>14.97317703794401</v>
      </c>
      <c r="Y58" s="34">
        <v>15.067863406781719</v>
      </c>
      <c r="Z58" s="34">
        <v>15.304456469675905</v>
      </c>
      <c r="AA58" s="34">
        <v>15.721473243138329</v>
      </c>
      <c r="AB58" s="34">
        <v>16.248418673596291</v>
      </c>
      <c r="AC58" s="34">
        <v>16.642775359079913</v>
      </c>
      <c r="AD58" s="34">
        <v>16.725900788164903</v>
      </c>
      <c r="AE58" s="34">
        <v>16.782409553778489</v>
      </c>
      <c r="AF58" s="34">
        <v>17.043078329545956</v>
      </c>
      <c r="AG58" s="34">
        <v>17.341995454407574</v>
      </c>
      <c r="AH58" s="34">
        <v>17.603888025754092</v>
      </c>
      <c r="AI58" s="34">
        <v>17.844792550209618</v>
      </c>
      <c r="AJ58" s="34">
        <v>18.036889816135709</v>
      </c>
    </row>
    <row r="59" spans="1:36">
      <c r="A59" s="30"/>
      <c r="B59" s="33" t="s">
        <v>77</v>
      </c>
      <c r="C59" s="34">
        <v>0</v>
      </c>
      <c r="D59" s="34">
        <v>7.1953549366498688</v>
      </c>
      <c r="E59" s="34">
        <v>10.307676517513395</v>
      </c>
      <c r="F59" s="34">
        <v>11.247471123262835</v>
      </c>
      <c r="G59" s="34">
        <v>11.433743598332351</v>
      </c>
      <c r="H59" s="34">
        <v>11.590372378355653</v>
      </c>
      <c r="I59" s="34">
        <v>11.601939241013902</v>
      </c>
      <c r="J59" s="34">
        <v>11.52812345009043</v>
      </c>
      <c r="K59" s="34">
        <v>11.556302747338098</v>
      </c>
      <c r="L59" s="34">
        <v>11.681268651425526</v>
      </c>
      <c r="M59" s="34">
        <v>11.883629167723772</v>
      </c>
      <c r="N59" s="34">
        <v>12.1184673892782</v>
      </c>
      <c r="O59" s="34">
        <v>12.403785384175485</v>
      </c>
      <c r="P59" s="34">
        <v>12.711236613829904</v>
      </c>
      <c r="Q59" s="34">
        <v>12.903239194227124</v>
      </c>
      <c r="R59" s="34">
        <v>13.01175371800351</v>
      </c>
      <c r="S59" s="34">
        <v>13.148269046468997</v>
      </c>
      <c r="T59" s="34">
        <v>13.384390640324366</v>
      </c>
      <c r="U59" s="34">
        <v>13.664701383679148</v>
      </c>
      <c r="V59" s="34">
        <v>13.905327010068087</v>
      </c>
      <c r="W59" s="34">
        <v>14.080438864433638</v>
      </c>
      <c r="X59" s="34">
        <v>14.203638218231113</v>
      </c>
      <c r="Y59" s="34">
        <v>14.340012606218103</v>
      </c>
      <c r="Z59" s="34">
        <v>14.573292665807163</v>
      </c>
      <c r="AA59" s="34">
        <v>14.959721387079492</v>
      </c>
      <c r="AB59" s="34">
        <v>15.453236683662864</v>
      </c>
      <c r="AC59" s="34">
        <v>15.818986029240238</v>
      </c>
      <c r="AD59" s="34">
        <v>15.86447008948792</v>
      </c>
      <c r="AE59" s="34">
        <v>15.819093768402514</v>
      </c>
      <c r="AF59" s="34">
        <v>15.90402523013319</v>
      </c>
      <c r="AG59" s="34">
        <v>16.108910995492302</v>
      </c>
      <c r="AH59" s="34">
        <v>16.417752455637675</v>
      </c>
      <c r="AI59" s="34">
        <v>16.663916143160208</v>
      </c>
      <c r="AJ59" s="34">
        <v>16.715687161735616</v>
      </c>
    </row>
    <row r="60" spans="1:36">
      <c r="A60" s="30"/>
      <c r="B60" s="33" t="s">
        <v>78</v>
      </c>
      <c r="C60" s="34">
        <v>0</v>
      </c>
      <c r="D60" s="34">
        <v>6.495605334174714</v>
      </c>
      <c r="E60" s="34">
        <v>9.612470978497285</v>
      </c>
      <c r="F60" s="34">
        <v>10.576180762345203</v>
      </c>
      <c r="G60" s="34">
        <v>10.815951531017914</v>
      </c>
      <c r="H60" s="34">
        <v>10.812504111272867</v>
      </c>
      <c r="I60" s="34">
        <v>10.726025176753886</v>
      </c>
      <c r="J60" s="34">
        <v>10.776259660387783</v>
      </c>
      <c r="K60" s="34">
        <v>10.987666687419033</v>
      </c>
      <c r="L60" s="34">
        <v>11.438543307176058</v>
      </c>
      <c r="M60" s="34">
        <v>11.946824168233245</v>
      </c>
      <c r="N60" s="34">
        <v>12.260693568134135</v>
      </c>
      <c r="O60" s="34">
        <v>12.177454897868692</v>
      </c>
      <c r="P60" s="34">
        <v>11.779408631839573</v>
      </c>
      <c r="Q60" s="34">
        <v>11.572613267968862</v>
      </c>
      <c r="R60" s="34">
        <v>11.923018925847538</v>
      </c>
      <c r="S60" s="34">
        <v>12.67171402748181</v>
      </c>
      <c r="T60" s="34">
        <v>13.205549594010664</v>
      </c>
      <c r="U60" s="34">
        <v>13.468976852510897</v>
      </c>
      <c r="V60" s="34">
        <v>13.763551157975325</v>
      </c>
      <c r="W60" s="34">
        <v>14.025736394009996</v>
      </c>
      <c r="X60" s="34">
        <v>14.241783771460538</v>
      </c>
      <c r="Y60" s="34">
        <v>14.390753523840019</v>
      </c>
      <c r="Z60" s="34">
        <v>14.456907786385084</v>
      </c>
      <c r="AA60" s="34">
        <v>14.596947412345344</v>
      </c>
      <c r="AB60" s="34">
        <v>14.869058560078097</v>
      </c>
      <c r="AC60" s="34">
        <v>15.142242379848698</v>
      </c>
      <c r="AD60" s="34">
        <v>15.323420148803002</v>
      </c>
      <c r="AE60" s="34">
        <v>15.470014793613604</v>
      </c>
      <c r="AF60" s="34">
        <v>15.655911255718229</v>
      </c>
      <c r="AG60" s="34">
        <v>15.856246808703116</v>
      </c>
      <c r="AH60" s="34">
        <v>16.043586651619556</v>
      </c>
      <c r="AI60" s="34">
        <v>16.2055050147803</v>
      </c>
      <c r="AJ60" s="34">
        <v>16.34436109795848</v>
      </c>
    </row>
    <row r="61" spans="1:36">
      <c r="A61" s="30"/>
      <c r="B61" s="33" t="s">
        <v>79</v>
      </c>
      <c r="C61" s="34">
        <v>0</v>
      </c>
      <c r="D61" s="34">
        <v>7.2359764828478301</v>
      </c>
      <c r="E61" s="34">
        <v>10.309411241987981</v>
      </c>
      <c r="F61" s="34">
        <v>11.498063014273759</v>
      </c>
      <c r="G61" s="34">
        <v>12.275409537516289</v>
      </c>
      <c r="H61" s="34">
        <v>12.839120873901056</v>
      </c>
      <c r="I61" s="34">
        <v>12.790457857116857</v>
      </c>
      <c r="J61" s="34">
        <v>12.432003312435093</v>
      </c>
      <c r="K61" s="34">
        <v>12.374042476352123</v>
      </c>
      <c r="L61" s="34">
        <v>12.626985003965958</v>
      </c>
      <c r="M61" s="34">
        <v>12.931563305238388</v>
      </c>
      <c r="N61" s="34">
        <v>13.164665810691057</v>
      </c>
      <c r="O61" s="34">
        <v>13.251008094143938</v>
      </c>
      <c r="P61" s="34">
        <v>13.268473176360454</v>
      </c>
      <c r="Q61" s="34">
        <v>13.329405495791406</v>
      </c>
      <c r="R61" s="34">
        <v>13.557237443465784</v>
      </c>
      <c r="S61" s="34">
        <v>13.879340280667357</v>
      </c>
      <c r="T61" s="34">
        <v>14.169828386000029</v>
      </c>
      <c r="U61" s="34">
        <v>14.454514885292397</v>
      </c>
      <c r="V61" s="34">
        <v>14.704916871045736</v>
      </c>
      <c r="W61" s="34">
        <v>14.880536006787175</v>
      </c>
      <c r="X61" s="34">
        <v>14.97317703794401</v>
      </c>
      <c r="Y61" s="34">
        <v>15.067863406781719</v>
      </c>
      <c r="Z61" s="34">
        <v>15.304456469675905</v>
      </c>
      <c r="AA61" s="34">
        <v>15.721473243138329</v>
      </c>
      <c r="AB61" s="34">
        <v>16.248418673596291</v>
      </c>
      <c r="AC61" s="34">
        <v>16.642775359079913</v>
      </c>
      <c r="AD61" s="34">
        <v>16.725900788164903</v>
      </c>
      <c r="AE61" s="34">
        <v>16.782409553778489</v>
      </c>
      <c r="AF61" s="34">
        <v>17.043078329545956</v>
      </c>
      <c r="AG61" s="34">
        <v>17.341995454407574</v>
      </c>
      <c r="AH61" s="34">
        <v>17.603888025754092</v>
      </c>
      <c r="AI61" s="34">
        <v>17.844792550209618</v>
      </c>
      <c r="AJ61" s="34">
        <v>18.036889816135709</v>
      </c>
    </row>
    <row r="62" spans="1:36">
      <c r="A62" s="30"/>
      <c r="B62" s="33" t="s">
        <v>80</v>
      </c>
      <c r="C62" s="34">
        <v>0</v>
      </c>
      <c r="D62" s="34">
        <v>7.7333000364147626</v>
      </c>
      <c r="E62" s="34">
        <v>10.875779237408322</v>
      </c>
      <c r="F62" s="34">
        <v>12.385200491982417</v>
      </c>
      <c r="G62" s="34">
        <v>13.464671245729448</v>
      </c>
      <c r="H62" s="34">
        <v>14.210857326786636</v>
      </c>
      <c r="I62" s="34">
        <v>14.378967554972874</v>
      </c>
      <c r="J62" s="34">
        <v>14.265061204442844</v>
      </c>
      <c r="K62" s="34">
        <v>14.42819711205909</v>
      </c>
      <c r="L62" s="34">
        <v>14.948734174528713</v>
      </c>
      <c r="M62" s="34">
        <v>15.484364172747984</v>
      </c>
      <c r="N62" s="34">
        <v>15.971239811373739</v>
      </c>
      <c r="O62" s="34">
        <v>16.508915634398928</v>
      </c>
      <c r="P62" s="34">
        <v>16.950920883228527</v>
      </c>
      <c r="Q62" s="34">
        <v>17.117030820574882</v>
      </c>
      <c r="R62" s="34">
        <v>17.135997142112874</v>
      </c>
      <c r="S62" s="34">
        <v>17.117631056556242</v>
      </c>
      <c r="T62" s="34">
        <v>17.217770231896814</v>
      </c>
      <c r="U62" s="34">
        <v>17.547547221716798</v>
      </c>
      <c r="V62" s="34">
        <v>17.956908549645853</v>
      </c>
      <c r="W62" s="34">
        <v>18.246919693865092</v>
      </c>
      <c r="X62" s="34">
        <v>18.385806430756517</v>
      </c>
      <c r="Y62" s="34">
        <v>18.481399981293009</v>
      </c>
      <c r="Z62" s="34">
        <v>18.69527356206984</v>
      </c>
      <c r="AA62" s="34">
        <v>19.089400767582624</v>
      </c>
      <c r="AB62" s="34">
        <v>19.561288765230771</v>
      </c>
      <c r="AC62" s="34">
        <v>19.827979722681619</v>
      </c>
      <c r="AD62" s="34">
        <v>19.780261231266536</v>
      </c>
      <c r="AE62" s="34">
        <v>19.781506279660022</v>
      </c>
      <c r="AF62" s="34">
        <v>20.392062632772067</v>
      </c>
      <c r="AG62" s="34">
        <v>21.224572011134491</v>
      </c>
      <c r="AH62" s="34">
        <v>21.993173802137772</v>
      </c>
      <c r="AI62" s="34">
        <v>22.321954055743237</v>
      </c>
      <c r="AJ62" s="34">
        <v>22.429355258718275</v>
      </c>
    </row>
    <row r="63" spans="1:36">
      <c r="A63" s="30"/>
      <c r="B63" s="33" t="s">
        <v>81</v>
      </c>
      <c r="C63" s="34">
        <v>0</v>
      </c>
      <c r="D63" s="34">
        <v>6.495605334174714</v>
      </c>
      <c r="E63" s="34">
        <v>9.612470978497285</v>
      </c>
      <c r="F63" s="34">
        <v>10.576180762345203</v>
      </c>
      <c r="G63" s="34">
        <v>10.815951531017914</v>
      </c>
      <c r="H63" s="34">
        <v>10.812504111272867</v>
      </c>
      <c r="I63" s="34">
        <v>10.726025176753886</v>
      </c>
      <c r="J63" s="34">
        <v>10.776259660387783</v>
      </c>
      <c r="K63" s="34">
        <v>10.987666687419033</v>
      </c>
      <c r="L63" s="34">
        <v>11.438543307176058</v>
      </c>
      <c r="M63" s="34">
        <v>11.946824168233245</v>
      </c>
      <c r="N63" s="34">
        <v>12.260693568134135</v>
      </c>
      <c r="O63" s="34">
        <v>12.177454897868692</v>
      </c>
      <c r="P63" s="34">
        <v>11.779408631839573</v>
      </c>
      <c r="Q63" s="34">
        <v>11.572613267968862</v>
      </c>
      <c r="R63" s="34">
        <v>11.923018925847538</v>
      </c>
      <c r="S63" s="34">
        <v>12.67171402748181</v>
      </c>
      <c r="T63" s="34">
        <v>13.205549594010664</v>
      </c>
      <c r="U63" s="34">
        <v>13.468976852510897</v>
      </c>
      <c r="V63" s="34">
        <v>13.763551157975325</v>
      </c>
      <c r="W63" s="34">
        <v>14.025736394009996</v>
      </c>
      <c r="X63" s="34">
        <v>14.241783771460538</v>
      </c>
      <c r="Y63" s="34">
        <v>14.390753523840019</v>
      </c>
      <c r="Z63" s="34">
        <v>14.456907786385084</v>
      </c>
      <c r="AA63" s="34">
        <v>14.596947412345344</v>
      </c>
      <c r="AB63" s="34">
        <v>14.869058560078097</v>
      </c>
      <c r="AC63" s="34">
        <v>15.142242379848698</v>
      </c>
      <c r="AD63" s="34">
        <v>15.323420148803002</v>
      </c>
      <c r="AE63" s="34">
        <v>15.470014793613604</v>
      </c>
      <c r="AF63" s="34">
        <v>15.655911255718229</v>
      </c>
      <c r="AG63" s="34">
        <v>15.856246808703116</v>
      </c>
      <c r="AH63" s="34">
        <v>16.043586651619556</v>
      </c>
      <c r="AI63" s="34">
        <v>16.2055050147803</v>
      </c>
      <c r="AJ63" s="34">
        <v>16.34436109795848</v>
      </c>
    </row>
    <row r="64" spans="1:36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>
      <c r="A65" s="35"/>
      <c r="B65" s="37" t="s">
        <v>86</v>
      </c>
      <c r="C65" s="38">
        <v>2019</v>
      </c>
      <c r="D65" s="38">
        <v>2020</v>
      </c>
      <c r="E65" s="38">
        <v>2021</v>
      </c>
      <c r="F65" s="38">
        <v>2022</v>
      </c>
      <c r="G65" s="38">
        <v>2023</v>
      </c>
      <c r="H65" s="38">
        <v>2024</v>
      </c>
      <c r="I65" s="38">
        <v>2025</v>
      </c>
      <c r="J65" s="38">
        <v>2026</v>
      </c>
      <c r="K65" s="38">
        <v>2027</v>
      </c>
      <c r="L65" s="38">
        <v>2028</v>
      </c>
      <c r="M65" s="38">
        <v>2029</v>
      </c>
      <c r="N65" s="38">
        <v>2030</v>
      </c>
      <c r="O65" s="38">
        <v>2031</v>
      </c>
      <c r="P65" s="38">
        <v>2032</v>
      </c>
      <c r="Q65" s="38">
        <v>2033</v>
      </c>
      <c r="R65" s="38">
        <v>2034</v>
      </c>
      <c r="S65" s="38">
        <v>2035</v>
      </c>
      <c r="T65" s="38">
        <v>2036</v>
      </c>
      <c r="U65" s="38">
        <v>2037</v>
      </c>
      <c r="V65" s="38">
        <v>2038</v>
      </c>
      <c r="W65" s="38">
        <v>2039</v>
      </c>
      <c r="X65" s="38">
        <v>2040</v>
      </c>
      <c r="Y65" s="38">
        <v>2041</v>
      </c>
      <c r="Z65" s="38">
        <v>2042</v>
      </c>
      <c r="AA65" s="38">
        <v>2043</v>
      </c>
      <c r="AB65" s="38">
        <v>2044</v>
      </c>
      <c r="AC65" s="38">
        <v>2045</v>
      </c>
      <c r="AD65" s="38">
        <v>2046</v>
      </c>
      <c r="AE65" s="38">
        <v>2047</v>
      </c>
      <c r="AF65" s="38">
        <v>2048</v>
      </c>
      <c r="AG65" s="38">
        <v>2049</v>
      </c>
      <c r="AH65" s="38">
        <v>2050</v>
      </c>
      <c r="AI65" s="38">
        <v>2051</v>
      </c>
      <c r="AJ65" s="38">
        <v>2052</v>
      </c>
    </row>
    <row r="66" spans="1:36">
      <c r="A66" s="35"/>
      <c r="B66" s="36" t="s">
        <v>75</v>
      </c>
      <c r="C66" s="39">
        <v>0.63520966840156956</v>
      </c>
      <c r="D66" s="39">
        <v>7.0073415284128613</v>
      </c>
      <c r="E66" s="39">
        <v>10.063957443650201</v>
      </c>
      <c r="F66" s="39">
        <v>11.4245624588272</v>
      </c>
      <c r="G66" s="39">
        <v>12.462259695953366</v>
      </c>
      <c r="H66" s="39">
        <v>13.216764059016779</v>
      </c>
      <c r="I66" s="39">
        <v>13.449013913951582</v>
      </c>
      <c r="J66" s="39">
        <v>13.459555600460426</v>
      </c>
      <c r="K66" s="39">
        <v>13.793810145048532</v>
      </c>
      <c r="L66" s="39">
        <v>14.511204590495264</v>
      </c>
      <c r="M66" s="39">
        <v>15.287762818449375</v>
      </c>
      <c r="N66" s="39">
        <v>16.058578611639458</v>
      </c>
      <c r="O66" s="39">
        <v>16.756384453051115</v>
      </c>
      <c r="P66" s="39">
        <v>17.2265508808932</v>
      </c>
      <c r="Q66" s="39">
        <v>17.47950194616681</v>
      </c>
      <c r="R66" s="39">
        <v>17.633902902686053</v>
      </c>
      <c r="S66" s="39">
        <v>17.822852200950734</v>
      </c>
      <c r="T66" s="39">
        <v>18.365066135048327</v>
      </c>
      <c r="U66" s="39">
        <v>19.213304681222368</v>
      </c>
      <c r="V66" s="39">
        <v>19.835402446806139</v>
      </c>
      <c r="W66" s="39">
        <v>20.047796505970958</v>
      </c>
      <c r="X66" s="39">
        <v>20.056609216203718</v>
      </c>
      <c r="Y66" s="39">
        <v>20.125008489431742</v>
      </c>
      <c r="Z66" s="39">
        <v>20.436521591328955</v>
      </c>
      <c r="AA66" s="39">
        <v>21.035947094060482</v>
      </c>
      <c r="AB66" s="39">
        <v>21.743308763907809</v>
      </c>
      <c r="AC66" s="39">
        <v>22.168459102299305</v>
      </c>
      <c r="AD66" s="39">
        <v>22.280655123730568</v>
      </c>
      <c r="AE66" s="39">
        <v>22.450628242067971</v>
      </c>
      <c r="AF66" s="39">
        <v>22.793808659591008</v>
      </c>
      <c r="AG66" s="39">
        <v>23.225791504914682</v>
      </c>
      <c r="AH66" s="39">
        <v>23.704424730915939</v>
      </c>
      <c r="AI66" s="39">
        <v>24.085257639172639</v>
      </c>
      <c r="AJ66" s="39">
        <v>24.21238669378571</v>
      </c>
    </row>
    <row r="67" spans="1:36">
      <c r="A67" s="35"/>
      <c r="B67" s="36" t="s">
        <v>76</v>
      </c>
      <c r="C67" s="39">
        <v>0.44860155348118558</v>
      </c>
      <c r="D67" s="39">
        <v>8.5184909163948213</v>
      </c>
      <c r="E67" s="39">
        <v>11.626155604104284</v>
      </c>
      <c r="F67" s="39">
        <v>12.880739887776492</v>
      </c>
      <c r="G67" s="39">
        <v>13.726679740901343</v>
      </c>
      <c r="H67" s="39">
        <v>14.345929429877391</v>
      </c>
      <c r="I67" s="39">
        <v>14.338376556236362</v>
      </c>
      <c r="J67" s="39">
        <v>14.014021228175018</v>
      </c>
      <c r="K67" s="39">
        <v>13.983644136956361</v>
      </c>
      <c r="L67" s="39">
        <v>14.249635908429875</v>
      </c>
      <c r="M67" s="39">
        <v>14.581504310251189</v>
      </c>
      <c r="N67" s="39">
        <v>14.848605400113078</v>
      </c>
      <c r="O67" s="39">
        <v>14.910233235308631</v>
      </c>
      <c r="P67" s="39">
        <v>14.867991613647764</v>
      </c>
      <c r="Q67" s="39">
        <v>14.89750853736326</v>
      </c>
      <c r="R67" s="39">
        <v>15.123393278514278</v>
      </c>
      <c r="S67" s="39">
        <v>15.463986961656914</v>
      </c>
      <c r="T67" s="39">
        <v>15.779090014716626</v>
      </c>
      <c r="U67" s="39">
        <v>16.083360479133376</v>
      </c>
      <c r="V67" s="39">
        <v>16.335991257037872</v>
      </c>
      <c r="W67" s="39">
        <v>16.501065243157829</v>
      </c>
      <c r="X67" s="39">
        <v>16.598219076413653</v>
      </c>
      <c r="Y67" s="39">
        <v>16.700956034805724</v>
      </c>
      <c r="Z67" s="39">
        <v>16.935117134953135</v>
      </c>
      <c r="AA67" s="39">
        <v>17.349094073536531</v>
      </c>
      <c r="AB67" s="39">
        <v>17.872196321463392</v>
      </c>
      <c r="AC67" s="39">
        <v>18.269365578330479</v>
      </c>
      <c r="AD67" s="39">
        <v>18.370759078521804</v>
      </c>
      <c r="AE67" s="39">
        <v>18.441937055023736</v>
      </c>
      <c r="AF67" s="39">
        <v>18.709811409406772</v>
      </c>
      <c r="AG67" s="39">
        <v>19.024202824195914</v>
      </c>
      <c r="AH67" s="39">
        <v>19.300192238926634</v>
      </c>
      <c r="AI67" s="39">
        <v>19.552682328997449</v>
      </c>
      <c r="AJ67" s="39">
        <v>19.761135833128488</v>
      </c>
    </row>
    <row r="68" spans="1:36">
      <c r="A68" s="35"/>
      <c r="B68" s="36" t="s">
        <v>77</v>
      </c>
      <c r="C68" s="39">
        <v>0.939971340606508</v>
      </c>
      <c r="D68" s="39">
        <v>9.8277658505159877</v>
      </c>
      <c r="E68" s="39">
        <v>13.065038808099546</v>
      </c>
      <c r="F68" s="39">
        <v>14.197734304098091</v>
      </c>
      <c r="G68" s="39">
        <v>14.50365724869388</v>
      </c>
      <c r="H68" s="39">
        <v>14.726951053787531</v>
      </c>
      <c r="I68" s="39">
        <v>14.759034205827788</v>
      </c>
      <c r="J68" s="39">
        <v>14.626742317650546</v>
      </c>
      <c r="K68" s="39">
        <v>14.597616024363393</v>
      </c>
      <c r="L68" s="39">
        <v>14.695220705831673</v>
      </c>
      <c r="M68" s="39">
        <v>14.951070803363706</v>
      </c>
      <c r="N68" s="39">
        <v>15.287474648543443</v>
      </c>
      <c r="O68" s="39">
        <v>15.552789864502113</v>
      </c>
      <c r="P68" s="39">
        <v>15.757145339359472</v>
      </c>
      <c r="Q68" s="39">
        <v>15.911669581455701</v>
      </c>
      <c r="R68" s="39">
        <v>16.040477988245932</v>
      </c>
      <c r="S68" s="39">
        <v>16.215203338245839</v>
      </c>
      <c r="T68" s="39">
        <v>16.49026861142379</v>
      </c>
      <c r="U68" s="39">
        <v>16.764381205928409</v>
      </c>
      <c r="V68" s="39">
        <v>16.932702815681161</v>
      </c>
      <c r="W68" s="39">
        <v>17.045760672193161</v>
      </c>
      <c r="X68" s="39">
        <v>17.19686907225087</v>
      </c>
      <c r="Y68" s="39">
        <v>17.358405157068212</v>
      </c>
      <c r="Z68" s="39">
        <v>17.554857537617888</v>
      </c>
      <c r="AA68" s="39">
        <v>17.910871461168316</v>
      </c>
      <c r="AB68" s="39">
        <v>18.409170875630192</v>
      </c>
      <c r="AC68" s="39">
        <v>18.829025286352259</v>
      </c>
      <c r="AD68" s="39">
        <v>18.967828694726801</v>
      </c>
      <c r="AE68" s="39">
        <v>18.983550095630136</v>
      </c>
      <c r="AF68" s="39">
        <v>19.116932956498093</v>
      </c>
      <c r="AG68" s="39">
        <v>19.421342764428321</v>
      </c>
      <c r="AH68" s="39">
        <v>19.809408667035438</v>
      </c>
      <c r="AI68" s="39">
        <v>20.120807811767786</v>
      </c>
      <c r="AJ68" s="39">
        <v>20.234523412367896</v>
      </c>
    </row>
    <row r="69" spans="1:36">
      <c r="A69" s="35"/>
      <c r="B69" s="36" t="s">
        <v>78</v>
      </c>
      <c r="C69" s="39">
        <v>0.56202631230119093</v>
      </c>
      <c r="D69" s="39">
        <v>7.6616425283519654</v>
      </c>
      <c r="E69" s="39">
        <v>10.863230020178035</v>
      </c>
      <c r="F69" s="39">
        <v>11.847938722366397</v>
      </c>
      <c r="G69" s="39">
        <v>12.057140080141702</v>
      </c>
      <c r="H69" s="39">
        <v>11.997195379340662</v>
      </c>
      <c r="I69" s="39">
        <v>11.870971922676558</v>
      </c>
      <c r="J69" s="39">
        <v>11.922056205806028</v>
      </c>
      <c r="K69" s="39">
        <v>12.135926365067776</v>
      </c>
      <c r="L69" s="39">
        <v>12.586358192474831</v>
      </c>
      <c r="M69" s="39">
        <v>13.095223026895813</v>
      </c>
      <c r="N69" s="39">
        <v>13.412356430795072</v>
      </c>
      <c r="O69" s="39">
        <v>13.325539289085771</v>
      </c>
      <c r="P69" s="39">
        <v>12.919991725049123</v>
      </c>
      <c r="Q69" s="39">
        <v>12.705162417023478</v>
      </c>
      <c r="R69" s="39">
        <v>13.043371932415267</v>
      </c>
      <c r="S69" s="39">
        <v>13.779706046543328</v>
      </c>
      <c r="T69" s="39">
        <v>14.309853570202145</v>
      </c>
      <c r="U69" s="39">
        <v>14.58167514598742</v>
      </c>
      <c r="V69" s="39">
        <v>14.889093483244077</v>
      </c>
      <c r="W69" s="39">
        <v>15.159058903677687</v>
      </c>
      <c r="X69" s="39">
        <v>15.377417674457622</v>
      </c>
      <c r="Y69" s="39">
        <v>15.52376092634587</v>
      </c>
      <c r="Z69" s="39">
        <v>15.596859862636704</v>
      </c>
      <c r="AA69" s="39">
        <v>15.754736884955387</v>
      </c>
      <c r="AB69" s="39">
        <v>16.026265968926992</v>
      </c>
      <c r="AC69" s="39">
        <v>16.273515149095271</v>
      </c>
      <c r="AD69" s="39">
        <v>16.423500795835388</v>
      </c>
      <c r="AE69" s="39">
        <v>16.552360302644939</v>
      </c>
      <c r="AF69" s="39">
        <v>16.736901216683062</v>
      </c>
      <c r="AG69" s="39">
        <v>16.937043227528275</v>
      </c>
      <c r="AH69" s="39">
        <v>17.119860623071222</v>
      </c>
      <c r="AI69" s="39">
        <v>17.285642754211906</v>
      </c>
      <c r="AJ69" s="39">
        <v>17.422846294942847</v>
      </c>
    </row>
    <row r="70" spans="1:36">
      <c r="A70" s="35"/>
      <c r="B70" s="36" t="s">
        <v>79</v>
      </c>
      <c r="C70" s="39">
        <v>0.44860155348118558</v>
      </c>
      <c r="D70" s="39">
        <v>8.5184909163948213</v>
      </c>
      <c r="E70" s="39">
        <v>11.626155604104284</v>
      </c>
      <c r="F70" s="39">
        <v>12.880739887776492</v>
      </c>
      <c r="G70" s="39">
        <v>13.726679740901343</v>
      </c>
      <c r="H70" s="39">
        <v>14.345929429877391</v>
      </c>
      <c r="I70" s="39">
        <v>14.338376556236362</v>
      </c>
      <c r="J70" s="39">
        <v>14.014021228175018</v>
      </c>
      <c r="K70" s="39">
        <v>13.983644136956361</v>
      </c>
      <c r="L70" s="39">
        <v>14.249635908429875</v>
      </c>
      <c r="M70" s="39">
        <v>14.581504310251189</v>
      </c>
      <c r="N70" s="39">
        <v>14.848605400113078</v>
      </c>
      <c r="O70" s="39">
        <v>14.910233235308631</v>
      </c>
      <c r="P70" s="39">
        <v>14.867991613647764</v>
      </c>
      <c r="Q70" s="39">
        <v>14.89750853736326</v>
      </c>
      <c r="R70" s="39">
        <v>15.123393278514278</v>
      </c>
      <c r="S70" s="39">
        <v>15.463986961656914</v>
      </c>
      <c r="T70" s="39">
        <v>15.779090014716626</v>
      </c>
      <c r="U70" s="39">
        <v>16.083360479133376</v>
      </c>
      <c r="V70" s="39">
        <v>16.335991257037872</v>
      </c>
      <c r="W70" s="39">
        <v>16.501065243157829</v>
      </c>
      <c r="X70" s="39">
        <v>16.598219076413653</v>
      </c>
      <c r="Y70" s="39">
        <v>16.700956034805724</v>
      </c>
      <c r="Z70" s="39">
        <v>16.935117134953135</v>
      </c>
      <c r="AA70" s="39">
        <v>17.349094073536531</v>
      </c>
      <c r="AB70" s="39">
        <v>17.872196321463392</v>
      </c>
      <c r="AC70" s="39">
        <v>18.269365578330479</v>
      </c>
      <c r="AD70" s="39">
        <v>18.370759078521804</v>
      </c>
      <c r="AE70" s="39">
        <v>18.441937055023736</v>
      </c>
      <c r="AF70" s="39">
        <v>18.709811409406772</v>
      </c>
      <c r="AG70" s="39">
        <v>19.024202824195914</v>
      </c>
      <c r="AH70" s="39">
        <v>19.300192238926634</v>
      </c>
      <c r="AI70" s="39">
        <v>19.552682328997449</v>
      </c>
      <c r="AJ70" s="39">
        <v>19.761135833128488</v>
      </c>
    </row>
    <row r="71" spans="1:36">
      <c r="A71" s="35"/>
      <c r="B71" s="36" t="s">
        <v>80</v>
      </c>
      <c r="C71" s="39">
        <v>0.82949241202225676</v>
      </c>
      <c r="D71" s="39">
        <v>9.7549083339625255</v>
      </c>
      <c r="E71" s="39">
        <v>12.938569258274274</v>
      </c>
      <c r="F71" s="39">
        <v>14.521159993374207</v>
      </c>
      <c r="G71" s="39">
        <v>15.646666319642135</v>
      </c>
      <c r="H71" s="39">
        <v>16.443891455933045</v>
      </c>
      <c r="I71" s="39">
        <v>16.69643554665512</v>
      </c>
      <c r="J71" s="39">
        <v>16.693170677975598</v>
      </c>
      <c r="K71" s="39">
        <v>16.951170527637885</v>
      </c>
      <c r="L71" s="39">
        <v>17.565745802519583</v>
      </c>
      <c r="M71" s="39">
        <v>18.242941538179682</v>
      </c>
      <c r="N71" s="39">
        <v>18.900591984751667</v>
      </c>
      <c r="O71" s="39">
        <v>19.494692636171688</v>
      </c>
      <c r="P71" s="39">
        <v>19.870434534071851</v>
      </c>
      <c r="Q71" s="39">
        <v>19.999909775119136</v>
      </c>
      <c r="R71" s="39">
        <v>20.058455448127624</v>
      </c>
      <c r="S71" s="39">
        <v>20.134889236171585</v>
      </c>
      <c r="T71" s="39">
        <v>20.433924225952246</v>
      </c>
      <c r="U71" s="39">
        <v>21.009556996259747</v>
      </c>
      <c r="V71" s="39">
        <v>21.508537893046462</v>
      </c>
      <c r="W71" s="39">
        <v>21.736537474664171</v>
      </c>
      <c r="X71" s="39">
        <v>21.809713284148177</v>
      </c>
      <c r="Y71" s="39">
        <v>21.891564407306657</v>
      </c>
      <c r="Z71" s="39">
        <v>22.154770833580027</v>
      </c>
      <c r="AA71" s="39">
        <v>22.652635826217477</v>
      </c>
      <c r="AB71" s="39">
        <v>23.243513320405999</v>
      </c>
      <c r="AC71" s="39">
        <v>23.590267340274767</v>
      </c>
      <c r="AD71" s="39">
        <v>23.623315829770156</v>
      </c>
      <c r="AE71" s="39">
        <v>23.726830570373473</v>
      </c>
      <c r="AF71" s="39">
        <v>24.573139277158713</v>
      </c>
      <c r="AG71" s="39">
        <v>25.663614622796953</v>
      </c>
      <c r="AH71" s="39">
        <v>26.62937018354479</v>
      </c>
      <c r="AI71" s="39">
        <v>26.984457099100101</v>
      </c>
      <c r="AJ71" s="39">
        <v>27.101813161558336</v>
      </c>
    </row>
    <row r="72" spans="1:36">
      <c r="A72" s="35"/>
      <c r="B72" s="36" t="s">
        <v>81</v>
      </c>
      <c r="C72" s="39">
        <v>0</v>
      </c>
      <c r="D72" s="39">
        <v>6.495605334174714</v>
      </c>
      <c r="E72" s="39">
        <v>9.612470978497285</v>
      </c>
      <c r="F72" s="39">
        <v>10.576180762345203</v>
      </c>
      <c r="G72" s="39">
        <v>10.815951531017914</v>
      </c>
      <c r="H72" s="39">
        <v>10.812504111272867</v>
      </c>
      <c r="I72" s="39">
        <v>10.726025176753886</v>
      </c>
      <c r="J72" s="39">
        <v>10.776259660387783</v>
      </c>
      <c r="K72" s="39">
        <v>10.987666687419033</v>
      </c>
      <c r="L72" s="39">
        <v>11.438543307176058</v>
      </c>
      <c r="M72" s="39">
        <v>11.946824168233245</v>
      </c>
      <c r="N72" s="39">
        <v>12.260693568134135</v>
      </c>
      <c r="O72" s="39">
        <v>12.177454897868692</v>
      </c>
      <c r="P72" s="39">
        <v>11.779408631839573</v>
      </c>
      <c r="Q72" s="39">
        <v>11.572613267968862</v>
      </c>
      <c r="R72" s="39">
        <v>11.923018925847538</v>
      </c>
      <c r="S72" s="39">
        <v>12.67171402748181</v>
      </c>
      <c r="T72" s="39">
        <v>13.205549594010664</v>
      </c>
      <c r="U72" s="39">
        <v>13.468976852510897</v>
      </c>
      <c r="V72" s="39">
        <v>13.763551157975325</v>
      </c>
      <c r="W72" s="39">
        <v>14.025736394009996</v>
      </c>
      <c r="X72" s="39">
        <v>14.241783771460538</v>
      </c>
      <c r="Y72" s="39">
        <v>14.390753523840019</v>
      </c>
      <c r="Z72" s="39">
        <v>14.456907786385084</v>
      </c>
      <c r="AA72" s="39">
        <v>14.596947412345344</v>
      </c>
      <c r="AB72" s="39">
        <v>14.869058560078097</v>
      </c>
      <c r="AC72" s="39">
        <v>15.142242379848698</v>
      </c>
      <c r="AD72" s="39">
        <v>15.323420148803002</v>
      </c>
      <c r="AE72" s="39">
        <v>15.470014793613604</v>
      </c>
      <c r="AF72" s="39">
        <v>15.655911255718229</v>
      </c>
      <c r="AG72" s="39">
        <v>15.856246808703116</v>
      </c>
      <c r="AH72" s="39">
        <v>16.043586651619556</v>
      </c>
      <c r="AI72" s="39">
        <v>16.2055050147803</v>
      </c>
      <c r="AJ72" s="39">
        <v>16.34436109795848</v>
      </c>
    </row>
    <row r="73" spans="1:36">
      <c r="B73" s="1"/>
    </row>
    <row r="74" spans="1:36">
      <c r="B74" s="2" t="s">
        <v>60</v>
      </c>
    </row>
    <row r="75" spans="1:36">
      <c r="B75" s="1" t="s">
        <v>96</v>
      </c>
      <c r="C75" s="7">
        <v>0.55000000000000004</v>
      </c>
      <c r="D75" s="7">
        <v>0.55000000000000004</v>
      </c>
      <c r="E75" s="7">
        <v>0.55000000000000004</v>
      </c>
      <c r="F75" s="7">
        <v>0.55000000000000004</v>
      </c>
      <c r="G75" s="7">
        <v>0.40479893068712242</v>
      </c>
      <c r="H75" s="7">
        <v>0.3503868678513451</v>
      </c>
      <c r="I75" s="7">
        <v>0.37760068909391514</v>
      </c>
      <c r="J75" s="7">
        <v>0.22796097534651394</v>
      </c>
      <c r="K75" s="7">
        <v>0.21496042781779032</v>
      </c>
      <c r="L75" s="7">
        <v>0.14707770636800313</v>
      </c>
      <c r="M75" s="7">
        <v>9.1691577110788153E-2</v>
      </c>
      <c r="N75" s="7">
        <v>9.2903278781874807E-2</v>
      </c>
      <c r="O75" s="7">
        <v>8.2994230485839524E-2</v>
      </c>
      <c r="P75" s="7">
        <v>8.1918166073753212E-2</v>
      </c>
      <c r="Q75" s="7">
        <v>7.3487284543389916E-2</v>
      </c>
      <c r="R75" s="7">
        <v>7.1950528565980928E-2</v>
      </c>
      <c r="S75" s="7">
        <v>1.210508221857186E-2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>
      <c r="B76" s="1" t="s">
        <v>97</v>
      </c>
      <c r="C76" s="7">
        <v>0.85</v>
      </c>
      <c r="D76" s="7">
        <v>0.85</v>
      </c>
      <c r="E76" s="7">
        <v>0.85</v>
      </c>
      <c r="F76" s="7">
        <v>0.85</v>
      </c>
      <c r="G76" s="7">
        <v>0.62559834742555276</v>
      </c>
      <c r="H76" s="7">
        <v>0.54150697758844235</v>
      </c>
      <c r="I76" s="7">
        <v>0.5835647013269597</v>
      </c>
      <c r="J76" s="7">
        <v>0.35230332553552152</v>
      </c>
      <c r="K76" s="7">
        <v>0.33221157026385773</v>
      </c>
      <c r="L76" s="7">
        <v>0.22730190984145937</v>
      </c>
      <c r="M76" s="7">
        <v>0.14170516462576349</v>
      </c>
      <c r="N76" s="7">
        <v>0.14357779448107924</v>
      </c>
      <c r="O76" s="7">
        <v>0.12826381075084289</v>
      </c>
      <c r="P76" s="7">
        <v>0.12660080211398222</v>
      </c>
      <c r="Q76" s="7">
        <v>0.11357125793069349</v>
      </c>
      <c r="R76" s="7">
        <v>0.11119627142015232</v>
      </c>
      <c r="S76" s="7">
        <v>1.8707854337792873E-2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>
      <c r="B77" s="1"/>
    </row>
    <row r="78" spans="1:36">
      <c r="A78" s="26"/>
      <c r="B78" s="27" t="s">
        <v>85</v>
      </c>
      <c r="C78" s="40">
        <v>2019</v>
      </c>
      <c r="D78" s="40">
        <v>2020</v>
      </c>
      <c r="E78" s="40">
        <v>2021</v>
      </c>
      <c r="F78" s="40">
        <v>2022</v>
      </c>
      <c r="G78" s="40">
        <v>2023</v>
      </c>
      <c r="H78" s="40">
        <v>2024</v>
      </c>
      <c r="I78" s="40">
        <v>2025</v>
      </c>
      <c r="J78" s="40">
        <v>2026</v>
      </c>
      <c r="K78" s="40">
        <v>2027</v>
      </c>
      <c r="L78" s="40">
        <v>2028</v>
      </c>
      <c r="M78" s="40">
        <v>2029</v>
      </c>
      <c r="N78" s="40">
        <v>2030</v>
      </c>
      <c r="O78" s="40">
        <v>2031</v>
      </c>
      <c r="P78" s="40">
        <v>2032</v>
      </c>
      <c r="Q78" s="40">
        <v>2033</v>
      </c>
      <c r="R78" s="40">
        <v>2034</v>
      </c>
      <c r="S78" s="40">
        <v>2035</v>
      </c>
      <c r="T78" s="40">
        <v>2036</v>
      </c>
      <c r="U78" s="40">
        <v>2037</v>
      </c>
      <c r="V78" s="40">
        <v>2038</v>
      </c>
      <c r="W78" s="40">
        <v>2039</v>
      </c>
      <c r="X78" s="40">
        <v>2040</v>
      </c>
      <c r="Y78" s="40">
        <v>2041</v>
      </c>
      <c r="Z78" s="40">
        <v>2042</v>
      </c>
      <c r="AA78" s="40">
        <v>2043</v>
      </c>
      <c r="AB78" s="40">
        <v>2044</v>
      </c>
      <c r="AC78" s="40">
        <v>2045</v>
      </c>
      <c r="AD78" s="40">
        <v>2046</v>
      </c>
      <c r="AE78" s="40">
        <v>2047</v>
      </c>
      <c r="AF78" s="40">
        <v>2048</v>
      </c>
      <c r="AG78" s="40">
        <v>2049</v>
      </c>
      <c r="AH78" s="40">
        <v>2050</v>
      </c>
      <c r="AI78" s="40">
        <v>2051</v>
      </c>
      <c r="AJ78" s="40">
        <v>2052</v>
      </c>
    </row>
    <row r="79" spans="1:36">
      <c r="A79" s="26"/>
      <c r="B79" s="28" t="s">
        <v>75</v>
      </c>
      <c r="C79" s="29">
        <v>0</v>
      </c>
      <c r="D79" s="29">
        <v>6.3513706311579963</v>
      </c>
      <c r="E79" s="29">
        <v>8.9752134623302435</v>
      </c>
      <c r="F79" s="29">
        <v>10.213569666795443</v>
      </c>
      <c r="G79" s="29">
        <v>11.077945131723396</v>
      </c>
      <c r="H79" s="29">
        <v>11.660608900246396</v>
      </c>
      <c r="I79" s="29">
        <v>11.760391281118981</v>
      </c>
      <c r="J79" s="29">
        <v>11.356493321949074</v>
      </c>
      <c r="K79" s="29">
        <v>11.400424646498692</v>
      </c>
      <c r="L79" s="29">
        <v>11.682333781442473</v>
      </c>
      <c r="M79" s="29">
        <v>11.95185762240826</v>
      </c>
      <c r="N79" s="29">
        <v>12.283293219106612</v>
      </c>
      <c r="O79" s="29">
        <v>12.653598060165436</v>
      </c>
      <c r="P79" s="29">
        <v>12.97891945395196</v>
      </c>
      <c r="Q79" s="29">
        <v>13.043545718079542</v>
      </c>
      <c r="R79" s="29">
        <v>12.974655982547855</v>
      </c>
      <c r="S79" s="29">
        <v>12.665080799191683</v>
      </c>
      <c r="T79" s="29">
        <v>12.676662822086463</v>
      </c>
      <c r="U79" s="29">
        <v>12.934708033302471</v>
      </c>
      <c r="V79" s="29">
        <v>13.196113961439057</v>
      </c>
      <c r="W79" s="29">
        <v>13.300474903887354</v>
      </c>
      <c r="X79" s="29">
        <v>13.25963926997369</v>
      </c>
      <c r="Y79" s="29">
        <v>13.208951612858856</v>
      </c>
      <c r="Z79" s="29">
        <v>13.279039106814828</v>
      </c>
      <c r="AA79" s="29">
        <v>13.511564351258224</v>
      </c>
      <c r="AB79" s="29">
        <v>13.80869320241233</v>
      </c>
      <c r="AC79" s="29">
        <v>13.93430357536227</v>
      </c>
      <c r="AD79" s="29">
        <v>13.835500747319584</v>
      </c>
      <c r="AE79" s="29">
        <v>13.77258251682365</v>
      </c>
      <c r="AF79" s="29">
        <v>13.870481262274906</v>
      </c>
      <c r="AG79" s="29">
        <v>14.047253638208053</v>
      </c>
      <c r="AH79" s="29">
        <v>14.255640672538268</v>
      </c>
      <c r="AI79" s="29">
        <v>14.394116899578844</v>
      </c>
      <c r="AJ79" s="29">
        <v>14.371073482387173</v>
      </c>
    </row>
    <row r="80" spans="1:36">
      <c r="A80" s="26"/>
      <c r="B80" s="28" t="s">
        <v>76</v>
      </c>
      <c r="C80" s="29">
        <v>0</v>
      </c>
      <c r="D80" s="29">
        <v>7.6944885829265806</v>
      </c>
      <c r="E80" s="29">
        <v>10.327513089207109</v>
      </c>
      <c r="F80" s="29">
        <v>11.393996411892756</v>
      </c>
      <c r="G80" s="29">
        <v>11.974715490570002</v>
      </c>
      <c r="H80" s="29">
        <v>12.408132391529046</v>
      </c>
      <c r="I80" s="29">
        <v>12.36219079567006</v>
      </c>
      <c r="J80" s="29">
        <v>11.738291355421325</v>
      </c>
      <c r="K80" s="29">
        <v>11.585944828690938</v>
      </c>
      <c r="L80" s="29">
        <v>11.60076458454988</v>
      </c>
      <c r="M80" s="29">
        <v>11.662311107945813</v>
      </c>
      <c r="N80" s="29">
        <v>11.778384139312113</v>
      </c>
      <c r="O80" s="29">
        <v>11.720010689734265</v>
      </c>
      <c r="P80" s="29">
        <v>11.612973148379396</v>
      </c>
      <c r="Q80" s="29">
        <v>11.528512399124795</v>
      </c>
      <c r="R80" s="29">
        <v>11.612584285446328</v>
      </c>
      <c r="S80" s="29">
        <v>11.566907477811089</v>
      </c>
      <c r="T80" s="29">
        <v>11.651723122936358</v>
      </c>
      <c r="U80" s="29">
        <v>11.771834783308437</v>
      </c>
      <c r="V80" s="29">
        <v>11.854949172677699</v>
      </c>
      <c r="W80" s="29">
        <v>11.872872405667128</v>
      </c>
      <c r="X80" s="29">
        <v>11.836197203585813</v>
      </c>
      <c r="Y80" s="29">
        <v>11.804129734702652</v>
      </c>
      <c r="Z80" s="29">
        <v>11.870586662565699</v>
      </c>
      <c r="AA80" s="29">
        <v>12.065282260263569</v>
      </c>
      <c r="AB80" s="29">
        <v>12.333454515417444</v>
      </c>
      <c r="AC80" s="29">
        <v>12.506232688173675</v>
      </c>
      <c r="AD80" s="29">
        <v>12.468291473550792</v>
      </c>
      <c r="AE80" s="29">
        <v>12.411207894688388</v>
      </c>
      <c r="AF80" s="29">
        <v>12.490359318053088</v>
      </c>
      <c r="AG80" s="29">
        <v>12.599897281633938</v>
      </c>
      <c r="AH80" s="29">
        <v>12.682086986986834</v>
      </c>
      <c r="AI80" s="29">
        <v>12.747462369768147</v>
      </c>
      <c r="AJ80" s="29">
        <v>12.783629987782884</v>
      </c>
    </row>
    <row r="81" spans="1:36">
      <c r="A81" s="26"/>
      <c r="B81" s="28" t="s">
        <v>77</v>
      </c>
      <c r="C81" s="29">
        <v>0</v>
      </c>
      <c r="D81" s="29">
        <v>7.6439135664571189</v>
      </c>
      <c r="E81" s="29">
        <v>10.314359720555732</v>
      </c>
      <c r="F81" s="29">
        <v>11.135426853610582</v>
      </c>
      <c r="G81" s="29">
        <v>11.130741289642584</v>
      </c>
      <c r="H81" s="29">
        <v>11.175005440906425</v>
      </c>
      <c r="I81" s="29">
        <v>11.187877696159987</v>
      </c>
      <c r="J81" s="29">
        <v>10.833842644213155</v>
      </c>
      <c r="K81" s="29">
        <v>10.756911193733078</v>
      </c>
      <c r="L81" s="29">
        <v>10.653449934448702</v>
      </c>
      <c r="M81" s="29">
        <v>10.6299461180766</v>
      </c>
      <c r="N81" s="29">
        <v>10.757827786145205</v>
      </c>
      <c r="O81" s="29">
        <v>10.880181599617027</v>
      </c>
      <c r="P81" s="29">
        <v>11.024903194222379</v>
      </c>
      <c r="Q81" s="29">
        <v>11.055833112634019</v>
      </c>
      <c r="R81" s="29">
        <v>11.047345972907943</v>
      </c>
      <c r="S81" s="29">
        <v>10.854593627549564</v>
      </c>
      <c r="T81" s="29">
        <v>10.898409911601483</v>
      </c>
      <c r="U81" s="29">
        <v>11.007738823349502</v>
      </c>
      <c r="V81" s="29">
        <v>11.067512801943062</v>
      </c>
      <c r="W81" s="29">
        <v>11.077713886100858</v>
      </c>
      <c r="X81" s="29">
        <v>11.072141094691929</v>
      </c>
      <c r="Y81" s="29">
        <v>11.076239348951908</v>
      </c>
      <c r="Z81" s="29">
        <v>11.133043284338273</v>
      </c>
      <c r="AA81" s="29">
        <v>11.299161728762016</v>
      </c>
      <c r="AB81" s="29">
        <v>11.547386527950588</v>
      </c>
      <c r="AC81" s="29">
        <v>11.716353692051035</v>
      </c>
      <c r="AD81" s="29">
        <v>11.673877128760029</v>
      </c>
      <c r="AE81" s="29">
        <v>11.561599504584944</v>
      </c>
      <c r="AF81" s="29">
        <v>11.537057697118856</v>
      </c>
      <c r="AG81" s="29">
        <v>11.612081677427273</v>
      </c>
      <c r="AH81" s="29">
        <v>11.749498727720528</v>
      </c>
      <c r="AI81" s="29">
        <v>11.839631418375232</v>
      </c>
      <c r="AJ81" s="29">
        <v>11.801841377384658</v>
      </c>
    </row>
    <row r="82" spans="1:36">
      <c r="A82" s="26"/>
      <c r="B82" s="28" t="s">
        <v>78</v>
      </c>
      <c r="C82" s="29">
        <v>0</v>
      </c>
      <c r="D82" s="29">
        <v>7.7170019782748831</v>
      </c>
      <c r="E82" s="29">
        <v>9.5047914901968333</v>
      </c>
      <c r="F82" s="29">
        <v>10.103569001304969</v>
      </c>
      <c r="G82" s="29">
        <v>10.136728335820049</v>
      </c>
      <c r="H82" s="29">
        <v>10.005403702918196</v>
      </c>
      <c r="I82" s="29">
        <v>9.8979239388635492</v>
      </c>
      <c r="J82" s="29">
        <v>9.6819009258535544</v>
      </c>
      <c r="K82" s="29">
        <v>9.7584180989330953</v>
      </c>
      <c r="L82" s="29">
        <v>9.9400858414488056</v>
      </c>
      <c r="M82" s="29">
        <v>10.164157400444193</v>
      </c>
      <c r="N82" s="29">
        <v>10.320945706041355</v>
      </c>
      <c r="O82" s="29">
        <v>10.122913845599502</v>
      </c>
      <c r="P82" s="29">
        <v>9.6924407592904007</v>
      </c>
      <c r="Q82" s="29">
        <v>9.4064467643512888</v>
      </c>
      <c r="R82" s="29">
        <v>9.5780553394925079</v>
      </c>
      <c r="S82" s="29">
        <v>9.889813107713767</v>
      </c>
      <c r="T82" s="29">
        <v>10.145997460326992</v>
      </c>
      <c r="U82" s="29">
        <v>10.234101696318048</v>
      </c>
      <c r="V82" s="29">
        <v>10.345350109752111</v>
      </c>
      <c r="W82" s="29">
        <v>10.428617278308987</v>
      </c>
      <c r="X82" s="29">
        <v>10.474533605649809</v>
      </c>
      <c r="Y82" s="29">
        <v>10.469521363932273</v>
      </c>
      <c r="Z82" s="29">
        <v>10.411646609531466</v>
      </c>
      <c r="AA82" s="29">
        <v>10.412299320606001</v>
      </c>
      <c r="AB82" s="29">
        <v>10.493735917748165</v>
      </c>
      <c r="AC82" s="29">
        <v>10.559736383680644</v>
      </c>
      <c r="AD82" s="29">
        <v>10.558743332763393</v>
      </c>
      <c r="AE82" s="29">
        <v>10.54167770293607</v>
      </c>
      <c r="AF82" s="29">
        <v>10.559925609482637</v>
      </c>
      <c r="AG82" s="29">
        <v>10.587805058054581</v>
      </c>
      <c r="AH82" s="29">
        <v>10.604051417173409</v>
      </c>
      <c r="AI82" s="29">
        <v>10.60903553175709</v>
      </c>
      <c r="AJ82" s="29">
        <v>10.595990863985541</v>
      </c>
    </row>
    <row r="83" spans="1:36">
      <c r="A83" s="26"/>
      <c r="B83" s="28" t="s">
        <v>79</v>
      </c>
      <c r="C83" s="29">
        <v>0</v>
      </c>
      <c r="D83" s="29">
        <v>7.6944885829265806</v>
      </c>
      <c r="E83" s="29">
        <v>10.327513089207109</v>
      </c>
      <c r="F83" s="29">
        <v>11.393996411892756</v>
      </c>
      <c r="G83" s="29">
        <v>11.974715490570002</v>
      </c>
      <c r="H83" s="29">
        <v>12.408132391529046</v>
      </c>
      <c r="I83" s="29">
        <v>12.36219079567006</v>
      </c>
      <c r="J83" s="29">
        <v>11.738291355421325</v>
      </c>
      <c r="K83" s="29">
        <v>11.585944828690938</v>
      </c>
      <c r="L83" s="29">
        <v>11.60076458454988</v>
      </c>
      <c r="M83" s="29">
        <v>11.662311107945813</v>
      </c>
      <c r="N83" s="29">
        <v>11.778384139312113</v>
      </c>
      <c r="O83" s="29">
        <v>11.720010689734265</v>
      </c>
      <c r="P83" s="29">
        <v>11.612973148379396</v>
      </c>
      <c r="Q83" s="29">
        <v>11.528512399124795</v>
      </c>
      <c r="R83" s="29">
        <v>11.612584285446328</v>
      </c>
      <c r="S83" s="29">
        <v>11.566907477811089</v>
      </c>
      <c r="T83" s="29">
        <v>11.651723122936358</v>
      </c>
      <c r="U83" s="29">
        <v>11.771834783308437</v>
      </c>
      <c r="V83" s="29">
        <v>11.854949172677699</v>
      </c>
      <c r="W83" s="29">
        <v>11.872872405667128</v>
      </c>
      <c r="X83" s="29">
        <v>11.836197203585813</v>
      </c>
      <c r="Y83" s="29">
        <v>11.804129734702652</v>
      </c>
      <c r="Z83" s="29">
        <v>11.870586662565699</v>
      </c>
      <c r="AA83" s="29">
        <v>12.065282260263569</v>
      </c>
      <c r="AB83" s="29">
        <v>12.333454515417444</v>
      </c>
      <c r="AC83" s="29">
        <v>12.506232688173675</v>
      </c>
      <c r="AD83" s="29">
        <v>12.468291473550792</v>
      </c>
      <c r="AE83" s="29">
        <v>12.411207894688388</v>
      </c>
      <c r="AF83" s="29">
        <v>12.490359318053088</v>
      </c>
      <c r="AG83" s="29">
        <v>12.599897281633938</v>
      </c>
      <c r="AH83" s="29">
        <v>12.682086986986834</v>
      </c>
      <c r="AI83" s="29">
        <v>12.747462369768147</v>
      </c>
      <c r="AJ83" s="29">
        <v>12.783629987782884</v>
      </c>
    </row>
    <row r="84" spans="1:36">
      <c r="A84" s="26"/>
      <c r="B84" s="28" t="s">
        <v>80</v>
      </c>
      <c r="C84" s="29">
        <v>0</v>
      </c>
      <c r="D84" s="29">
        <v>8.2211457967424693</v>
      </c>
      <c r="E84" s="29">
        <v>10.929090987284141</v>
      </c>
      <c r="F84" s="29">
        <v>12.315003036704793</v>
      </c>
      <c r="G84" s="29">
        <v>13.245751554413326</v>
      </c>
      <c r="H84" s="29">
        <v>13.87482043627217</v>
      </c>
      <c r="I84" s="29">
        <v>14.026418664797962</v>
      </c>
      <c r="J84" s="29">
        <v>13.669542102808615</v>
      </c>
      <c r="K84" s="29">
        <v>13.721793101745382</v>
      </c>
      <c r="L84" s="29">
        <v>13.998088969300527</v>
      </c>
      <c r="M84" s="29">
        <v>14.287153521103678</v>
      </c>
      <c r="N84" s="29">
        <v>14.645745168559028</v>
      </c>
      <c r="O84" s="29">
        <v>14.991652217516434</v>
      </c>
      <c r="P84" s="29">
        <v>15.236899936311827</v>
      </c>
      <c r="Q84" s="29">
        <v>15.221430470307876</v>
      </c>
      <c r="R84" s="29">
        <v>15.123860506106524</v>
      </c>
      <c r="S84" s="29">
        <v>14.804224052254662</v>
      </c>
      <c r="T84" s="29">
        <v>14.791471797374417</v>
      </c>
      <c r="U84" s="29">
        <v>15.033524415967877</v>
      </c>
      <c r="V84" s="29">
        <v>15.27714931061335</v>
      </c>
      <c r="W84" s="29">
        <v>15.358816979234319</v>
      </c>
      <c r="X84" s="29">
        <v>15.317981345320655</v>
      </c>
      <c r="Y84" s="29">
        <v>15.267293688205822</v>
      </c>
      <c r="Z84" s="29">
        <v>15.337381182161794</v>
      </c>
      <c r="AA84" s="29">
        <v>15.56990642660519</v>
      </c>
      <c r="AB84" s="29">
        <v>15.867035277759296</v>
      </c>
      <c r="AC84" s="29">
        <v>15.992645650709235</v>
      </c>
      <c r="AD84" s="29">
        <v>15.893842822666549</v>
      </c>
      <c r="AE84" s="29">
        <v>15.847879483733472</v>
      </c>
      <c r="AF84" s="29">
        <v>16.314590251006884</v>
      </c>
      <c r="AG84" s="29">
        <v>16.949162306501307</v>
      </c>
      <c r="AH84" s="29">
        <v>17.499314879660709</v>
      </c>
      <c r="AI84" s="29">
        <v>17.637791106701286</v>
      </c>
      <c r="AJ84" s="29">
        <v>17.614747689509613</v>
      </c>
    </row>
    <row r="85" spans="1:36">
      <c r="A85" s="26"/>
      <c r="B85" s="28" t="s">
        <v>81</v>
      </c>
      <c r="C85" s="29">
        <v>0</v>
      </c>
      <c r="D85" s="29">
        <v>7.7170019782748831</v>
      </c>
      <c r="E85" s="29">
        <v>9.5047914901968333</v>
      </c>
      <c r="F85" s="29">
        <v>10.103569001304969</v>
      </c>
      <c r="G85" s="29">
        <v>10.136728335820049</v>
      </c>
      <c r="H85" s="29">
        <v>10.005403702918196</v>
      </c>
      <c r="I85" s="29">
        <v>9.8979239388635492</v>
      </c>
      <c r="J85" s="29">
        <v>9.6819009258535544</v>
      </c>
      <c r="K85" s="29">
        <v>9.7584180989330953</v>
      </c>
      <c r="L85" s="29">
        <v>9.9400858414488056</v>
      </c>
      <c r="M85" s="29">
        <v>10.164157400444193</v>
      </c>
      <c r="N85" s="29">
        <v>10.320945706041355</v>
      </c>
      <c r="O85" s="29">
        <v>10.122913845599502</v>
      </c>
      <c r="P85" s="29">
        <v>9.6924407592904007</v>
      </c>
      <c r="Q85" s="29">
        <v>9.4064467643512888</v>
      </c>
      <c r="R85" s="29">
        <v>9.5780553394925079</v>
      </c>
      <c r="S85" s="29">
        <v>9.889813107713767</v>
      </c>
      <c r="T85" s="29">
        <v>10.145997460326992</v>
      </c>
      <c r="U85" s="29">
        <v>10.234101696318048</v>
      </c>
      <c r="V85" s="29">
        <v>10.345350109752111</v>
      </c>
      <c r="W85" s="29">
        <v>10.428617278308987</v>
      </c>
      <c r="X85" s="29">
        <v>10.474533605649809</v>
      </c>
      <c r="Y85" s="29">
        <v>10.469521363932273</v>
      </c>
      <c r="Z85" s="29">
        <v>10.411646609531466</v>
      </c>
      <c r="AA85" s="29">
        <v>10.412299320606001</v>
      </c>
      <c r="AB85" s="29">
        <v>10.493735917748165</v>
      </c>
      <c r="AC85" s="29">
        <v>10.559736383680644</v>
      </c>
      <c r="AD85" s="29">
        <v>10.558743332763393</v>
      </c>
      <c r="AE85" s="29">
        <v>10.54167770293607</v>
      </c>
      <c r="AF85" s="29">
        <v>10.559925609482637</v>
      </c>
      <c r="AG85" s="29">
        <v>10.587805058054581</v>
      </c>
      <c r="AH85" s="29">
        <v>10.604051417173409</v>
      </c>
      <c r="AI85" s="29">
        <v>10.60903553175709</v>
      </c>
      <c r="AJ85" s="29">
        <v>10.595990863985541</v>
      </c>
    </row>
    <row r="86" spans="1:36">
      <c r="A86" s="21"/>
      <c r="B86" s="2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>
      <c r="A87" s="21" t="s">
        <v>103</v>
      </c>
      <c r="B87" s="23" t="s">
        <v>86</v>
      </c>
      <c r="C87" s="24">
        <v>2019</v>
      </c>
      <c r="D87" s="24">
        <v>2020</v>
      </c>
      <c r="E87" s="24">
        <v>2021</v>
      </c>
      <c r="F87" s="24">
        <v>2022</v>
      </c>
      <c r="G87" s="24">
        <v>2023</v>
      </c>
      <c r="H87" s="24">
        <v>2024</v>
      </c>
      <c r="I87" s="24">
        <v>2025</v>
      </c>
      <c r="J87" s="24">
        <v>2026</v>
      </c>
      <c r="K87" s="24">
        <v>2027</v>
      </c>
      <c r="L87" s="24">
        <v>2028</v>
      </c>
      <c r="M87" s="24">
        <v>2029</v>
      </c>
      <c r="N87" s="24">
        <v>2030</v>
      </c>
      <c r="O87" s="24">
        <v>2031</v>
      </c>
      <c r="P87" s="24">
        <v>2032</v>
      </c>
      <c r="Q87" s="24">
        <v>2033</v>
      </c>
      <c r="R87" s="24">
        <v>2034</v>
      </c>
      <c r="S87" s="24">
        <v>2035</v>
      </c>
      <c r="T87" s="24">
        <v>2036</v>
      </c>
      <c r="U87" s="24">
        <v>2037</v>
      </c>
      <c r="V87" s="24">
        <v>2038</v>
      </c>
      <c r="W87" s="24">
        <v>2039</v>
      </c>
      <c r="X87" s="24">
        <v>2040</v>
      </c>
      <c r="Y87" s="24">
        <v>2041</v>
      </c>
      <c r="Z87" s="24">
        <v>2042</v>
      </c>
      <c r="AA87" s="24">
        <v>2043</v>
      </c>
      <c r="AB87" s="24">
        <v>2044</v>
      </c>
      <c r="AC87" s="24">
        <v>2045</v>
      </c>
      <c r="AD87" s="24">
        <v>2046</v>
      </c>
      <c r="AE87" s="24">
        <v>2047</v>
      </c>
      <c r="AF87" s="24">
        <v>2048</v>
      </c>
      <c r="AG87" s="24">
        <v>2049</v>
      </c>
      <c r="AH87" s="24">
        <v>2050</v>
      </c>
      <c r="AI87" s="24">
        <v>2051</v>
      </c>
      <c r="AJ87" s="24">
        <v>2052</v>
      </c>
    </row>
    <row r="88" spans="1:36">
      <c r="A88" s="25">
        <v>0.53992821814133407</v>
      </c>
      <c r="B88" s="22" t="s">
        <v>75</v>
      </c>
      <c r="C88" s="25">
        <v>0.53992821814133407</v>
      </c>
      <c r="D88" s="25">
        <v>7.4954382695184503</v>
      </c>
      <c r="E88" s="25">
        <v>10.117527368107273</v>
      </c>
      <c r="F88" s="25">
        <v>11.354638894989584</v>
      </c>
      <c r="G88" s="25">
        <v>12.244089996162412</v>
      </c>
      <c r="H88" s="25">
        <v>12.881692483572998</v>
      </c>
      <c r="I88" s="25">
        <v>13.097330857487886</v>
      </c>
      <c r="J88" s="25">
        <v>12.86532463181597</v>
      </c>
      <c r="K88" s="25">
        <v>13.0887093152711</v>
      </c>
      <c r="L88" s="25">
        <v>13.56209394828495</v>
      </c>
      <c r="M88" s="25">
        <v>14.092270895164507</v>
      </c>
      <c r="N88" s="25">
        <v>14.73479375900761</v>
      </c>
      <c r="O88" s="25">
        <v>15.240909856156435</v>
      </c>
      <c r="P88" s="25">
        <v>15.514404683692632</v>
      </c>
      <c r="Q88" s="25">
        <v>15.585831580097036</v>
      </c>
      <c r="R88" s="25">
        <v>15.623669825233934</v>
      </c>
      <c r="S88" s="25">
        <v>15.511480509679142</v>
      </c>
      <c r="T88" s="25">
        <v>15.940759955844593</v>
      </c>
      <c r="U88" s="25">
        <v>16.701217685217351</v>
      </c>
      <c r="V88" s="25">
        <v>17.157600404652161</v>
      </c>
      <c r="W88" s="25">
        <v>17.161710204600553</v>
      </c>
      <c r="X88" s="25">
        <v>16.990826094466467</v>
      </c>
      <c r="Y88" s="25">
        <v>16.912940803554765</v>
      </c>
      <c r="Z88" s="25">
        <v>17.080662916858959</v>
      </c>
      <c r="AA88" s="25">
        <v>17.518495583892726</v>
      </c>
      <c r="AB88" s="25">
        <v>18.051116511050669</v>
      </c>
      <c r="AC88" s="25">
        <v>18.335179666205821</v>
      </c>
      <c r="AD88" s="25">
        <v>18.39622274524044</v>
      </c>
      <c r="AE88" s="25">
        <v>18.5189139303011</v>
      </c>
      <c r="AF88" s="25">
        <v>18.71811047590057</v>
      </c>
      <c r="AG88" s="25">
        <v>18.952008256935265</v>
      </c>
      <c r="AH88" s="25">
        <v>19.212090082760888</v>
      </c>
      <c r="AI88" s="25">
        <v>19.402629816374912</v>
      </c>
      <c r="AJ88" s="25">
        <v>19.399288058524483</v>
      </c>
    </row>
    <row r="89" spans="1:36">
      <c r="A89" s="25">
        <v>0.38131132045900773</v>
      </c>
      <c r="B89" s="22" t="s">
        <v>76</v>
      </c>
      <c r="C89" s="25">
        <v>0.38131132045900773</v>
      </c>
      <c r="D89" s="25">
        <v>8.9770030164735726</v>
      </c>
      <c r="E89" s="25">
        <v>11.644257451323414</v>
      </c>
      <c r="F89" s="25">
        <v>12.776673285395489</v>
      </c>
      <c r="G89" s="25">
        <v>13.425985693955054</v>
      </c>
      <c r="H89" s="25">
        <v>13.91494094750538</v>
      </c>
      <c r="I89" s="25">
        <v>13.910109494789562</v>
      </c>
      <c r="J89" s="25">
        <v>13.32030927116125</v>
      </c>
      <c r="K89" s="25">
        <v>13.195546489295173</v>
      </c>
      <c r="L89" s="25">
        <v>13.223415489013798</v>
      </c>
      <c r="M89" s="25">
        <v>13.312252112958614</v>
      </c>
      <c r="N89" s="25">
        <v>13.462323728734134</v>
      </c>
      <c r="O89" s="25">
        <v>13.379235830898956</v>
      </c>
      <c r="P89" s="25">
        <v>13.212491585666706</v>
      </c>
      <c r="Q89" s="25">
        <v>13.096615440696651</v>
      </c>
      <c r="R89" s="25">
        <v>13.178740120494822</v>
      </c>
      <c r="S89" s="25">
        <v>13.151554158800645</v>
      </c>
      <c r="T89" s="25">
        <v>13.260984751652956</v>
      </c>
      <c r="U89" s="25">
        <v>13.400680377149415</v>
      </c>
      <c r="V89" s="25">
        <v>13.486023558669837</v>
      </c>
      <c r="W89" s="25">
        <v>13.493401642037783</v>
      </c>
      <c r="X89" s="25">
        <v>13.461239242055456</v>
      </c>
      <c r="Y89" s="25">
        <v>13.437222362726658</v>
      </c>
      <c r="Z89" s="25">
        <v>13.501247327842927</v>
      </c>
      <c r="AA89" s="25">
        <v>13.692903090661771</v>
      </c>
      <c r="AB89" s="25">
        <v>13.957232163284546</v>
      </c>
      <c r="AC89" s="25">
        <v>14.132822907424243</v>
      </c>
      <c r="AD89" s="25">
        <v>14.113149763907693</v>
      </c>
      <c r="AE89" s="25">
        <v>14.070735395933637</v>
      </c>
      <c r="AF89" s="25">
        <v>14.1570923979139</v>
      </c>
      <c r="AG89" s="25">
        <v>14.282104651422282</v>
      </c>
      <c r="AH89" s="25">
        <v>14.378391200159374</v>
      </c>
      <c r="AI89" s="25">
        <v>14.455352148555978</v>
      </c>
      <c r="AJ89" s="25">
        <v>14.50787600477566</v>
      </c>
    </row>
    <row r="90" spans="1:36">
      <c r="A90" s="25">
        <v>0.79897563951553174</v>
      </c>
      <c r="B90" s="22" t="s">
        <v>77</v>
      </c>
      <c r="C90" s="25">
        <v>0.79897563951553174</v>
      </c>
      <c r="D90" s="25">
        <v>10.276324480323236</v>
      </c>
      <c r="E90" s="25">
        <v>13.071722011141885</v>
      </c>
      <c r="F90" s="25">
        <v>14.085690034445838</v>
      </c>
      <c r="G90" s="25">
        <v>14.200654940004114</v>
      </c>
      <c r="H90" s="25">
        <v>14.311584116338302</v>
      </c>
      <c r="I90" s="25">
        <v>14.344972660973873</v>
      </c>
      <c r="J90" s="25">
        <v>13.932461511773271</v>
      </c>
      <c r="K90" s="25">
        <v>13.798224470758374</v>
      </c>
      <c r="L90" s="25">
        <v>13.667401988854849</v>
      </c>
      <c r="M90" s="25">
        <v>13.697387753716534</v>
      </c>
      <c r="N90" s="25">
        <v>13.926835045410446</v>
      </c>
      <c r="O90" s="25">
        <v>14.029186079943655</v>
      </c>
      <c r="P90" s="25">
        <v>14.070811919751947</v>
      </c>
      <c r="Q90" s="25">
        <v>14.064263499862596</v>
      </c>
      <c r="R90" s="25">
        <v>14.076070243150363</v>
      </c>
      <c r="S90" s="25">
        <v>13.921527919326408</v>
      </c>
      <c r="T90" s="25">
        <v>14.004287882700908</v>
      </c>
      <c r="U90" s="25">
        <v>14.107418645598763</v>
      </c>
      <c r="V90" s="25">
        <v>14.094888607556136</v>
      </c>
      <c r="W90" s="25">
        <v>14.043035693860382</v>
      </c>
      <c r="X90" s="25">
        <v>14.065371948711684</v>
      </c>
      <c r="Y90" s="25">
        <v>14.094631899802017</v>
      </c>
      <c r="Z90" s="25">
        <v>14.114608156148996</v>
      </c>
      <c r="AA90" s="25">
        <v>14.250311802850842</v>
      </c>
      <c r="AB90" s="25">
        <v>14.503320719917916</v>
      </c>
      <c r="AC90" s="25">
        <v>14.726392949163055</v>
      </c>
      <c r="AD90" s="25">
        <v>14.777235733998911</v>
      </c>
      <c r="AE90" s="25">
        <v>14.726055831812566</v>
      </c>
      <c r="AF90" s="25">
        <v>14.74996542348376</v>
      </c>
      <c r="AG90" s="25">
        <v>14.924513446363292</v>
      </c>
      <c r="AH90" s="25">
        <v>15.141154939118287</v>
      </c>
      <c r="AI90" s="25">
        <v>15.296523086982813</v>
      </c>
      <c r="AJ90" s="25">
        <v>15.320677628016938</v>
      </c>
    </row>
    <row r="91" spans="1:36">
      <c r="A91" s="25">
        <v>0.30911447176565504</v>
      </c>
      <c r="B91" s="22" t="s">
        <v>78</v>
      </c>
      <c r="C91" s="25">
        <v>0.30911447176565504</v>
      </c>
      <c r="D91" s="25">
        <v>8.8830391724521327</v>
      </c>
      <c r="E91" s="25">
        <v>10.755550531877583</v>
      </c>
      <c r="F91" s="25">
        <v>11.375326961326163</v>
      </c>
      <c r="G91" s="25">
        <v>11.377916884943836</v>
      </c>
      <c r="H91" s="25">
        <v>11.19009497098599</v>
      </c>
      <c r="I91" s="25">
        <v>11.042870684786223</v>
      </c>
      <c r="J91" s="25">
        <v>10.827697471271801</v>
      </c>
      <c r="K91" s="25">
        <v>10.906677776581837</v>
      </c>
      <c r="L91" s="25">
        <v>11.087900726747579</v>
      </c>
      <c r="M91" s="25">
        <v>11.31255625910676</v>
      </c>
      <c r="N91" s="25">
        <v>11.472608568702292</v>
      </c>
      <c r="O91" s="25">
        <v>11.270998236816581</v>
      </c>
      <c r="P91" s="25">
        <v>10.833023852499952</v>
      </c>
      <c r="Q91" s="25">
        <v>10.538995913405905</v>
      </c>
      <c r="R91" s="25">
        <v>10.698408346060239</v>
      </c>
      <c r="S91" s="25">
        <v>10.997805126775285</v>
      </c>
      <c r="T91" s="25">
        <v>11.250301436518473</v>
      </c>
      <c r="U91" s="25">
        <v>11.346799989794571</v>
      </c>
      <c r="V91" s="25">
        <v>11.470892435020863</v>
      </c>
      <c r="W91" s="25">
        <v>11.561939787976678</v>
      </c>
      <c r="X91" s="25">
        <v>11.610167508646892</v>
      </c>
      <c r="Y91" s="25">
        <v>11.602528766438125</v>
      </c>
      <c r="Z91" s="25">
        <v>11.551598685783086</v>
      </c>
      <c r="AA91" s="25">
        <v>11.570088793216046</v>
      </c>
      <c r="AB91" s="25">
        <v>11.650943326597059</v>
      </c>
      <c r="AC91" s="25">
        <v>11.691009152927215</v>
      </c>
      <c r="AD91" s="25">
        <v>11.658823979795777</v>
      </c>
      <c r="AE91" s="25">
        <v>11.624023211967405</v>
      </c>
      <c r="AF91" s="25">
        <v>11.640915570447468</v>
      </c>
      <c r="AG91" s="25">
        <v>11.668601476879738</v>
      </c>
      <c r="AH91" s="25">
        <v>11.680325388625072</v>
      </c>
      <c r="AI91" s="25">
        <v>11.689173271188697</v>
      </c>
      <c r="AJ91" s="25">
        <v>11.674476060969907</v>
      </c>
    </row>
    <row r="92" spans="1:36">
      <c r="A92" s="25">
        <v>0.38131132045900773</v>
      </c>
      <c r="B92" s="22" t="s">
        <v>79</v>
      </c>
      <c r="C92" s="25">
        <v>0.38131132045900773</v>
      </c>
      <c r="D92" s="25">
        <v>8.9770030164735726</v>
      </c>
      <c r="E92" s="25">
        <v>11.644257451323414</v>
      </c>
      <c r="F92" s="25">
        <v>12.776673285395489</v>
      </c>
      <c r="G92" s="25">
        <v>13.425985693955054</v>
      </c>
      <c r="H92" s="25">
        <v>13.91494094750538</v>
      </c>
      <c r="I92" s="25">
        <v>13.910109494789562</v>
      </c>
      <c r="J92" s="25">
        <v>13.32030927116125</v>
      </c>
      <c r="K92" s="25">
        <v>13.195546489295173</v>
      </c>
      <c r="L92" s="25">
        <v>13.223415489013798</v>
      </c>
      <c r="M92" s="25">
        <v>13.312252112958614</v>
      </c>
      <c r="N92" s="25">
        <v>13.462323728734134</v>
      </c>
      <c r="O92" s="25">
        <v>13.379235830898956</v>
      </c>
      <c r="P92" s="25">
        <v>13.212491585666706</v>
      </c>
      <c r="Q92" s="25">
        <v>13.096615440696651</v>
      </c>
      <c r="R92" s="25">
        <v>13.178740120494822</v>
      </c>
      <c r="S92" s="25">
        <v>13.151554158800645</v>
      </c>
      <c r="T92" s="25">
        <v>13.260984751652956</v>
      </c>
      <c r="U92" s="25">
        <v>13.400680377149415</v>
      </c>
      <c r="V92" s="25">
        <v>13.486023558669837</v>
      </c>
      <c r="W92" s="25">
        <v>13.493401642037783</v>
      </c>
      <c r="X92" s="25">
        <v>13.461239242055456</v>
      </c>
      <c r="Y92" s="25">
        <v>13.437222362726658</v>
      </c>
      <c r="Z92" s="25">
        <v>13.501247327842927</v>
      </c>
      <c r="AA92" s="25">
        <v>13.692903090661771</v>
      </c>
      <c r="AB92" s="25">
        <v>13.957232163284546</v>
      </c>
      <c r="AC92" s="25">
        <v>14.132822907424243</v>
      </c>
      <c r="AD92" s="25">
        <v>14.113149763907693</v>
      </c>
      <c r="AE92" s="25">
        <v>14.070735395933637</v>
      </c>
      <c r="AF92" s="25">
        <v>14.1570923979139</v>
      </c>
      <c r="AG92" s="25">
        <v>14.282104651422282</v>
      </c>
      <c r="AH92" s="25">
        <v>14.378391200159374</v>
      </c>
      <c r="AI92" s="25">
        <v>14.455352148555978</v>
      </c>
      <c r="AJ92" s="25">
        <v>14.50787600477566</v>
      </c>
    </row>
    <row r="93" spans="1:36">
      <c r="A93" s="25">
        <v>0.70506855021891823</v>
      </c>
      <c r="B93" s="22" t="s">
        <v>80</v>
      </c>
      <c r="C93" s="25">
        <v>0.70506855021891823</v>
      </c>
      <c r="D93" s="25">
        <v>10.24275409429023</v>
      </c>
      <c r="E93" s="25">
        <v>12.991881008150095</v>
      </c>
      <c r="F93" s="25">
        <v>14.450962538096581</v>
      </c>
      <c r="G93" s="25">
        <v>15.427746628326013</v>
      </c>
      <c r="H93" s="25">
        <v>16.107854565418577</v>
      </c>
      <c r="I93" s="25">
        <v>16.343886656480208</v>
      </c>
      <c r="J93" s="25">
        <v>16.09765157634137</v>
      </c>
      <c r="K93" s="25">
        <v>16.244766517324173</v>
      </c>
      <c r="L93" s="25">
        <v>16.615100597291395</v>
      </c>
      <c r="M93" s="25">
        <v>17.045730886535374</v>
      </c>
      <c r="N93" s="25">
        <v>17.57509734193696</v>
      </c>
      <c r="O93" s="25">
        <v>17.977429219289192</v>
      </c>
      <c r="P93" s="25">
        <v>18.156413587155157</v>
      </c>
      <c r="Q93" s="25">
        <v>18.104309424852129</v>
      </c>
      <c r="R93" s="25">
        <v>18.046318812121275</v>
      </c>
      <c r="S93" s="25">
        <v>17.821482231870007</v>
      </c>
      <c r="T93" s="25">
        <v>18.007625791429849</v>
      </c>
      <c r="U93" s="25">
        <v>18.495534190510828</v>
      </c>
      <c r="V93" s="25">
        <v>18.828778654013956</v>
      </c>
      <c r="W93" s="25">
        <v>18.848434760033399</v>
      </c>
      <c r="X93" s="25">
        <v>18.741888198712314</v>
      </c>
      <c r="Y93" s="25">
        <v>18.677458114219473</v>
      </c>
      <c r="Z93" s="25">
        <v>18.796878453671983</v>
      </c>
      <c r="AA93" s="25">
        <v>19.133141485240042</v>
      </c>
      <c r="AB93" s="25">
        <v>19.549259832934528</v>
      </c>
      <c r="AC93" s="25">
        <v>19.754933268302384</v>
      </c>
      <c r="AD93" s="25">
        <v>19.736897421170166</v>
      </c>
      <c r="AE93" s="25">
        <v>19.793203774446919</v>
      </c>
      <c r="AF93" s="25">
        <v>20.49566689539353</v>
      </c>
      <c r="AG93" s="25">
        <v>21.388204918163765</v>
      </c>
      <c r="AH93" s="25">
        <v>22.135511261067727</v>
      </c>
      <c r="AI93" s="25">
        <v>22.300294150058154</v>
      </c>
      <c r="AJ93" s="25">
        <v>22.287205592349675</v>
      </c>
    </row>
    <row r="94" spans="1:36">
      <c r="A94" s="25">
        <v>0</v>
      </c>
      <c r="B94" s="22" t="s">
        <v>81</v>
      </c>
      <c r="C94" s="25">
        <v>0</v>
      </c>
      <c r="D94" s="25">
        <v>7.7170019782748831</v>
      </c>
      <c r="E94" s="25">
        <v>9.5047914901968333</v>
      </c>
      <c r="F94" s="25">
        <v>10.103569001304969</v>
      </c>
      <c r="G94" s="25">
        <v>10.136728335820049</v>
      </c>
      <c r="H94" s="25">
        <v>10.005403702918196</v>
      </c>
      <c r="I94" s="25">
        <v>9.8979239388635492</v>
      </c>
      <c r="J94" s="25">
        <v>9.6819009258535544</v>
      </c>
      <c r="K94" s="25">
        <v>9.7584180989330953</v>
      </c>
      <c r="L94" s="25">
        <v>9.9400858414488056</v>
      </c>
      <c r="M94" s="25">
        <v>10.164157400444193</v>
      </c>
      <c r="N94" s="25">
        <v>10.320945706041355</v>
      </c>
      <c r="O94" s="25">
        <v>10.122913845599502</v>
      </c>
      <c r="P94" s="25">
        <v>9.6924407592904025</v>
      </c>
      <c r="Q94" s="25">
        <v>9.4064467643512888</v>
      </c>
      <c r="R94" s="25">
        <v>9.5780553394925079</v>
      </c>
      <c r="S94" s="25">
        <v>9.889813107713767</v>
      </c>
      <c r="T94" s="25">
        <v>10.145997460326992</v>
      </c>
      <c r="U94" s="25">
        <v>10.234101696318048</v>
      </c>
      <c r="V94" s="25">
        <v>10.345350109752111</v>
      </c>
      <c r="W94" s="25">
        <v>10.428617278308987</v>
      </c>
      <c r="X94" s="25">
        <v>10.474533605649809</v>
      </c>
      <c r="Y94" s="25">
        <v>10.469521363932273</v>
      </c>
      <c r="Z94" s="25">
        <v>10.411646609531466</v>
      </c>
      <c r="AA94" s="25">
        <v>10.412299320606003</v>
      </c>
      <c r="AB94" s="25">
        <v>10.493735917748165</v>
      </c>
      <c r="AC94" s="25">
        <v>10.559736383680644</v>
      </c>
      <c r="AD94" s="25">
        <v>10.558743332763393</v>
      </c>
      <c r="AE94" s="25">
        <v>10.54167770293607</v>
      </c>
      <c r="AF94" s="25">
        <v>10.559925609482637</v>
      </c>
      <c r="AG94" s="25">
        <v>10.587805058054581</v>
      </c>
      <c r="AH94" s="25">
        <v>10.604051417173409</v>
      </c>
      <c r="AI94" s="25">
        <v>10.60903553175709</v>
      </c>
      <c r="AJ94" s="25">
        <v>10.595990863985541</v>
      </c>
    </row>
    <row r="95" spans="1:36"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>
      <c r="A96" s="41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>
      <c r="A97" s="41"/>
      <c r="B97" s="42" t="s">
        <v>109</v>
      </c>
      <c r="C97" s="43">
        <v>2019</v>
      </c>
      <c r="D97" s="43">
        <v>2020</v>
      </c>
      <c r="E97" s="43">
        <v>2021</v>
      </c>
      <c r="F97" s="43">
        <v>2022</v>
      </c>
      <c r="G97" s="43">
        <v>2023</v>
      </c>
      <c r="H97" s="43">
        <v>2024</v>
      </c>
      <c r="I97" s="43">
        <v>2025</v>
      </c>
      <c r="J97" s="43">
        <v>2026</v>
      </c>
      <c r="K97" s="43">
        <v>2027</v>
      </c>
      <c r="L97" s="43">
        <v>2028</v>
      </c>
      <c r="M97" s="43">
        <v>2029</v>
      </c>
      <c r="N97" s="43">
        <v>2030</v>
      </c>
      <c r="O97" s="43">
        <v>2031</v>
      </c>
      <c r="P97" s="43">
        <v>2032</v>
      </c>
      <c r="Q97" s="43">
        <v>2033</v>
      </c>
      <c r="R97" s="43">
        <v>2034</v>
      </c>
      <c r="S97" s="43">
        <v>2035</v>
      </c>
      <c r="T97" s="43">
        <v>2036</v>
      </c>
      <c r="U97" s="43">
        <v>2037</v>
      </c>
      <c r="V97" s="43">
        <v>2038</v>
      </c>
      <c r="W97" s="43">
        <v>2039</v>
      </c>
      <c r="X97" s="43">
        <v>2040</v>
      </c>
      <c r="Y97" s="43">
        <v>2041</v>
      </c>
      <c r="Z97" s="43">
        <v>2042</v>
      </c>
      <c r="AA97" s="43">
        <v>2043</v>
      </c>
      <c r="AB97" s="43">
        <v>2044</v>
      </c>
      <c r="AC97" s="43">
        <v>2045</v>
      </c>
      <c r="AD97" s="43">
        <v>2046</v>
      </c>
      <c r="AE97" s="43">
        <v>2047</v>
      </c>
      <c r="AF97" s="43">
        <v>2048</v>
      </c>
      <c r="AG97" s="43">
        <v>2049</v>
      </c>
      <c r="AH97" s="43">
        <v>2050</v>
      </c>
      <c r="AI97" s="43">
        <v>2051</v>
      </c>
      <c r="AJ97" s="43">
        <v>2052</v>
      </c>
    </row>
    <row r="98" spans="1:36">
      <c r="A98" s="45">
        <v>-0.53992821814133407</v>
      </c>
      <c r="B98" s="44" t="s">
        <v>75</v>
      </c>
      <c r="C98" s="45">
        <v>0</v>
      </c>
      <c r="D98" s="45">
        <v>6.6736978753842804</v>
      </c>
      <c r="E98" s="45">
        <v>9.2964298351069345</v>
      </c>
      <c r="F98" s="45">
        <v>10.533997620172364</v>
      </c>
      <c r="G98" s="45">
        <v>11.414256811415314</v>
      </c>
      <c r="H98" s="45">
        <v>12.031720557350063</v>
      </c>
      <c r="I98" s="45">
        <v>12.204889905056326</v>
      </c>
      <c r="J98" s="45">
        <v>11.909873779393248</v>
      </c>
      <c r="K98" s="45">
        <v>12.067476717748654</v>
      </c>
      <c r="L98" s="45">
        <v>12.470672681775151</v>
      </c>
      <c r="M98" s="45">
        <v>12.905302706171641</v>
      </c>
      <c r="N98" s="45">
        <v>13.433791129891166</v>
      </c>
      <c r="O98" s="45">
        <v>13.890123252617482</v>
      </c>
      <c r="P98" s="45">
        <v>14.18261600803458</v>
      </c>
      <c r="Q98" s="45">
        <v>14.251550014577914</v>
      </c>
      <c r="R98" s="45">
        <v>14.250265264959134</v>
      </c>
      <c r="S98" s="45">
        <v>14.065720731752302</v>
      </c>
      <c r="T98" s="45">
        <v>14.341885933670756</v>
      </c>
      <c r="U98" s="45">
        <v>14.918175629600915</v>
      </c>
      <c r="V98" s="45">
        <v>15.303086220212018</v>
      </c>
      <c r="W98" s="45">
        <v>15.343944817408373</v>
      </c>
      <c r="X98" s="45">
        <v>15.220732234658978</v>
      </c>
      <c r="Y98" s="45">
        <v>15.152816708730517</v>
      </c>
      <c r="Z98" s="45">
        <v>15.284749156786624</v>
      </c>
      <c r="AA98" s="45">
        <v>15.647322822694466</v>
      </c>
      <c r="AB98" s="45">
        <v>16.0936200398301</v>
      </c>
      <c r="AC98" s="45">
        <v>16.319599575971726</v>
      </c>
      <c r="AD98" s="45">
        <v>16.322048361877901</v>
      </c>
      <c r="AE98" s="45">
        <v>16.376701192367101</v>
      </c>
      <c r="AF98" s="45">
        <v>16.538765270181329</v>
      </c>
      <c r="AG98" s="45">
        <v>16.751722741934394</v>
      </c>
      <c r="AH98" s="45">
        <v>16.992854944203934</v>
      </c>
      <c r="AI98" s="45">
        <v>17.1643098953469</v>
      </c>
      <c r="AJ98" s="45">
        <v>17.153746152125279</v>
      </c>
    </row>
    <row r="99" spans="1:36">
      <c r="A99" s="45">
        <v>-0.38131132045900773</v>
      </c>
      <c r="B99" s="44" t="s">
        <v>76</v>
      </c>
      <c r="C99" s="45">
        <v>0</v>
      </c>
      <c r="D99" s="45">
        <v>10.302064762359684</v>
      </c>
      <c r="E99" s="45">
        <v>13.042123406731466</v>
      </c>
      <c r="F99" s="45">
        <v>14.314772205753064</v>
      </c>
      <c r="G99" s="45">
        <v>15.109976918775018</v>
      </c>
      <c r="H99" s="45">
        <v>15.717057626498327</v>
      </c>
      <c r="I99" s="45">
        <v>15.799664027145592</v>
      </c>
      <c r="J99" s="45">
        <v>15.282389999601504</v>
      </c>
      <c r="K99" s="45">
        <v>15.216295547598715</v>
      </c>
      <c r="L99" s="45">
        <v>15.27191920307536</v>
      </c>
      <c r="M99" s="45">
        <v>15.418799599861028</v>
      </c>
      <c r="N99" s="45">
        <v>15.64118337538196</v>
      </c>
      <c r="O99" s="45">
        <v>15.505529902789528</v>
      </c>
      <c r="P99" s="45">
        <v>15.211794467080466</v>
      </c>
      <c r="Q99" s="45">
        <v>15.029100389748923</v>
      </c>
      <c r="R99" s="45">
        <v>15.107083523314479</v>
      </c>
      <c r="S99" s="45">
        <v>15.119226052166375</v>
      </c>
      <c r="T99" s="45">
        <v>15.281010590428247</v>
      </c>
      <c r="U99" s="45">
        <v>15.462359680006546</v>
      </c>
      <c r="V99" s="45">
        <v>15.552443316956934</v>
      </c>
      <c r="W99" s="45">
        <v>15.537392744625876</v>
      </c>
      <c r="X99" s="45">
        <v>15.514828699161892</v>
      </c>
      <c r="Y99" s="45">
        <v>15.507934753861546</v>
      </c>
      <c r="Z99" s="45">
        <v>15.566787136598407</v>
      </c>
      <c r="AA99" s="45">
        <v>15.751977423598435</v>
      </c>
      <c r="AB99" s="45">
        <v>16.008132366799391</v>
      </c>
      <c r="AC99" s="45">
        <v>16.189705216215248</v>
      </c>
      <c r="AD99" s="45">
        <v>16.208886739710174</v>
      </c>
      <c r="AE99" s="45">
        <v>16.197672562553759</v>
      </c>
      <c r="AF99" s="45">
        <v>16.299355230615742</v>
      </c>
      <c r="AG99" s="45">
        <v>16.457280011061066</v>
      </c>
      <c r="AH99" s="45">
        <v>16.583549372565734</v>
      </c>
      <c r="AI99" s="45">
        <v>16.685151854898866</v>
      </c>
      <c r="AJ99" s="45">
        <v>16.772464068647611</v>
      </c>
    </row>
    <row r="100" spans="1:36">
      <c r="A100" s="45">
        <v>-0.79897563951553174</v>
      </c>
      <c r="B100" s="44" t="s">
        <v>77</v>
      </c>
      <c r="C100" s="45">
        <v>0</v>
      </c>
      <c r="D100" s="45">
        <v>8.950606474815805</v>
      </c>
      <c r="E100" s="45">
        <v>11.717524656884821</v>
      </c>
      <c r="F100" s="45">
        <v>12.687526043952131</v>
      </c>
      <c r="G100" s="45">
        <v>12.775219801811646</v>
      </c>
      <c r="H100" s="45">
        <v>12.870954455698634</v>
      </c>
      <c r="I100" s="45">
        <v>12.899666856895884</v>
      </c>
      <c r="J100" s="45">
        <v>12.500483781470241</v>
      </c>
      <c r="K100" s="45">
        <v>12.379308028301745</v>
      </c>
      <c r="L100" s="45">
        <v>12.254721810628688</v>
      </c>
      <c r="M100" s="45">
        <v>12.272516045645595</v>
      </c>
      <c r="N100" s="45">
        <v>12.478814150094619</v>
      </c>
      <c r="O100" s="45">
        <v>12.585724286994747</v>
      </c>
      <c r="P100" s="45">
        <v>12.650848066822142</v>
      </c>
      <c r="Q100" s="45">
        <v>12.652841839064234</v>
      </c>
      <c r="R100" s="45">
        <v>12.66002313054021</v>
      </c>
      <c r="S100" s="45">
        <v>12.496771846818612</v>
      </c>
      <c r="T100" s="45">
        <v>12.570655632481952</v>
      </c>
      <c r="U100" s="45">
        <v>12.675199098843663</v>
      </c>
      <c r="V100" s="45">
        <v>12.679148841655268</v>
      </c>
      <c r="W100" s="45">
        <v>12.64143948917965</v>
      </c>
      <c r="X100" s="45">
        <v>12.657414617946719</v>
      </c>
      <c r="Y100" s="45">
        <v>12.680939628310711</v>
      </c>
      <c r="Z100" s="45">
        <v>12.709309776286048</v>
      </c>
      <c r="AA100" s="45">
        <v>12.851945668587812</v>
      </c>
      <c r="AB100" s="45">
        <v>13.103864173007201</v>
      </c>
      <c r="AC100" s="45">
        <v>13.314604589191733</v>
      </c>
      <c r="AD100" s="45">
        <v>13.34417770633639</v>
      </c>
      <c r="AE100" s="45">
        <v>13.279072200623292</v>
      </c>
      <c r="AF100" s="45">
        <v>13.291938582290246</v>
      </c>
      <c r="AG100" s="45">
        <v>13.443802742120345</v>
      </c>
      <c r="AH100" s="45">
        <v>13.642387126697828</v>
      </c>
      <c r="AI100" s="45">
        <v>13.782886584152621</v>
      </c>
      <c r="AJ100" s="45">
        <v>13.792922502399707</v>
      </c>
    </row>
    <row r="101" spans="1:36">
      <c r="A101" s="45">
        <v>-0.30911447176565504</v>
      </c>
      <c r="B101" s="44" t="s">
        <v>78</v>
      </c>
      <c r="C101" s="45">
        <v>0</v>
      </c>
      <c r="D101" s="45">
        <v>8.4707188211916122</v>
      </c>
      <c r="E101" s="45">
        <v>10.364228751971039</v>
      </c>
      <c r="F101" s="45">
        <v>10.989209828132616</v>
      </c>
      <c r="G101" s="45">
        <v>10.984223028922667</v>
      </c>
      <c r="H101" s="45">
        <v>10.782398089505406</v>
      </c>
      <c r="I101" s="45">
        <v>10.625323000841025</v>
      </c>
      <c r="J101" s="45">
        <v>10.410360412754049</v>
      </c>
      <c r="K101" s="45">
        <v>10.489951212988602</v>
      </c>
      <c r="L101" s="45">
        <v>10.671063919997781</v>
      </c>
      <c r="M101" s="45">
        <v>10.89586419195731</v>
      </c>
      <c r="N101" s="45">
        <v>11.056725495016499</v>
      </c>
      <c r="O101" s="45">
        <v>10.854228227940323</v>
      </c>
      <c r="P101" s="45">
        <v>10.414394623763648</v>
      </c>
      <c r="Q101" s="45">
        <v>10.118375446818179</v>
      </c>
      <c r="R101" s="45">
        <v>10.274765027920042</v>
      </c>
      <c r="S101" s="45">
        <v>10.57109809973587</v>
      </c>
      <c r="T101" s="45">
        <v>10.822680316672479</v>
      </c>
      <c r="U101" s="45">
        <v>10.9212594273924</v>
      </c>
      <c r="V101" s="45">
        <v>11.048535305534868</v>
      </c>
      <c r="W101" s="45">
        <v>11.141511001203483</v>
      </c>
      <c r="X101" s="45">
        <v>11.190311607843308</v>
      </c>
      <c r="Y101" s="45">
        <v>11.18202187938245</v>
      </c>
      <c r="Z101" s="45">
        <v>11.13281305754645</v>
      </c>
      <c r="AA101" s="45">
        <v>11.155724218712757</v>
      </c>
      <c r="AB101" s="45">
        <v>11.23643448579433</v>
      </c>
      <c r="AC101" s="45">
        <v>11.27007233166518</v>
      </c>
      <c r="AD101" s="45">
        <v>11.230156094784576</v>
      </c>
      <c r="AE101" s="45">
        <v>11.1909596182723</v>
      </c>
      <c r="AF101" s="45">
        <v>11.207515999980881</v>
      </c>
      <c r="AG101" s="45">
        <v>11.235153936396562</v>
      </c>
      <c r="AH101" s="45">
        <v>11.245756945604178</v>
      </c>
      <c r="AI101" s="45">
        <v>11.255562474985156</v>
      </c>
      <c r="AJ101" s="45">
        <v>11.240455677021099</v>
      </c>
    </row>
    <row r="102" spans="1:36">
      <c r="A102" s="45">
        <v>-0.38131132045900773</v>
      </c>
      <c r="B102" s="44" t="s">
        <v>79</v>
      </c>
      <c r="C102" s="45">
        <v>0</v>
      </c>
      <c r="D102" s="45">
        <v>10.302064762359684</v>
      </c>
      <c r="E102" s="45">
        <v>13.042123406731466</v>
      </c>
      <c r="F102" s="45">
        <v>14.314772205753064</v>
      </c>
      <c r="G102" s="45">
        <v>15.109976918775018</v>
      </c>
      <c r="H102" s="45">
        <v>15.717057626498327</v>
      </c>
      <c r="I102" s="45">
        <v>15.799664027145592</v>
      </c>
      <c r="J102" s="45">
        <v>15.282389999601504</v>
      </c>
      <c r="K102" s="45">
        <v>15.216295547598715</v>
      </c>
      <c r="L102" s="45">
        <v>15.27191920307536</v>
      </c>
      <c r="M102" s="45">
        <v>15.418799599861028</v>
      </c>
      <c r="N102" s="45">
        <v>15.64118337538196</v>
      </c>
      <c r="O102" s="45">
        <v>15.505529902789528</v>
      </c>
      <c r="P102" s="45">
        <v>15.211794467080466</v>
      </c>
      <c r="Q102" s="45">
        <v>15.029100389748923</v>
      </c>
      <c r="R102" s="45">
        <v>15.107083523314479</v>
      </c>
      <c r="S102" s="45">
        <v>15.119226052166375</v>
      </c>
      <c r="T102" s="45">
        <v>15.281010590428247</v>
      </c>
      <c r="U102" s="45">
        <v>15.462359680006546</v>
      </c>
      <c r="V102" s="45">
        <v>15.552443316956934</v>
      </c>
      <c r="W102" s="45">
        <v>15.537392744625876</v>
      </c>
      <c r="X102" s="45">
        <v>15.514828699161892</v>
      </c>
      <c r="Y102" s="45">
        <v>15.507934753861546</v>
      </c>
      <c r="Z102" s="45">
        <v>15.566787136598407</v>
      </c>
      <c r="AA102" s="45">
        <v>15.751977423598435</v>
      </c>
      <c r="AB102" s="45">
        <v>16.008132366799391</v>
      </c>
      <c r="AC102" s="45">
        <v>16.189705216215248</v>
      </c>
      <c r="AD102" s="45">
        <v>16.208886739710174</v>
      </c>
      <c r="AE102" s="45">
        <v>16.197672562553759</v>
      </c>
      <c r="AF102" s="45">
        <v>16.299355230615742</v>
      </c>
      <c r="AG102" s="45">
        <v>16.457280011061066</v>
      </c>
      <c r="AH102" s="45">
        <v>16.583549372565734</v>
      </c>
      <c r="AI102" s="45">
        <v>16.685151854898866</v>
      </c>
      <c r="AJ102" s="45">
        <v>16.772464068647611</v>
      </c>
    </row>
    <row r="103" spans="1:36">
      <c r="A103" s="45">
        <v>-0.70506855021891823</v>
      </c>
      <c r="B103" s="44" t="s">
        <v>80</v>
      </c>
      <c r="C103" s="45">
        <v>0</v>
      </c>
      <c r="D103" s="45">
        <v>11.627191183958207</v>
      </c>
      <c r="E103" s="45">
        <v>14.452798441123273</v>
      </c>
      <c r="F103" s="45">
        <v>16.047766149189176</v>
      </c>
      <c r="G103" s="45">
        <v>17.110044874100275</v>
      </c>
      <c r="H103" s="45">
        <v>17.884939628055463</v>
      </c>
      <c r="I103" s="45">
        <v>18.277777463826496</v>
      </c>
      <c r="J103" s="45">
        <v>18.237019421410036</v>
      </c>
      <c r="K103" s="45">
        <v>18.560310254764062</v>
      </c>
      <c r="L103" s="45">
        <v>19.105286729210846</v>
      </c>
      <c r="M103" s="45">
        <v>19.798824816559218</v>
      </c>
      <c r="N103" s="45">
        <v>20.645344486718088</v>
      </c>
      <c r="O103" s="45">
        <v>21.152465331089306</v>
      </c>
      <c r="P103" s="45">
        <v>21.208389190086312</v>
      </c>
      <c r="Q103" s="45">
        <v>21.088249163227861</v>
      </c>
      <c r="R103" s="45">
        <v>21.103763060370792</v>
      </c>
      <c r="S103" s="45">
        <v>21.054983388234913</v>
      </c>
      <c r="T103" s="45">
        <v>21.610504888897779</v>
      </c>
      <c r="U103" s="45">
        <v>22.555002594598431</v>
      </c>
      <c r="V103" s="45">
        <v>23.054683400265784</v>
      </c>
      <c r="W103" s="45">
        <v>22.959175175739531</v>
      </c>
      <c r="X103" s="45">
        <v>22.730594034947515</v>
      </c>
      <c r="Y103" s="45">
        <v>22.640642299609802</v>
      </c>
      <c r="Z103" s="45">
        <v>22.851680780698743</v>
      </c>
      <c r="AA103" s="45">
        <v>23.380599702641177</v>
      </c>
      <c r="AB103" s="45">
        <v>24.017698543910651</v>
      </c>
      <c r="AC103" s="45">
        <v>24.37206052376893</v>
      </c>
      <c r="AD103" s="45">
        <v>24.504020498327584</v>
      </c>
      <c r="AE103" s="45">
        <v>24.750256279994026</v>
      </c>
      <c r="AF103" s="45">
        <v>25.890545200619421</v>
      </c>
      <c r="AG103" s="45">
        <v>27.262162876901886</v>
      </c>
      <c r="AH103" s="45">
        <v>28.37561193504574</v>
      </c>
      <c r="AI103" s="45">
        <v>28.5892500533716</v>
      </c>
      <c r="AJ103" s="45">
        <v>28.5946490918462</v>
      </c>
    </row>
    <row r="104" spans="1:36">
      <c r="A104" s="45">
        <v>0</v>
      </c>
      <c r="B104" s="44" t="s">
        <v>81</v>
      </c>
      <c r="C104" s="45">
        <v>0</v>
      </c>
      <c r="D104" s="45">
        <v>7.7170019782748831</v>
      </c>
      <c r="E104" s="45">
        <v>9.5047914901968333</v>
      </c>
      <c r="F104" s="45">
        <v>10.103569001304969</v>
      </c>
      <c r="G104" s="45">
        <v>10.136728335820049</v>
      </c>
      <c r="H104" s="45">
        <v>10.005403702918196</v>
      </c>
      <c r="I104" s="45">
        <v>9.8979239388635492</v>
      </c>
      <c r="J104" s="45">
        <v>9.6819009258535544</v>
      </c>
      <c r="K104" s="45">
        <v>9.7584180989330953</v>
      </c>
      <c r="L104" s="45">
        <v>9.9400858414488056</v>
      </c>
      <c r="M104" s="45">
        <v>10.164157400444193</v>
      </c>
      <c r="N104" s="45">
        <v>10.320945706041355</v>
      </c>
      <c r="O104" s="45">
        <v>10.122913845599502</v>
      </c>
      <c r="P104" s="45">
        <v>9.6924407592904007</v>
      </c>
      <c r="Q104" s="45">
        <v>9.4064467643512888</v>
      </c>
      <c r="R104" s="45">
        <v>9.5780553394925079</v>
      </c>
      <c r="S104" s="45">
        <v>9.889813107713767</v>
      </c>
      <c r="T104" s="45">
        <v>10.145997460326992</v>
      </c>
      <c r="U104" s="45">
        <v>10.234101696318048</v>
      </c>
      <c r="V104" s="45">
        <v>10.345350109752111</v>
      </c>
      <c r="W104" s="45">
        <v>10.428617278308987</v>
      </c>
      <c r="X104" s="45">
        <v>10.474533605649809</v>
      </c>
      <c r="Y104" s="45">
        <v>10.469521363932273</v>
      </c>
      <c r="Z104" s="45">
        <v>10.411646609531466</v>
      </c>
      <c r="AA104" s="45">
        <v>10.412299320606001</v>
      </c>
      <c r="AB104" s="45">
        <v>10.493735917748165</v>
      </c>
      <c r="AC104" s="45">
        <v>10.559736383680644</v>
      </c>
      <c r="AD104" s="45">
        <v>10.558743332763393</v>
      </c>
      <c r="AE104" s="45">
        <v>10.54167770293607</v>
      </c>
      <c r="AF104" s="45">
        <v>10.559925609482637</v>
      </c>
      <c r="AG104" s="45">
        <v>10.587805058054581</v>
      </c>
      <c r="AH104" s="45">
        <v>10.604051417173409</v>
      </c>
      <c r="AI104" s="45">
        <v>10.60903553175709</v>
      </c>
      <c r="AJ104" s="45">
        <v>10.595990863985541</v>
      </c>
    </row>
    <row r="105" spans="1:36">
      <c r="A105" s="41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>
      <c r="A106" s="41"/>
      <c r="B106" s="42" t="s">
        <v>61</v>
      </c>
      <c r="C106" s="43">
        <v>2019</v>
      </c>
      <c r="D106" s="43">
        <v>2020</v>
      </c>
      <c r="E106" s="43">
        <v>2021</v>
      </c>
      <c r="F106" s="43">
        <v>2022</v>
      </c>
      <c r="G106" s="43">
        <v>2023</v>
      </c>
      <c r="H106" s="43">
        <v>2024</v>
      </c>
      <c r="I106" s="43">
        <v>2025</v>
      </c>
      <c r="J106" s="43">
        <v>2026</v>
      </c>
      <c r="K106" s="43">
        <v>2027</v>
      </c>
      <c r="L106" s="43">
        <v>2028</v>
      </c>
      <c r="M106" s="43">
        <v>2029</v>
      </c>
      <c r="N106" s="43">
        <v>2030</v>
      </c>
      <c r="O106" s="43">
        <v>2031</v>
      </c>
      <c r="P106" s="43">
        <v>2032</v>
      </c>
      <c r="Q106" s="43">
        <v>2033</v>
      </c>
      <c r="R106" s="43">
        <v>2034</v>
      </c>
      <c r="S106" s="43">
        <v>2035</v>
      </c>
      <c r="T106" s="43">
        <v>2036</v>
      </c>
      <c r="U106" s="43">
        <v>2037</v>
      </c>
      <c r="V106" s="43">
        <v>2038</v>
      </c>
      <c r="W106" s="43">
        <v>2039</v>
      </c>
      <c r="X106" s="43">
        <v>2040</v>
      </c>
      <c r="Y106" s="43">
        <v>2041</v>
      </c>
      <c r="Z106" s="43">
        <v>2042</v>
      </c>
      <c r="AA106" s="43">
        <v>2043</v>
      </c>
      <c r="AB106" s="43">
        <v>2044</v>
      </c>
      <c r="AC106" s="43">
        <v>2045</v>
      </c>
      <c r="AD106" s="43">
        <v>2046</v>
      </c>
      <c r="AE106" s="43">
        <v>2047</v>
      </c>
      <c r="AF106" s="43">
        <v>2048</v>
      </c>
      <c r="AG106" s="43">
        <v>2049</v>
      </c>
      <c r="AH106" s="43">
        <v>2050</v>
      </c>
      <c r="AI106" s="43">
        <v>2051</v>
      </c>
      <c r="AJ106" s="43">
        <v>2052</v>
      </c>
    </row>
    <row r="107" spans="1:36">
      <c r="A107" s="41"/>
      <c r="B107" s="42" t="s">
        <v>110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1:36">
      <c r="A108" s="41"/>
      <c r="B108" s="44" t="s">
        <v>99</v>
      </c>
      <c r="C108" s="45">
        <v>0</v>
      </c>
      <c r="D108" s="45">
        <v>7.6736978753842804</v>
      </c>
      <c r="E108" s="45">
        <v>10.296429835106935</v>
      </c>
      <c r="F108" s="45">
        <v>11.533997620172364</v>
      </c>
      <c r="G108" s="45">
        <v>12.414256811415314</v>
      </c>
      <c r="H108" s="45">
        <v>13.031720557350063</v>
      </c>
      <c r="I108" s="45">
        <v>13.204889905056326</v>
      </c>
      <c r="J108" s="45">
        <v>12.909873779393248</v>
      </c>
      <c r="K108" s="45">
        <v>13.067476717748654</v>
      </c>
      <c r="L108" s="45">
        <v>13.470672681775151</v>
      </c>
      <c r="M108" s="45">
        <v>13.905302706171641</v>
      </c>
      <c r="N108" s="45">
        <v>14.433791129891166</v>
      </c>
      <c r="O108" s="45">
        <v>14.890123252617482</v>
      </c>
      <c r="P108" s="45">
        <v>15.18261600803458</v>
      </c>
      <c r="Q108" s="45">
        <v>15.251550014577914</v>
      </c>
      <c r="R108" s="45">
        <v>15.250265264959134</v>
      </c>
      <c r="S108" s="45">
        <v>15.065720731752302</v>
      </c>
      <c r="T108" s="45">
        <v>15.341885933670756</v>
      </c>
      <c r="U108" s="45">
        <v>15.918175629600915</v>
      </c>
      <c r="V108" s="45">
        <v>16.303086220212016</v>
      </c>
      <c r="W108" s="45">
        <v>16.343944817408371</v>
      </c>
      <c r="X108" s="45">
        <v>16.220732234658978</v>
      </c>
      <c r="Y108" s="45">
        <v>16.152816708730519</v>
      </c>
      <c r="Z108" s="45">
        <v>16.284749156786624</v>
      </c>
      <c r="AA108" s="45">
        <v>16.647322822694466</v>
      </c>
      <c r="AB108" s="45">
        <v>17.0936200398301</v>
      </c>
      <c r="AC108" s="45">
        <v>17.319599575971726</v>
      </c>
      <c r="AD108" s="45">
        <v>17.322048361877901</v>
      </c>
      <c r="AE108" s="45">
        <v>17.376701192367101</v>
      </c>
      <c r="AF108" s="45">
        <v>17.538765270181329</v>
      </c>
      <c r="AG108" s="45">
        <v>17.751722741934394</v>
      </c>
      <c r="AH108" s="45">
        <v>17.992854944203934</v>
      </c>
      <c r="AI108" s="45">
        <v>18.1643098953469</v>
      </c>
      <c r="AJ108" s="45">
        <v>18.153746152125279</v>
      </c>
    </row>
    <row r="109" spans="1:36">
      <c r="A109" s="41"/>
      <c r="B109" s="44" t="s">
        <v>100</v>
      </c>
      <c r="C109" s="45">
        <v>0</v>
      </c>
      <c r="D109" s="45">
        <v>7.1736978753842804</v>
      </c>
      <c r="E109" s="45">
        <v>9.7964298351069345</v>
      </c>
      <c r="F109" s="45">
        <v>11.033997620172364</v>
      </c>
      <c r="G109" s="45">
        <v>11.914256811415314</v>
      </c>
      <c r="H109" s="45">
        <v>12.531720557350063</v>
      </c>
      <c r="I109" s="45">
        <v>12.704889905056326</v>
      </c>
      <c r="J109" s="45">
        <v>12.409873779393248</v>
      </c>
      <c r="K109" s="45">
        <v>12.567476717748654</v>
      </c>
      <c r="L109" s="45">
        <v>12.970672681775151</v>
      </c>
      <c r="M109" s="45">
        <v>13.405302706171641</v>
      </c>
      <c r="N109" s="45">
        <v>13.933791129891166</v>
      </c>
      <c r="O109" s="45">
        <v>14.390123252617482</v>
      </c>
      <c r="P109" s="45">
        <v>14.68261600803458</v>
      </c>
      <c r="Q109" s="45">
        <v>14.751550014577914</v>
      </c>
      <c r="R109" s="45">
        <v>14.750265264959134</v>
      </c>
      <c r="S109" s="45">
        <v>14.565720731752302</v>
      </c>
      <c r="T109" s="45">
        <v>14.841885933670756</v>
      </c>
      <c r="U109" s="45">
        <v>15.418175629600915</v>
      </c>
      <c r="V109" s="45">
        <v>15.803086220212018</v>
      </c>
      <c r="W109" s="45">
        <v>15.843944817408373</v>
      </c>
      <c r="X109" s="45">
        <v>15.720732234658978</v>
      </c>
      <c r="Y109" s="45">
        <v>15.652816708730517</v>
      </c>
      <c r="Z109" s="45">
        <v>15.784749156786624</v>
      </c>
      <c r="AA109" s="45">
        <v>16.147322822694466</v>
      </c>
      <c r="AB109" s="45">
        <v>16.5936200398301</v>
      </c>
      <c r="AC109" s="45">
        <v>16.819599575971726</v>
      </c>
      <c r="AD109" s="45">
        <v>16.822048361877901</v>
      </c>
      <c r="AE109" s="45">
        <v>16.876701192367101</v>
      </c>
      <c r="AF109" s="45">
        <v>17.038765270181329</v>
      </c>
      <c r="AG109" s="45">
        <v>17.251722741934394</v>
      </c>
      <c r="AH109" s="45">
        <v>17.492854944203934</v>
      </c>
      <c r="AI109" s="45">
        <v>17.6643098953469</v>
      </c>
      <c r="AJ109" s="45">
        <v>17.653746152125279</v>
      </c>
    </row>
    <row r="110" spans="1:36">
      <c r="A110" s="41"/>
      <c r="B110" s="44" t="s">
        <v>101</v>
      </c>
      <c r="C110" s="45">
        <v>0</v>
      </c>
      <c r="D110" s="45">
        <v>6.6736978753842804</v>
      </c>
      <c r="E110" s="45">
        <v>9.2964298351069345</v>
      </c>
      <c r="F110" s="45">
        <v>10.533997620172364</v>
      </c>
      <c r="G110" s="45">
        <v>11.414256811415314</v>
      </c>
      <c r="H110" s="45">
        <v>12.031720557350063</v>
      </c>
      <c r="I110" s="45">
        <v>12.204889905056326</v>
      </c>
      <c r="J110" s="45">
        <v>11.909873779393248</v>
      </c>
      <c r="K110" s="45">
        <v>12.067476717748654</v>
      </c>
      <c r="L110" s="45">
        <v>12.470672681775151</v>
      </c>
      <c r="M110" s="45">
        <v>12.905302706171641</v>
      </c>
      <c r="N110" s="45">
        <v>13.433791129891166</v>
      </c>
      <c r="O110" s="45">
        <v>13.890123252617482</v>
      </c>
      <c r="P110" s="45">
        <v>14.18261600803458</v>
      </c>
      <c r="Q110" s="45">
        <v>14.251550014577914</v>
      </c>
      <c r="R110" s="45">
        <v>14.250265264959134</v>
      </c>
      <c r="S110" s="45">
        <v>14.065720731752302</v>
      </c>
      <c r="T110" s="45">
        <v>14.341885933670756</v>
      </c>
      <c r="U110" s="45">
        <v>14.918175629600915</v>
      </c>
      <c r="V110" s="45">
        <v>15.303086220212018</v>
      </c>
      <c r="W110" s="45">
        <v>15.343944817408373</v>
      </c>
      <c r="X110" s="45">
        <v>15.220732234658978</v>
      </c>
      <c r="Y110" s="45">
        <v>15.152816708730517</v>
      </c>
      <c r="Z110" s="45">
        <v>15.284749156786624</v>
      </c>
      <c r="AA110" s="45">
        <v>15.647322822694466</v>
      </c>
      <c r="AB110" s="45">
        <v>16.0936200398301</v>
      </c>
      <c r="AC110" s="45">
        <v>16.319599575971726</v>
      </c>
      <c r="AD110" s="45">
        <v>16.322048361877901</v>
      </c>
      <c r="AE110" s="45">
        <v>16.376701192367101</v>
      </c>
      <c r="AF110" s="45">
        <v>16.538765270181329</v>
      </c>
      <c r="AG110" s="45">
        <v>16.751722741934394</v>
      </c>
      <c r="AH110" s="45">
        <v>16.992854944203934</v>
      </c>
      <c r="AI110" s="45">
        <v>17.1643098953469</v>
      </c>
      <c r="AJ110" s="45">
        <v>17.153746152125279</v>
      </c>
    </row>
    <row r="111" spans="1:36">
      <c r="A111" s="41"/>
      <c r="B111" s="44" t="s">
        <v>102</v>
      </c>
      <c r="C111" s="45">
        <v>0</v>
      </c>
      <c r="D111" s="45">
        <v>6.6736978753842804</v>
      </c>
      <c r="E111" s="45">
        <v>9.2964298351069345</v>
      </c>
      <c r="F111" s="45">
        <v>10.533997620172364</v>
      </c>
      <c r="G111" s="45">
        <v>11.414256811415314</v>
      </c>
      <c r="H111" s="45">
        <v>12.031720557350063</v>
      </c>
      <c r="I111" s="45">
        <v>12.204889905056326</v>
      </c>
      <c r="J111" s="45">
        <v>11.909873779393248</v>
      </c>
      <c r="K111" s="45">
        <v>12.067476717748654</v>
      </c>
      <c r="L111" s="45">
        <v>12.470672681775151</v>
      </c>
      <c r="M111" s="45">
        <v>12.905302706171641</v>
      </c>
      <c r="N111" s="45">
        <v>13.433791129891166</v>
      </c>
      <c r="O111" s="45">
        <v>13.890123252617482</v>
      </c>
      <c r="P111" s="45">
        <v>14.18261600803458</v>
      </c>
      <c r="Q111" s="45">
        <v>14.251550014577914</v>
      </c>
      <c r="R111" s="45">
        <v>14.250265264959134</v>
      </c>
      <c r="S111" s="45">
        <v>14.065720731752302</v>
      </c>
      <c r="T111" s="45">
        <v>14.341885933670756</v>
      </c>
      <c r="U111" s="45">
        <v>14.918175629600915</v>
      </c>
      <c r="V111" s="45">
        <v>15.303086220212018</v>
      </c>
      <c r="W111" s="45">
        <v>15.343944817408373</v>
      </c>
      <c r="X111" s="45">
        <v>15.220732234658978</v>
      </c>
      <c r="Y111" s="45">
        <v>15.152816708730517</v>
      </c>
      <c r="Z111" s="45">
        <v>15.284749156786624</v>
      </c>
      <c r="AA111" s="45">
        <v>15.647322822694466</v>
      </c>
      <c r="AB111" s="45">
        <v>16.0936200398301</v>
      </c>
      <c r="AC111" s="45">
        <v>16.319599575971726</v>
      </c>
      <c r="AD111" s="45">
        <v>16.322048361877901</v>
      </c>
      <c r="AE111" s="45">
        <v>16.376701192367101</v>
      </c>
      <c r="AF111" s="45">
        <v>16.538765270181329</v>
      </c>
      <c r="AG111" s="45">
        <v>16.751722741934394</v>
      </c>
      <c r="AH111" s="45">
        <v>16.992854944203934</v>
      </c>
      <c r="AI111" s="45">
        <v>17.1643098953469</v>
      </c>
      <c r="AJ111" s="45">
        <v>17.153746152125279</v>
      </c>
    </row>
    <row r="112" spans="1:36">
      <c r="A112" s="41"/>
      <c r="B112" s="44" t="s">
        <v>104</v>
      </c>
      <c r="C112" s="45">
        <v>0</v>
      </c>
      <c r="D112" s="45">
        <v>6.6736978753842804</v>
      </c>
      <c r="E112" s="45">
        <v>9.2964298351069345</v>
      </c>
      <c r="F112" s="45">
        <v>10.533997620172364</v>
      </c>
      <c r="G112" s="45">
        <v>11.414256811415314</v>
      </c>
      <c r="H112" s="45">
        <v>12.031720557350063</v>
      </c>
      <c r="I112" s="45">
        <v>12.204889905056326</v>
      </c>
      <c r="J112" s="45">
        <v>11.909873779393248</v>
      </c>
      <c r="K112" s="45">
        <v>12.067476717748654</v>
      </c>
      <c r="L112" s="45">
        <v>12.470672681775151</v>
      </c>
      <c r="M112" s="45">
        <v>12.905302706171641</v>
      </c>
      <c r="N112" s="45">
        <v>13.433791129891166</v>
      </c>
      <c r="O112" s="45">
        <v>13.890123252617482</v>
      </c>
      <c r="P112" s="45">
        <v>14.18261600803458</v>
      </c>
      <c r="Q112" s="45">
        <v>14.251550014577914</v>
      </c>
      <c r="R112" s="45">
        <v>14.250265264959134</v>
      </c>
      <c r="S112" s="45">
        <v>14.065720731752302</v>
      </c>
      <c r="T112" s="45">
        <v>14.341885933670756</v>
      </c>
      <c r="U112" s="45">
        <v>14.918175629600915</v>
      </c>
      <c r="V112" s="45">
        <v>15.303086220212018</v>
      </c>
      <c r="W112" s="45">
        <v>15.343944817408373</v>
      </c>
      <c r="X112" s="45">
        <v>15.220732234658978</v>
      </c>
      <c r="Y112" s="45">
        <v>15.152816708730517</v>
      </c>
      <c r="Z112" s="45">
        <v>15.284749156786624</v>
      </c>
      <c r="AA112" s="45">
        <v>15.647322822694466</v>
      </c>
      <c r="AB112" s="45">
        <v>16.0936200398301</v>
      </c>
      <c r="AC112" s="45">
        <v>16.319599575971726</v>
      </c>
      <c r="AD112" s="45">
        <v>16.322048361877901</v>
      </c>
      <c r="AE112" s="45">
        <v>16.376701192367101</v>
      </c>
      <c r="AF112" s="45">
        <v>16.538765270181329</v>
      </c>
      <c r="AG112" s="45">
        <v>16.751722741934394</v>
      </c>
      <c r="AH112" s="45">
        <v>16.992854944203934</v>
      </c>
      <c r="AI112" s="45">
        <v>17.1643098953469</v>
      </c>
      <c r="AJ112" s="45">
        <v>17.153746152125279</v>
      </c>
    </row>
    <row r="113" spans="1:36">
      <c r="A113" s="41"/>
      <c r="B113" s="44" t="s">
        <v>105</v>
      </c>
      <c r="C113" s="45">
        <v>0</v>
      </c>
      <c r="D113" s="45">
        <v>6.6736978753842804</v>
      </c>
      <c r="E113" s="45">
        <v>9.2964298351069345</v>
      </c>
      <c r="F113" s="45">
        <v>10.533997620172364</v>
      </c>
      <c r="G113" s="45">
        <v>11.414256811415314</v>
      </c>
      <c r="H113" s="45">
        <v>12.031720557350063</v>
      </c>
      <c r="I113" s="45">
        <v>12.204889905056326</v>
      </c>
      <c r="J113" s="45">
        <v>11.909873779393248</v>
      </c>
      <c r="K113" s="45">
        <v>12.067476717748654</v>
      </c>
      <c r="L113" s="45">
        <v>12.470672681775151</v>
      </c>
      <c r="M113" s="45">
        <v>12.905302706171641</v>
      </c>
      <c r="N113" s="45">
        <v>13.433791129891166</v>
      </c>
      <c r="O113" s="45">
        <v>13.890123252617482</v>
      </c>
      <c r="P113" s="45">
        <v>14.18261600803458</v>
      </c>
      <c r="Q113" s="45">
        <v>14.251550014577914</v>
      </c>
      <c r="R113" s="45">
        <v>14.250265264959134</v>
      </c>
      <c r="S113" s="45">
        <v>14.065720731752302</v>
      </c>
      <c r="T113" s="45">
        <v>14.341885933670756</v>
      </c>
      <c r="U113" s="45">
        <v>14.918175629600915</v>
      </c>
      <c r="V113" s="45">
        <v>15.303086220212018</v>
      </c>
      <c r="W113" s="45">
        <v>15.343944817408373</v>
      </c>
      <c r="X113" s="45">
        <v>15.220732234658978</v>
      </c>
      <c r="Y113" s="45">
        <v>15.152816708730517</v>
      </c>
      <c r="Z113" s="45">
        <v>15.284749156786624</v>
      </c>
      <c r="AA113" s="45">
        <v>15.647322822694466</v>
      </c>
      <c r="AB113" s="45">
        <v>16.0936200398301</v>
      </c>
      <c r="AC113" s="45">
        <v>16.319599575971726</v>
      </c>
      <c r="AD113" s="45">
        <v>16.322048361877901</v>
      </c>
      <c r="AE113" s="45">
        <v>16.376701192367101</v>
      </c>
      <c r="AF113" s="45">
        <v>16.538765270181329</v>
      </c>
      <c r="AG113" s="45">
        <v>16.751722741934394</v>
      </c>
      <c r="AH113" s="45">
        <v>16.992854944203934</v>
      </c>
      <c r="AI113" s="45">
        <v>17.1643098953469</v>
      </c>
      <c r="AJ113" s="45">
        <v>17.153746152125279</v>
      </c>
    </row>
    <row r="114" spans="1:36">
      <c r="A114" s="41"/>
      <c r="B114" s="44" t="s">
        <v>62</v>
      </c>
      <c r="C114" s="45">
        <v>0</v>
      </c>
      <c r="D114" s="45">
        <v>6.3736978753842806</v>
      </c>
      <c r="E114" s="45">
        <v>8.9964298351069338</v>
      </c>
      <c r="F114" s="45">
        <v>10.233997620172364</v>
      </c>
      <c r="G114" s="45">
        <v>11.114256811415313</v>
      </c>
      <c r="H114" s="45">
        <v>11.731720557350062</v>
      </c>
      <c r="I114" s="45">
        <v>11.904889905056326</v>
      </c>
      <c r="J114" s="45">
        <v>11.609873779393247</v>
      </c>
      <c r="K114" s="45">
        <v>11.767476717748654</v>
      </c>
      <c r="L114" s="45">
        <v>12.170672681775152</v>
      </c>
      <c r="M114" s="45">
        <v>12.605302706171642</v>
      </c>
      <c r="N114" s="45">
        <v>13.133791129891165</v>
      </c>
      <c r="O114" s="45">
        <v>13.590123252617481</v>
      </c>
      <c r="P114" s="45">
        <v>13.882616008034582</v>
      </c>
      <c r="Q114" s="45">
        <v>13.951550014577915</v>
      </c>
      <c r="R114" s="45">
        <v>13.950265264959135</v>
      </c>
      <c r="S114" s="45">
        <v>13.765720731752303</v>
      </c>
      <c r="T114" s="45">
        <v>14.041885933670756</v>
      </c>
      <c r="U114" s="45">
        <v>14.618175629600916</v>
      </c>
      <c r="V114" s="45">
        <v>15.003086220212019</v>
      </c>
      <c r="W114" s="45">
        <v>15.043944817408374</v>
      </c>
      <c r="X114" s="45">
        <v>14.920732234658978</v>
      </c>
      <c r="Y114" s="45">
        <v>14.852816708730519</v>
      </c>
      <c r="Z114" s="45">
        <v>14.984749156786624</v>
      </c>
      <c r="AA114" s="45">
        <v>15.347322822694466</v>
      </c>
      <c r="AB114" s="45">
        <v>15.793620039830099</v>
      </c>
      <c r="AC114" s="45">
        <v>16.019599575971725</v>
      </c>
      <c r="AD114" s="45">
        <v>16.0220483618779</v>
      </c>
      <c r="AE114" s="45">
        <v>16.0767011923671</v>
      </c>
      <c r="AF114" s="45">
        <v>16.238765270181329</v>
      </c>
      <c r="AG114" s="45">
        <v>16.451722741934393</v>
      </c>
      <c r="AH114" s="45">
        <v>16.692854944203933</v>
      </c>
      <c r="AI114" s="45">
        <v>16.864309895346899</v>
      </c>
      <c r="AJ114" s="45">
        <v>16.853746152125279</v>
      </c>
    </row>
    <row r="115" spans="1:36">
      <c r="A115" s="41"/>
      <c r="B115" s="44" t="s">
        <v>106</v>
      </c>
      <c r="C115" s="45">
        <v>0</v>
      </c>
      <c r="D115" s="45">
        <v>6.6736978753842804</v>
      </c>
      <c r="E115" s="45">
        <v>9.2964298351069345</v>
      </c>
      <c r="F115" s="45">
        <v>10.533997620172364</v>
      </c>
      <c r="G115" s="45">
        <v>11.414256811415314</v>
      </c>
      <c r="H115" s="45">
        <v>12.031720557350063</v>
      </c>
      <c r="I115" s="45">
        <v>12.204889905056326</v>
      </c>
      <c r="J115" s="45">
        <v>11.909873779393248</v>
      </c>
      <c r="K115" s="45">
        <v>12.067476717748654</v>
      </c>
      <c r="L115" s="45">
        <v>12.470672681775151</v>
      </c>
      <c r="M115" s="45">
        <v>12.905302706171641</v>
      </c>
      <c r="N115" s="45">
        <v>13.433791129891166</v>
      </c>
      <c r="O115" s="45">
        <v>13.890123252617482</v>
      </c>
      <c r="P115" s="45">
        <v>14.18261600803458</v>
      </c>
      <c r="Q115" s="45">
        <v>14.251550014577914</v>
      </c>
      <c r="R115" s="45">
        <v>14.250265264959134</v>
      </c>
      <c r="S115" s="45">
        <v>14.065720731752302</v>
      </c>
      <c r="T115" s="45">
        <v>14.341885933670756</v>
      </c>
      <c r="U115" s="45">
        <v>14.918175629600915</v>
      </c>
      <c r="V115" s="45">
        <v>15.303086220212018</v>
      </c>
      <c r="W115" s="45">
        <v>15.343944817408373</v>
      </c>
      <c r="X115" s="45">
        <v>15.220732234658978</v>
      </c>
      <c r="Y115" s="45">
        <v>15.152816708730517</v>
      </c>
      <c r="Z115" s="45">
        <v>15.284749156786624</v>
      </c>
      <c r="AA115" s="45">
        <v>15.647322822694466</v>
      </c>
      <c r="AB115" s="45">
        <v>16.0936200398301</v>
      </c>
      <c r="AC115" s="45">
        <v>16.319599575971726</v>
      </c>
      <c r="AD115" s="45">
        <v>16.322048361877901</v>
      </c>
      <c r="AE115" s="45">
        <v>16.376701192367101</v>
      </c>
      <c r="AF115" s="45">
        <v>16.538765270181329</v>
      </c>
      <c r="AG115" s="45">
        <v>16.751722741934394</v>
      </c>
      <c r="AH115" s="45">
        <v>16.992854944203934</v>
      </c>
      <c r="AI115" s="45">
        <v>17.1643098953469</v>
      </c>
      <c r="AJ115" s="45">
        <v>17.153746152125279</v>
      </c>
    </row>
    <row r="116" spans="1:36">
      <c r="A116" s="41"/>
      <c r="B116" s="44" t="s">
        <v>107</v>
      </c>
      <c r="C116" s="45">
        <v>0</v>
      </c>
      <c r="D116" s="45">
        <v>6.6736978753842804</v>
      </c>
      <c r="E116" s="45">
        <v>9.2964298351069345</v>
      </c>
      <c r="F116" s="45">
        <v>10.533997620172364</v>
      </c>
      <c r="G116" s="45">
        <v>11.414256811415314</v>
      </c>
      <c r="H116" s="45">
        <v>12.031720557350063</v>
      </c>
      <c r="I116" s="45">
        <v>12.204889905056326</v>
      </c>
      <c r="J116" s="45">
        <v>11.909873779393248</v>
      </c>
      <c r="K116" s="45">
        <v>12.067476717748654</v>
      </c>
      <c r="L116" s="45">
        <v>12.470672681775151</v>
      </c>
      <c r="M116" s="45">
        <v>12.905302706171641</v>
      </c>
      <c r="N116" s="45">
        <v>13.433791129891166</v>
      </c>
      <c r="O116" s="45">
        <v>13.890123252617482</v>
      </c>
      <c r="P116" s="45">
        <v>14.18261600803458</v>
      </c>
      <c r="Q116" s="45">
        <v>14.251550014577914</v>
      </c>
      <c r="R116" s="45">
        <v>14.250265264959134</v>
      </c>
      <c r="S116" s="45">
        <v>14.065720731752302</v>
      </c>
      <c r="T116" s="45">
        <v>14.341885933670756</v>
      </c>
      <c r="U116" s="45">
        <v>14.918175629600915</v>
      </c>
      <c r="V116" s="45">
        <v>15.303086220212018</v>
      </c>
      <c r="W116" s="45">
        <v>15.343944817408373</v>
      </c>
      <c r="X116" s="45">
        <v>15.220732234658978</v>
      </c>
      <c r="Y116" s="45">
        <v>15.152816708730517</v>
      </c>
      <c r="Z116" s="45">
        <v>15.284749156786624</v>
      </c>
      <c r="AA116" s="45">
        <v>15.647322822694466</v>
      </c>
      <c r="AB116" s="45">
        <v>16.0936200398301</v>
      </c>
      <c r="AC116" s="45">
        <v>16.319599575971726</v>
      </c>
      <c r="AD116" s="45">
        <v>16.322048361877901</v>
      </c>
      <c r="AE116" s="45">
        <v>16.376701192367101</v>
      </c>
      <c r="AF116" s="45">
        <v>16.538765270181329</v>
      </c>
      <c r="AG116" s="45">
        <v>16.751722741934394</v>
      </c>
      <c r="AH116" s="45">
        <v>16.992854944203934</v>
      </c>
      <c r="AI116" s="45">
        <v>17.1643098953469</v>
      </c>
      <c r="AJ116" s="45">
        <v>17.153746152125279</v>
      </c>
    </row>
    <row r="117" spans="1:36">
      <c r="A117" s="41"/>
      <c r="B117" s="44" t="s">
        <v>108</v>
      </c>
      <c r="C117" s="45">
        <v>0</v>
      </c>
      <c r="D117" s="45">
        <v>6.6736978753842804</v>
      </c>
      <c r="E117" s="45">
        <v>9.2964298351069345</v>
      </c>
      <c r="F117" s="45">
        <v>10.533997620172364</v>
      </c>
      <c r="G117" s="45">
        <v>11.414256811415314</v>
      </c>
      <c r="H117" s="45">
        <v>12.031720557350063</v>
      </c>
      <c r="I117" s="45">
        <v>12.204889905056326</v>
      </c>
      <c r="J117" s="45">
        <v>11.909873779393248</v>
      </c>
      <c r="K117" s="45">
        <v>12.067476717748654</v>
      </c>
      <c r="L117" s="45">
        <v>12.470672681775151</v>
      </c>
      <c r="M117" s="45">
        <v>12.905302706171641</v>
      </c>
      <c r="N117" s="45">
        <v>13.433791129891166</v>
      </c>
      <c r="O117" s="45">
        <v>13.890123252617482</v>
      </c>
      <c r="P117" s="45">
        <v>14.18261600803458</v>
      </c>
      <c r="Q117" s="45">
        <v>14.251550014577914</v>
      </c>
      <c r="R117" s="45">
        <v>14.250265264959134</v>
      </c>
      <c r="S117" s="45">
        <v>14.065720731752302</v>
      </c>
      <c r="T117" s="45">
        <v>14.341885933670756</v>
      </c>
      <c r="U117" s="45">
        <v>14.918175629600915</v>
      </c>
      <c r="V117" s="45">
        <v>15.303086220212018</v>
      </c>
      <c r="W117" s="45">
        <v>15.343944817408373</v>
      </c>
      <c r="X117" s="45">
        <v>15.220732234658978</v>
      </c>
      <c r="Y117" s="45">
        <v>15.152816708730517</v>
      </c>
      <c r="Z117" s="45">
        <v>15.284749156786624</v>
      </c>
      <c r="AA117" s="45">
        <v>15.647322822694466</v>
      </c>
      <c r="AB117" s="45">
        <v>16.0936200398301</v>
      </c>
      <c r="AC117" s="45">
        <v>16.319599575971726</v>
      </c>
      <c r="AD117" s="45">
        <v>16.322048361877901</v>
      </c>
      <c r="AE117" s="45">
        <v>16.376701192367101</v>
      </c>
      <c r="AF117" s="45">
        <v>16.538765270181329</v>
      </c>
      <c r="AG117" s="45">
        <v>16.751722741934394</v>
      </c>
      <c r="AH117" s="45">
        <v>16.992854944203934</v>
      </c>
      <c r="AI117" s="45">
        <v>17.1643098953469</v>
      </c>
      <c r="AJ117" s="45">
        <v>17.153746152125279</v>
      </c>
    </row>
    <row r="118" spans="1:36">
      <c r="A118" s="41"/>
      <c r="B118" s="42" t="s">
        <v>111</v>
      </c>
      <c r="C118" s="45" t="s">
        <v>112</v>
      </c>
      <c r="D118" s="45" t="s">
        <v>112</v>
      </c>
      <c r="E118" s="45" t="s">
        <v>112</v>
      </c>
      <c r="F118" s="45" t="s">
        <v>112</v>
      </c>
      <c r="G118" s="45" t="s">
        <v>112</v>
      </c>
      <c r="H118" s="45" t="s">
        <v>112</v>
      </c>
      <c r="I118" s="45" t="s">
        <v>112</v>
      </c>
      <c r="J118" s="45" t="s">
        <v>112</v>
      </c>
      <c r="K118" s="45" t="s">
        <v>112</v>
      </c>
      <c r="L118" s="45" t="s">
        <v>112</v>
      </c>
      <c r="M118" s="45" t="s">
        <v>112</v>
      </c>
      <c r="N118" s="45" t="s">
        <v>112</v>
      </c>
      <c r="O118" s="45" t="s">
        <v>112</v>
      </c>
      <c r="P118" s="45" t="s">
        <v>112</v>
      </c>
      <c r="Q118" s="45" t="s">
        <v>112</v>
      </c>
      <c r="R118" s="45" t="s">
        <v>112</v>
      </c>
      <c r="S118" s="45" t="s">
        <v>112</v>
      </c>
      <c r="T118" s="45" t="s">
        <v>112</v>
      </c>
      <c r="U118" s="45" t="s">
        <v>112</v>
      </c>
      <c r="V118" s="45" t="s">
        <v>112</v>
      </c>
      <c r="W118" s="45" t="s">
        <v>112</v>
      </c>
      <c r="X118" s="45" t="s">
        <v>112</v>
      </c>
      <c r="Y118" s="45" t="s">
        <v>112</v>
      </c>
      <c r="Z118" s="45" t="s">
        <v>112</v>
      </c>
      <c r="AA118" s="45" t="s">
        <v>112</v>
      </c>
      <c r="AB118" s="45" t="s">
        <v>112</v>
      </c>
      <c r="AC118" s="45" t="s">
        <v>112</v>
      </c>
      <c r="AD118" s="45" t="s">
        <v>112</v>
      </c>
      <c r="AE118" s="45" t="s">
        <v>112</v>
      </c>
      <c r="AF118" s="45" t="s">
        <v>112</v>
      </c>
      <c r="AG118" s="45" t="s">
        <v>112</v>
      </c>
      <c r="AH118" s="45" t="s">
        <v>112</v>
      </c>
      <c r="AI118" s="45" t="s">
        <v>112</v>
      </c>
      <c r="AJ118" s="45" t="s">
        <v>112</v>
      </c>
    </row>
    <row r="119" spans="1:36">
      <c r="A119" s="41"/>
      <c r="B119" s="44" t="s">
        <v>99</v>
      </c>
      <c r="C119" s="45">
        <v>0</v>
      </c>
      <c r="D119" s="45">
        <v>11.302064762359684</v>
      </c>
      <c r="E119" s="45">
        <v>14.042123406731466</v>
      </c>
      <c r="F119" s="45">
        <v>15.314772205753064</v>
      </c>
      <c r="G119" s="45">
        <v>16.109976918775018</v>
      </c>
      <c r="H119" s="45">
        <v>16.717057626498327</v>
      </c>
      <c r="I119" s="45">
        <v>16.799664027145592</v>
      </c>
      <c r="J119" s="45">
        <v>16.282389999601506</v>
      </c>
      <c r="K119" s="45">
        <v>16.216295547598715</v>
      </c>
      <c r="L119" s="45">
        <v>16.27191920307536</v>
      </c>
      <c r="M119" s="45">
        <v>16.418799599861028</v>
      </c>
      <c r="N119" s="45">
        <v>16.64118337538196</v>
      </c>
      <c r="O119" s="45">
        <v>16.505529902789526</v>
      </c>
      <c r="P119" s="45">
        <v>16.211794467080466</v>
      </c>
      <c r="Q119" s="45">
        <v>16.029100389748923</v>
      </c>
      <c r="R119" s="45">
        <v>16.107083523314479</v>
      </c>
      <c r="S119" s="45">
        <v>16.119226052166375</v>
      </c>
      <c r="T119" s="45">
        <v>16.281010590428245</v>
      </c>
      <c r="U119" s="45">
        <v>16.462359680006546</v>
      </c>
      <c r="V119" s="45">
        <v>16.552443316956932</v>
      </c>
      <c r="W119" s="45">
        <v>16.537392744625876</v>
      </c>
      <c r="X119" s="45">
        <v>16.514828699161892</v>
      </c>
      <c r="Y119" s="45">
        <v>16.507934753861548</v>
      </c>
      <c r="Z119" s="45">
        <v>16.566787136598407</v>
      </c>
      <c r="AA119" s="45">
        <v>16.751977423598433</v>
      </c>
      <c r="AB119" s="45">
        <v>17.008132366799391</v>
      </c>
      <c r="AC119" s="45">
        <v>17.189705216215248</v>
      </c>
      <c r="AD119" s="45">
        <v>17.208886739710174</v>
      </c>
      <c r="AE119" s="45">
        <v>17.197672562553759</v>
      </c>
      <c r="AF119" s="45">
        <v>17.299355230615742</v>
      </c>
      <c r="AG119" s="45">
        <v>17.457280011061066</v>
      </c>
      <c r="AH119" s="45">
        <v>17.583549372565734</v>
      </c>
      <c r="AI119" s="45">
        <v>17.685151854898866</v>
      </c>
      <c r="AJ119" s="45">
        <v>17.772464068647611</v>
      </c>
    </row>
    <row r="120" spans="1:36">
      <c r="A120" s="41"/>
      <c r="B120" s="44" t="s">
        <v>100</v>
      </c>
      <c r="C120" s="45">
        <v>0</v>
      </c>
      <c r="D120" s="45">
        <v>10.802064762359684</v>
      </c>
      <c r="E120" s="45">
        <v>13.542123406731466</v>
      </c>
      <c r="F120" s="45">
        <v>14.814772205753064</v>
      </c>
      <c r="G120" s="45">
        <v>15.609976918775018</v>
      </c>
      <c r="H120" s="45">
        <v>16.217057626498327</v>
      </c>
      <c r="I120" s="45">
        <v>16.299664027145592</v>
      </c>
      <c r="J120" s="45">
        <v>15.782389999601504</v>
      </c>
      <c r="K120" s="45">
        <v>15.716295547598715</v>
      </c>
      <c r="L120" s="45">
        <v>15.77191920307536</v>
      </c>
      <c r="M120" s="45">
        <v>15.918799599861028</v>
      </c>
      <c r="N120" s="45">
        <v>16.14118337538196</v>
      </c>
      <c r="O120" s="45">
        <v>16.005529902789526</v>
      </c>
      <c r="P120" s="45">
        <v>15.711794467080466</v>
      </c>
      <c r="Q120" s="45">
        <v>15.529100389748923</v>
      </c>
      <c r="R120" s="45">
        <v>15.607083523314479</v>
      </c>
      <c r="S120" s="45">
        <v>15.619226052166375</v>
      </c>
      <c r="T120" s="45">
        <v>15.781010590428247</v>
      </c>
      <c r="U120" s="45">
        <v>15.962359680006546</v>
      </c>
      <c r="V120" s="45">
        <v>16.052443316956932</v>
      </c>
      <c r="W120" s="45">
        <v>16.037392744625876</v>
      </c>
      <c r="X120" s="45">
        <v>16.014828699161892</v>
      </c>
      <c r="Y120" s="45">
        <v>16.007934753861548</v>
      </c>
      <c r="Z120" s="45">
        <v>16.066787136598407</v>
      </c>
      <c r="AA120" s="45">
        <v>16.251977423598433</v>
      </c>
      <c r="AB120" s="45">
        <v>16.508132366799391</v>
      </c>
      <c r="AC120" s="45">
        <v>16.689705216215248</v>
      </c>
      <c r="AD120" s="45">
        <v>16.708886739710174</v>
      </c>
      <c r="AE120" s="45">
        <v>16.697672562553759</v>
      </c>
      <c r="AF120" s="45">
        <v>16.799355230615742</v>
      </c>
      <c r="AG120" s="45">
        <v>16.957280011061066</v>
      </c>
      <c r="AH120" s="45">
        <v>17.083549372565734</v>
      </c>
      <c r="AI120" s="45">
        <v>17.185151854898866</v>
      </c>
      <c r="AJ120" s="45">
        <v>17.272464068647611</v>
      </c>
    </row>
    <row r="121" spans="1:36">
      <c r="A121" s="41"/>
      <c r="B121" s="44" t="s">
        <v>113</v>
      </c>
      <c r="C121" s="45">
        <v>0</v>
      </c>
      <c r="D121" s="45">
        <v>10.552064762359684</v>
      </c>
      <c r="E121" s="45">
        <v>13.292123406731466</v>
      </c>
      <c r="F121" s="45">
        <v>14.564772205753064</v>
      </c>
      <c r="G121" s="45">
        <v>15.359976918775018</v>
      </c>
      <c r="H121" s="45">
        <v>15.967057626498327</v>
      </c>
      <c r="I121" s="45">
        <v>16.049664027145592</v>
      </c>
      <c r="J121" s="45">
        <v>15.532389999601504</v>
      </c>
      <c r="K121" s="45">
        <v>15.466295547598715</v>
      </c>
      <c r="L121" s="45">
        <v>15.52191920307536</v>
      </c>
      <c r="M121" s="45">
        <v>15.668799599861028</v>
      </c>
      <c r="N121" s="45">
        <v>15.89118337538196</v>
      </c>
      <c r="O121" s="45">
        <v>15.755529902789528</v>
      </c>
      <c r="P121" s="45">
        <v>15.461794467080466</v>
      </c>
      <c r="Q121" s="45">
        <v>15.279100389748923</v>
      </c>
      <c r="R121" s="45">
        <v>15.357083523314479</v>
      </c>
      <c r="S121" s="45">
        <v>15.369226052166375</v>
      </c>
      <c r="T121" s="45">
        <v>15.531010590428247</v>
      </c>
      <c r="U121" s="45">
        <v>15.712359680006546</v>
      </c>
      <c r="V121" s="45">
        <v>15.802443316956934</v>
      </c>
      <c r="W121" s="45">
        <v>15.787392744625876</v>
      </c>
      <c r="X121" s="45">
        <v>15.764828699161892</v>
      </c>
      <c r="Y121" s="45">
        <v>15.757934753861546</v>
      </c>
      <c r="Z121" s="45">
        <v>15.816787136598407</v>
      </c>
      <c r="AA121" s="45">
        <v>16.001977423598433</v>
      </c>
      <c r="AB121" s="45">
        <v>16.258132366799391</v>
      </c>
      <c r="AC121" s="45">
        <v>16.439705216215248</v>
      </c>
      <c r="AD121" s="45">
        <v>16.458886739710174</v>
      </c>
      <c r="AE121" s="45">
        <v>16.447672562553759</v>
      </c>
      <c r="AF121" s="45">
        <v>16.549355230615742</v>
      </c>
      <c r="AG121" s="45">
        <v>16.707280011061066</v>
      </c>
      <c r="AH121" s="45">
        <v>16.833549372565734</v>
      </c>
      <c r="AI121" s="45">
        <v>16.935151854898866</v>
      </c>
      <c r="AJ121" s="45">
        <v>17.022464068647611</v>
      </c>
    </row>
    <row r="122" spans="1:36">
      <c r="A122" s="41"/>
      <c r="B122" s="44" t="s">
        <v>114</v>
      </c>
      <c r="C122" s="45">
        <v>0</v>
      </c>
      <c r="D122" s="45">
        <v>10.552064762359684</v>
      </c>
      <c r="E122" s="45">
        <v>13.292123406731466</v>
      </c>
      <c r="F122" s="45">
        <v>14.564772205753064</v>
      </c>
      <c r="G122" s="45">
        <v>15.359976918775018</v>
      </c>
      <c r="H122" s="45">
        <v>15.967057626498327</v>
      </c>
      <c r="I122" s="45">
        <v>16.049664027145592</v>
      </c>
      <c r="J122" s="45">
        <v>15.532389999601504</v>
      </c>
      <c r="K122" s="45">
        <v>15.466295547598715</v>
      </c>
      <c r="L122" s="45">
        <v>15.52191920307536</v>
      </c>
      <c r="M122" s="45">
        <v>15.668799599861028</v>
      </c>
      <c r="N122" s="45">
        <v>15.89118337538196</v>
      </c>
      <c r="O122" s="45">
        <v>15.755529902789528</v>
      </c>
      <c r="P122" s="45">
        <v>15.461794467080466</v>
      </c>
      <c r="Q122" s="45">
        <v>15.279100389748923</v>
      </c>
      <c r="R122" s="45">
        <v>15.357083523314479</v>
      </c>
      <c r="S122" s="45">
        <v>15.369226052166375</v>
      </c>
      <c r="T122" s="45">
        <v>15.531010590428247</v>
      </c>
      <c r="U122" s="45">
        <v>15.712359680006546</v>
      </c>
      <c r="V122" s="45">
        <v>15.802443316956934</v>
      </c>
      <c r="W122" s="45">
        <v>15.787392744625876</v>
      </c>
      <c r="X122" s="45">
        <v>15.764828699161892</v>
      </c>
      <c r="Y122" s="45">
        <v>15.757934753861546</v>
      </c>
      <c r="Z122" s="45">
        <v>15.816787136598407</v>
      </c>
      <c r="AA122" s="45">
        <v>16.001977423598433</v>
      </c>
      <c r="AB122" s="45">
        <v>16.258132366799391</v>
      </c>
      <c r="AC122" s="45">
        <v>16.439705216215248</v>
      </c>
      <c r="AD122" s="45">
        <v>16.458886739710174</v>
      </c>
      <c r="AE122" s="45">
        <v>16.447672562553759</v>
      </c>
      <c r="AF122" s="45">
        <v>16.549355230615742</v>
      </c>
      <c r="AG122" s="45">
        <v>16.707280011061066</v>
      </c>
      <c r="AH122" s="45">
        <v>16.833549372565734</v>
      </c>
      <c r="AI122" s="45">
        <v>16.935151854898866</v>
      </c>
      <c r="AJ122" s="45">
        <v>17.022464068647611</v>
      </c>
    </row>
    <row r="123" spans="1:36">
      <c r="A123" s="41"/>
      <c r="B123" s="44" t="s">
        <v>63</v>
      </c>
      <c r="C123" s="45">
        <v>0</v>
      </c>
      <c r="D123" s="45">
        <v>10.102064762359685</v>
      </c>
      <c r="E123" s="45">
        <v>12.842123406731467</v>
      </c>
      <c r="F123" s="45">
        <v>14.114772205753065</v>
      </c>
      <c r="G123" s="45">
        <v>14.909976918775019</v>
      </c>
      <c r="H123" s="45">
        <v>15.517057626498328</v>
      </c>
      <c r="I123" s="45">
        <v>15.599664027145593</v>
      </c>
      <c r="J123" s="45">
        <v>15.082389999601505</v>
      </c>
      <c r="K123" s="45">
        <v>15.016295547598716</v>
      </c>
      <c r="L123" s="45">
        <v>15.07191920307536</v>
      </c>
      <c r="M123" s="45">
        <v>15.218799599861029</v>
      </c>
      <c r="N123" s="45">
        <v>15.441183375381961</v>
      </c>
      <c r="O123" s="45">
        <v>15.305529902789528</v>
      </c>
      <c r="P123" s="45">
        <v>15.011794467080467</v>
      </c>
      <c r="Q123" s="45">
        <v>14.829100389748923</v>
      </c>
      <c r="R123" s="45">
        <v>14.90708352331448</v>
      </c>
      <c r="S123" s="45">
        <v>14.919226052166376</v>
      </c>
      <c r="T123" s="45">
        <v>15.081010590428248</v>
      </c>
      <c r="U123" s="45">
        <v>15.262359680006547</v>
      </c>
      <c r="V123" s="45">
        <v>15.352443316956935</v>
      </c>
      <c r="W123" s="45">
        <v>15.337392744625877</v>
      </c>
      <c r="X123" s="45">
        <v>15.314828699161893</v>
      </c>
      <c r="Y123" s="45">
        <v>15.307934753861547</v>
      </c>
      <c r="Z123" s="45">
        <v>15.366787136598408</v>
      </c>
      <c r="AA123" s="45">
        <v>15.551977423598435</v>
      </c>
      <c r="AB123" s="45">
        <v>15.808132366799391</v>
      </c>
      <c r="AC123" s="45">
        <v>15.989705216215249</v>
      </c>
      <c r="AD123" s="45">
        <v>16.008886739710174</v>
      </c>
      <c r="AE123" s="45">
        <v>15.99767256255376</v>
      </c>
      <c r="AF123" s="45">
        <v>16.099355230615743</v>
      </c>
      <c r="AG123" s="45">
        <v>16.257280011061066</v>
      </c>
      <c r="AH123" s="45">
        <v>16.383549372565735</v>
      </c>
      <c r="AI123" s="45">
        <v>16.485151854898866</v>
      </c>
      <c r="AJ123" s="45">
        <v>16.572464068647612</v>
      </c>
    </row>
    <row r="124" spans="1:36">
      <c r="A124" s="41"/>
      <c r="B124" s="44" t="s">
        <v>115</v>
      </c>
      <c r="C124" s="45">
        <v>0</v>
      </c>
      <c r="D124" s="45">
        <v>10.152064762359684</v>
      </c>
      <c r="E124" s="45">
        <v>12.892123406731466</v>
      </c>
      <c r="F124" s="45">
        <v>14.164772205753064</v>
      </c>
      <c r="G124" s="45">
        <v>14.959976918775018</v>
      </c>
      <c r="H124" s="45">
        <v>15.567057626498327</v>
      </c>
      <c r="I124" s="45">
        <v>15.649664027145592</v>
      </c>
      <c r="J124" s="45">
        <v>15.132389999601504</v>
      </c>
      <c r="K124" s="45">
        <v>15.066295547598715</v>
      </c>
      <c r="L124" s="45">
        <v>15.121919203075359</v>
      </c>
      <c r="M124" s="45">
        <v>15.268799599861028</v>
      </c>
      <c r="N124" s="45">
        <v>15.49118337538196</v>
      </c>
      <c r="O124" s="45">
        <v>15.355529902789527</v>
      </c>
      <c r="P124" s="45">
        <v>15.061794467080466</v>
      </c>
      <c r="Q124" s="45">
        <v>14.879100389748922</v>
      </c>
      <c r="R124" s="45">
        <v>14.957083523314479</v>
      </c>
      <c r="S124" s="45">
        <v>14.969226052166375</v>
      </c>
      <c r="T124" s="45">
        <v>15.131010590428247</v>
      </c>
      <c r="U124" s="45">
        <v>15.312359680006546</v>
      </c>
      <c r="V124" s="45">
        <v>15.402443316956933</v>
      </c>
      <c r="W124" s="45">
        <v>15.387392744625876</v>
      </c>
      <c r="X124" s="45">
        <v>15.364828699161892</v>
      </c>
      <c r="Y124" s="45">
        <v>15.357934753861546</v>
      </c>
      <c r="Z124" s="45">
        <v>15.416787136598407</v>
      </c>
      <c r="AA124" s="45">
        <v>15.601977423598434</v>
      </c>
      <c r="AB124" s="45">
        <v>15.85813236679939</v>
      </c>
      <c r="AC124" s="45">
        <v>16.039705216215246</v>
      </c>
      <c r="AD124" s="45">
        <v>16.058886739710175</v>
      </c>
      <c r="AE124" s="45">
        <v>16.047672562553757</v>
      </c>
      <c r="AF124" s="45">
        <v>16.14935523061574</v>
      </c>
      <c r="AG124" s="45">
        <v>16.307280011061067</v>
      </c>
      <c r="AH124" s="45">
        <v>16.433549372565736</v>
      </c>
      <c r="AI124" s="45">
        <v>16.535151854898864</v>
      </c>
      <c r="AJ124" s="45">
        <v>16.622464068647609</v>
      </c>
    </row>
    <row r="125" spans="1:36">
      <c r="A125" s="41"/>
      <c r="B125" s="42" t="s">
        <v>116</v>
      </c>
      <c r="C125" s="45" t="s">
        <v>112</v>
      </c>
      <c r="D125" s="45" t="s">
        <v>112</v>
      </c>
      <c r="E125" s="45" t="s">
        <v>112</v>
      </c>
      <c r="F125" s="45" t="s">
        <v>112</v>
      </c>
      <c r="G125" s="45" t="s">
        <v>112</v>
      </c>
      <c r="H125" s="45" t="s">
        <v>112</v>
      </c>
      <c r="I125" s="45" t="s">
        <v>112</v>
      </c>
      <c r="J125" s="45" t="s">
        <v>112</v>
      </c>
      <c r="K125" s="45" t="s">
        <v>112</v>
      </c>
      <c r="L125" s="45" t="s">
        <v>112</v>
      </c>
      <c r="M125" s="45" t="s">
        <v>112</v>
      </c>
      <c r="N125" s="45" t="s">
        <v>112</v>
      </c>
      <c r="O125" s="45" t="s">
        <v>112</v>
      </c>
      <c r="P125" s="45" t="s">
        <v>112</v>
      </c>
      <c r="Q125" s="45" t="s">
        <v>112</v>
      </c>
      <c r="R125" s="45" t="s">
        <v>112</v>
      </c>
      <c r="S125" s="45" t="s">
        <v>112</v>
      </c>
      <c r="T125" s="45" t="s">
        <v>112</v>
      </c>
      <c r="U125" s="45" t="s">
        <v>112</v>
      </c>
      <c r="V125" s="45" t="s">
        <v>112</v>
      </c>
      <c r="W125" s="45" t="s">
        <v>112</v>
      </c>
      <c r="X125" s="45" t="s">
        <v>112</v>
      </c>
      <c r="Y125" s="45" t="s">
        <v>112</v>
      </c>
      <c r="Z125" s="45" t="s">
        <v>112</v>
      </c>
      <c r="AA125" s="45" t="s">
        <v>112</v>
      </c>
      <c r="AB125" s="45" t="s">
        <v>112</v>
      </c>
      <c r="AC125" s="45" t="s">
        <v>112</v>
      </c>
      <c r="AD125" s="45" t="s">
        <v>112</v>
      </c>
      <c r="AE125" s="45" t="s">
        <v>112</v>
      </c>
      <c r="AF125" s="45" t="s">
        <v>112</v>
      </c>
      <c r="AG125" s="45" t="s">
        <v>112</v>
      </c>
      <c r="AH125" s="45" t="s">
        <v>112</v>
      </c>
      <c r="AI125" s="45" t="s">
        <v>112</v>
      </c>
      <c r="AJ125" s="45" t="s">
        <v>112</v>
      </c>
    </row>
    <row r="126" spans="1:36">
      <c r="A126" s="41"/>
      <c r="B126" s="44" t="s">
        <v>99</v>
      </c>
      <c r="C126" s="45">
        <v>0</v>
      </c>
      <c r="D126" s="45">
        <v>9.950606474815805</v>
      </c>
      <c r="E126" s="45">
        <v>12.717524656884821</v>
      </c>
      <c r="F126" s="45">
        <v>13.687526043952131</v>
      </c>
      <c r="G126" s="45">
        <v>13.775219801811646</v>
      </c>
      <c r="H126" s="45">
        <v>13.870954455698634</v>
      </c>
      <c r="I126" s="45">
        <v>13.899666856895884</v>
      </c>
      <c r="J126" s="45">
        <v>13.500483781470241</v>
      </c>
      <c r="K126" s="45">
        <v>13.379308028301745</v>
      </c>
      <c r="L126" s="45">
        <v>13.254721810628688</v>
      </c>
      <c r="M126" s="45">
        <v>13.272516045645595</v>
      </c>
      <c r="N126" s="45">
        <v>13.478814150094619</v>
      </c>
      <c r="O126" s="45">
        <v>13.585724286994747</v>
      </c>
      <c r="P126" s="45">
        <v>13.650848066822142</v>
      </c>
      <c r="Q126" s="45">
        <v>13.652841839064234</v>
      </c>
      <c r="R126" s="45">
        <v>13.66002313054021</v>
      </c>
      <c r="S126" s="45">
        <v>13.496771846818612</v>
      </c>
      <c r="T126" s="45">
        <v>13.570655632481952</v>
      </c>
      <c r="U126" s="45">
        <v>13.675199098843663</v>
      </c>
      <c r="V126" s="45">
        <v>13.679148841655268</v>
      </c>
      <c r="W126" s="45">
        <v>13.64143948917965</v>
      </c>
      <c r="X126" s="45">
        <v>13.657414617946719</v>
      </c>
      <c r="Y126" s="45">
        <v>13.680939628310711</v>
      </c>
      <c r="Z126" s="45">
        <v>13.709309776286048</v>
      </c>
      <c r="AA126" s="45">
        <v>13.851945668587812</v>
      </c>
      <c r="AB126" s="45">
        <v>14.103864173007201</v>
      </c>
      <c r="AC126" s="45">
        <v>14.314604589191733</v>
      </c>
      <c r="AD126" s="45">
        <v>14.34417770633639</v>
      </c>
      <c r="AE126" s="45">
        <v>14.279072200623292</v>
      </c>
      <c r="AF126" s="45">
        <v>14.291938582290246</v>
      </c>
      <c r="AG126" s="45">
        <v>14.443802742120345</v>
      </c>
      <c r="AH126" s="45">
        <v>14.642387126697828</v>
      </c>
      <c r="AI126" s="45">
        <v>14.782886584152621</v>
      </c>
      <c r="AJ126" s="45">
        <v>14.792922502399707</v>
      </c>
    </row>
    <row r="127" spans="1:36">
      <c r="A127" s="41"/>
      <c r="B127" s="44" t="s">
        <v>100</v>
      </c>
      <c r="C127" s="45">
        <v>0</v>
      </c>
      <c r="D127" s="45">
        <v>9.450606474815805</v>
      </c>
      <c r="E127" s="45">
        <v>12.217524656884821</v>
      </c>
      <c r="F127" s="45">
        <v>13.187526043952131</v>
      </c>
      <c r="G127" s="45">
        <v>13.275219801811646</v>
      </c>
      <c r="H127" s="45">
        <v>13.370954455698634</v>
      </c>
      <c r="I127" s="45">
        <v>13.399666856895884</v>
      </c>
      <c r="J127" s="45">
        <v>13.000483781470241</v>
      </c>
      <c r="K127" s="45">
        <v>12.879308028301745</v>
      </c>
      <c r="L127" s="45">
        <v>12.754721810628688</v>
      </c>
      <c r="M127" s="45">
        <v>12.772516045645595</v>
      </c>
      <c r="N127" s="45">
        <v>12.978814150094619</v>
      </c>
      <c r="O127" s="45">
        <v>13.085724286994747</v>
      </c>
      <c r="P127" s="45">
        <v>13.150848066822142</v>
      </c>
      <c r="Q127" s="45">
        <v>13.152841839064234</v>
      </c>
      <c r="R127" s="45">
        <v>13.16002313054021</v>
      </c>
      <c r="S127" s="45">
        <v>12.996771846818612</v>
      </c>
      <c r="T127" s="45">
        <v>13.070655632481952</v>
      </c>
      <c r="U127" s="45">
        <v>13.175199098843663</v>
      </c>
      <c r="V127" s="45">
        <v>13.179148841655268</v>
      </c>
      <c r="W127" s="45">
        <v>13.14143948917965</v>
      </c>
      <c r="X127" s="45">
        <v>13.157414617946719</v>
      </c>
      <c r="Y127" s="45">
        <v>13.180939628310711</v>
      </c>
      <c r="Z127" s="45">
        <v>13.209309776286048</v>
      </c>
      <c r="AA127" s="45">
        <v>13.351945668587812</v>
      </c>
      <c r="AB127" s="45">
        <v>13.603864173007201</v>
      </c>
      <c r="AC127" s="45">
        <v>13.814604589191733</v>
      </c>
      <c r="AD127" s="45">
        <v>13.84417770633639</v>
      </c>
      <c r="AE127" s="45">
        <v>13.779072200623292</v>
      </c>
      <c r="AF127" s="45">
        <v>13.791938582290246</v>
      </c>
      <c r="AG127" s="45">
        <v>13.943802742120345</v>
      </c>
      <c r="AH127" s="45">
        <v>14.142387126697828</v>
      </c>
      <c r="AI127" s="45">
        <v>14.282886584152621</v>
      </c>
      <c r="AJ127" s="45">
        <v>14.292922502399707</v>
      </c>
    </row>
    <row r="128" spans="1:36">
      <c r="A128" s="41"/>
      <c r="B128" s="44" t="s">
        <v>117</v>
      </c>
      <c r="C128" s="45">
        <v>0</v>
      </c>
      <c r="D128" s="45">
        <v>8.950606474815805</v>
      </c>
      <c r="E128" s="45">
        <v>11.717524656884821</v>
      </c>
      <c r="F128" s="45">
        <v>12.687526043952131</v>
      </c>
      <c r="G128" s="45">
        <v>12.775219801811646</v>
      </c>
      <c r="H128" s="45">
        <v>12.870954455698634</v>
      </c>
      <c r="I128" s="45">
        <v>12.899666856895884</v>
      </c>
      <c r="J128" s="45">
        <v>12.500483781470241</v>
      </c>
      <c r="K128" s="45">
        <v>12.379308028301745</v>
      </c>
      <c r="L128" s="45">
        <v>12.254721810628688</v>
      </c>
      <c r="M128" s="45">
        <v>12.272516045645595</v>
      </c>
      <c r="N128" s="45">
        <v>12.478814150094619</v>
      </c>
      <c r="O128" s="45">
        <v>12.585724286994747</v>
      </c>
      <c r="P128" s="45">
        <v>12.650848066822142</v>
      </c>
      <c r="Q128" s="45">
        <v>12.652841839064234</v>
      </c>
      <c r="R128" s="45">
        <v>12.66002313054021</v>
      </c>
      <c r="S128" s="45">
        <v>12.496771846818612</v>
      </c>
      <c r="T128" s="45">
        <v>12.570655632481952</v>
      </c>
      <c r="U128" s="45">
        <v>12.675199098843663</v>
      </c>
      <c r="V128" s="45">
        <v>12.679148841655268</v>
      </c>
      <c r="W128" s="45">
        <v>12.64143948917965</v>
      </c>
      <c r="X128" s="45">
        <v>12.657414617946719</v>
      </c>
      <c r="Y128" s="45">
        <v>12.680939628310711</v>
      </c>
      <c r="Z128" s="45">
        <v>12.709309776286048</v>
      </c>
      <c r="AA128" s="45">
        <v>12.851945668587812</v>
      </c>
      <c r="AB128" s="45">
        <v>13.103864173007201</v>
      </c>
      <c r="AC128" s="45">
        <v>13.314604589191733</v>
      </c>
      <c r="AD128" s="45">
        <v>13.34417770633639</v>
      </c>
      <c r="AE128" s="45">
        <v>13.279072200623292</v>
      </c>
      <c r="AF128" s="45">
        <v>13.291938582290246</v>
      </c>
      <c r="AG128" s="45">
        <v>13.443802742120345</v>
      </c>
      <c r="AH128" s="45">
        <v>13.642387126697828</v>
      </c>
      <c r="AI128" s="45">
        <v>13.782886584152621</v>
      </c>
      <c r="AJ128" s="45">
        <v>13.792922502399707</v>
      </c>
    </row>
    <row r="129" spans="1:36">
      <c r="A129" s="41"/>
      <c r="B129" s="44" t="s">
        <v>118</v>
      </c>
      <c r="C129" s="45">
        <v>0</v>
      </c>
      <c r="D129" s="45">
        <v>8.950606474815805</v>
      </c>
      <c r="E129" s="45">
        <v>11.717524656884821</v>
      </c>
      <c r="F129" s="45">
        <v>12.687526043952131</v>
      </c>
      <c r="G129" s="45">
        <v>12.775219801811646</v>
      </c>
      <c r="H129" s="45">
        <v>12.870954455698634</v>
      </c>
      <c r="I129" s="45">
        <v>12.899666856895884</v>
      </c>
      <c r="J129" s="45">
        <v>12.500483781470241</v>
      </c>
      <c r="K129" s="45">
        <v>12.379308028301745</v>
      </c>
      <c r="L129" s="45">
        <v>12.254721810628688</v>
      </c>
      <c r="M129" s="45">
        <v>12.272516045645595</v>
      </c>
      <c r="N129" s="45">
        <v>12.478814150094619</v>
      </c>
      <c r="O129" s="45">
        <v>12.585724286994747</v>
      </c>
      <c r="P129" s="45">
        <v>12.650848066822142</v>
      </c>
      <c r="Q129" s="45">
        <v>12.652841839064234</v>
      </c>
      <c r="R129" s="45">
        <v>12.66002313054021</v>
      </c>
      <c r="S129" s="45">
        <v>12.496771846818612</v>
      </c>
      <c r="T129" s="45">
        <v>12.570655632481952</v>
      </c>
      <c r="U129" s="45">
        <v>12.675199098843663</v>
      </c>
      <c r="V129" s="45">
        <v>12.679148841655268</v>
      </c>
      <c r="W129" s="45">
        <v>12.64143948917965</v>
      </c>
      <c r="X129" s="45">
        <v>12.657414617946719</v>
      </c>
      <c r="Y129" s="45">
        <v>12.680939628310711</v>
      </c>
      <c r="Z129" s="45">
        <v>12.709309776286048</v>
      </c>
      <c r="AA129" s="45">
        <v>12.851945668587812</v>
      </c>
      <c r="AB129" s="45">
        <v>13.103864173007201</v>
      </c>
      <c r="AC129" s="45">
        <v>13.314604589191733</v>
      </c>
      <c r="AD129" s="45">
        <v>13.34417770633639</v>
      </c>
      <c r="AE129" s="45">
        <v>13.279072200623292</v>
      </c>
      <c r="AF129" s="45">
        <v>13.291938582290246</v>
      </c>
      <c r="AG129" s="45">
        <v>13.443802742120345</v>
      </c>
      <c r="AH129" s="45">
        <v>13.642387126697828</v>
      </c>
      <c r="AI129" s="45">
        <v>13.782886584152621</v>
      </c>
      <c r="AJ129" s="45">
        <v>13.792922502399707</v>
      </c>
    </row>
    <row r="130" spans="1:36">
      <c r="A130" s="41"/>
      <c r="B130" s="44" t="s">
        <v>119</v>
      </c>
      <c r="C130" s="45">
        <v>0</v>
      </c>
      <c r="D130" s="45">
        <v>8.950606474815805</v>
      </c>
      <c r="E130" s="45">
        <v>11.717524656884821</v>
      </c>
      <c r="F130" s="45">
        <v>12.687526043952131</v>
      </c>
      <c r="G130" s="45">
        <v>12.775219801811646</v>
      </c>
      <c r="H130" s="45">
        <v>12.870954455698634</v>
      </c>
      <c r="I130" s="45">
        <v>12.899666856895884</v>
      </c>
      <c r="J130" s="45">
        <v>12.500483781470241</v>
      </c>
      <c r="K130" s="45">
        <v>12.379308028301745</v>
      </c>
      <c r="L130" s="45">
        <v>12.254721810628688</v>
      </c>
      <c r="M130" s="45">
        <v>12.272516045645595</v>
      </c>
      <c r="N130" s="45">
        <v>12.478814150094619</v>
      </c>
      <c r="O130" s="45">
        <v>12.585724286994747</v>
      </c>
      <c r="P130" s="45">
        <v>12.650848066822142</v>
      </c>
      <c r="Q130" s="45">
        <v>12.652841839064234</v>
      </c>
      <c r="R130" s="45">
        <v>12.66002313054021</v>
      </c>
      <c r="S130" s="45">
        <v>12.496771846818612</v>
      </c>
      <c r="T130" s="45">
        <v>12.570655632481952</v>
      </c>
      <c r="U130" s="45">
        <v>12.675199098843663</v>
      </c>
      <c r="V130" s="45">
        <v>12.679148841655268</v>
      </c>
      <c r="W130" s="45">
        <v>12.64143948917965</v>
      </c>
      <c r="X130" s="45">
        <v>12.657414617946719</v>
      </c>
      <c r="Y130" s="45">
        <v>12.680939628310711</v>
      </c>
      <c r="Z130" s="45">
        <v>12.709309776286048</v>
      </c>
      <c r="AA130" s="45">
        <v>12.851945668587812</v>
      </c>
      <c r="AB130" s="45">
        <v>13.103864173007201</v>
      </c>
      <c r="AC130" s="45">
        <v>13.314604589191733</v>
      </c>
      <c r="AD130" s="45">
        <v>13.34417770633639</v>
      </c>
      <c r="AE130" s="45">
        <v>13.279072200623292</v>
      </c>
      <c r="AF130" s="45">
        <v>13.291938582290246</v>
      </c>
      <c r="AG130" s="45">
        <v>13.443802742120345</v>
      </c>
      <c r="AH130" s="45">
        <v>13.642387126697828</v>
      </c>
      <c r="AI130" s="45">
        <v>13.782886584152621</v>
      </c>
      <c r="AJ130" s="45">
        <v>13.792922502399707</v>
      </c>
    </row>
    <row r="131" spans="1:36">
      <c r="A131" s="41"/>
      <c r="B131" s="44" t="s">
        <v>120</v>
      </c>
      <c r="C131" s="45">
        <v>0</v>
      </c>
      <c r="D131" s="45">
        <v>8.950606474815805</v>
      </c>
      <c r="E131" s="45">
        <v>11.717524656884821</v>
      </c>
      <c r="F131" s="45">
        <v>12.687526043952131</v>
      </c>
      <c r="G131" s="45">
        <v>12.775219801811646</v>
      </c>
      <c r="H131" s="45">
        <v>12.870954455698634</v>
      </c>
      <c r="I131" s="45">
        <v>12.899666856895884</v>
      </c>
      <c r="J131" s="45">
        <v>12.500483781470241</v>
      </c>
      <c r="K131" s="45">
        <v>12.379308028301745</v>
      </c>
      <c r="L131" s="45">
        <v>12.254721810628688</v>
      </c>
      <c r="M131" s="45">
        <v>12.272516045645595</v>
      </c>
      <c r="N131" s="45">
        <v>12.478814150094619</v>
      </c>
      <c r="O131" s="45">
        <v>12.585724286994747</v>
      </c>
      <c r="P131" s="45">
        <v>12.650848066822142</v>
      </c>
      <c r="Q131" s="45">
        <v>12.652841839064234</v>
      </c>
      <c r="R131" s="45">
        <v>12.66002313054021</v>
      </c>
      <c r="S131" s="45">
        <v>12.496771846818612</v>
      </c>
      <c r="T131" s="45">
        <v>12.570655632481952</v>
      </c>
      <c r="U131" s="45">
        <v>12.675199098843663</v>
      </c>
      <c r="V131" s="45">
        <v>12.679148841655268</v>
      </c>
      <c r="W131" s="45">
        <v>12.64143948917965</v>
      </c>
      <c r="X131" s="45">
        <v>12.657414617946719</v>
      </c>
      <c r="Y131" s="45">
        <v>12.680939628310711</v>
      </c>
      <c r="Z131" s="45">
        <v>12.709309776286048</v>
      </c>
      <c r="AA131" s="45">
        <v>12.851945668587812</v>
      </c>
      <c r="AB131" s="45">
        <v>13.103864173007201</v>
      </c>
      <c r="AC131" s="45">
        <v>13.314604589191733</v>
      </c>
      <c r="AD131" s="45">
        <v>13.34417770633639</v>
      </c>
      <c r="AE131" s="45">
        <v>13.279072200623292</v>
      </c>
      <c r="AF131" s="45">
        <v>13.291938582290246</v>
      </c>
      <c r="AG131" s="45">
        <v>13.443802742120345</v>
      </c>
      <c r="AH131" s="45">
        <v>13.642387126697828</v>
      </c>
      <c r="AI131" s="45">
        <v>13.782886584152621</v>
      </c>
      <c r="AJ131" s="45">
        <v>13.792922502399707</v>
      </c>
    </row>
    <row r="132" spans="1:36">
      <c r="A132" s="41"/>
      <c r="B132" s="44" t="s">
        <v>121</v>
      </c>
      <c r="C132" s="45">
        <v>0</v>
      </c>
      <c r="D132" s="45">
        <v>8.7506064748158057</v>
      </c>
      <c r="E132" s="45">
        <v>11.517524656884822</v>
      </c>
      <c r="F132" s="45">
        <v>12.487526043952132</v>
      </c>
      <c r="G132" s="45">
        <v>12.575219801811647</v>
      </c>
      <c r="H132" s="45">
        <v>12.670954455698634</v>
      </c>
      <c r="I132" s="45">
        <v>12.699666856895885</v>
      </c>
      <c r="J132" s="45">
        <v>12.300483781470241</v>
      </c>
      <c r="K132" s="45">
        <v>12.179308028301746</v>
      </c>
      <c r="L132" s="45">
        <v>12.054721810628688</v>
      </c>
      <c r="M132" s="45">
        <v>12.072516045645596</v>
      </c>
      <c r="N132" s="45">
        <v>12.27881415009462</v>
      </c>
      <c r="O132" s="45">
        <v>12.385724286994748</v>
      </c>
      <c r="P132" s="45">
        <v>12.450848066822143</v>
      </c>
      <c r="Q132" s="45">
        <v>12.452841839064234</v>
      </c>
      <c r="R132" s="45">
        <v>12.460023130540211</v>
      </c>
      <c r="S132" s="45">
        <v>12.296771846818613</v>
      </c>
      <c r="T132" s="45">
        <v>12.370655632481952</v>
      </c>
      <c r="U132" s="45">
        <v>12.475199098843664</v>
      </c>
      <c r="V132" s="45">
        <v>12.479148841655268</v>
      </c>
      <c r="W132" s="45">
        <v>12.44143948917965</v>
      </c>
      <c r="X132" s="45">
        <v>12.45741461794672</v>
      </c>
      <c r="Y132" s="45">
        <v>12.480939628310711</v>
      </c>
      <c r="Z132" s="45">
        <v>12.509309776286049</v>
      </c>
      <c r="AA132" s="45">
        <v>12.651945668587812</v>
      </c>
      <c r="AB132" s="45">
        <v>12.903864173007202</v>
      </c>
      <c r="AC132" s="45">
        <v>13.114604589191734</v>
      </c>
      <c r="AD132" s="45">
        <v>13.144177706336391</v>
      </c>
      <c r="AE132" s="45">
        <v>13.079072200623292</v>
      </c>
      <c r="AF132" s="45">
        <v>13.091938582290247</v>
      </c>
      <c r="AG132" s="45">
        <v>13.243802742120346</v>
      </c>
      <c r="AH132" s="45">
        <v>13.442387126697829</v>
      </c>
      <c r="AI132" s="45">
        <v>13.582886584152622</v>
      </c>
      <c r="AJ132" s="45">
        <v>13.592922502399707</v>
      </c>
    </row>
    <row r="133" spans="1:36">
      <c r="A133" s="41"/>
      <c r="B133" s="44" t="s">
        <v>122</v>
      </c>
      <c r="C133" s="45">
        <v>0</v>
      </c>
      <c r="D133" s="45">
        <v>8.950606474815805</v>
      </c>
      <c r="E133" s="45">
        <v>11.717524656884821</v>
      </c>
      <c r="F133" s="45">
        <v>12.687526043952131</v>
      </c>
      <c r="G133" s="45">
        <v>12.775219801811646</v>
      </c>
      <c r="H133" s="45">
        <v>12.870954455698634</v>
      </c>
      <c r="I133" s="45">
        <v>12.899666856895884</v>
      </c>
      <c r="J133" s="45">
        <v>12.500483781470241</v>
      </c>
      <c r="K133" s="45">
        <v>12.379308028301745</v>
      </c>
      <c r="L133" s="45">
        <v>12.254721810628688</v>
      </c>
      <c r="M133" s="45">
        <v>12.272516045645595</v>
      </c>
      <c r="N133" s="45">
        <v>12.478814150094619</v>
      </c>
      <c r="O133" s="45">
        <v>12.585724286994747</v>
      </c>
      <c r="P133" s="45">
        <v>12.650848066822142</v>
      </c>
      <c r="Q133" s="45">
        <v>12.652841839064234</v>
      </c>
      <c r="R133" s="45">
        <v>12.66002313054021</v>
      </c>
      <c r="S133" s="45">
        <v>12.496771846818612</v>
      </c>
      <c r="T133" s="45">
        <v>12.570655632481952</v>
      </c>
      <c r="U133" s="45">
        <v>12.675199098843663</v>
      </c>
      <c r="V133" s="45">
        <v>12.679148841655268</v>
      </c>
      <c r="W133" s="45">
        <v>12.64143948917965</v>
      </c>
      <c r="X133" s="45">
        <v>12.657414617946719</v>
      </c>
      <c r="Y133" s="45">
        <v>12.680939628310711</v>
      </c>
      <c r="Z133" s="45">
        <v>12.709309776286048</v>
      </c>
      <c r="AA133" s="45">
        <v>12.851945668587812</v>
      </c>
      <c r="AB133" s="45">
        <v>13.103864173007201</v>
      </c>
      <c r="AC133" s="45">
        <v>13.314604589191733</v>
      </c>
      <c r="AD133" s="45">
        <v>13.34417770633639</v>
      </c>
      <c r="AE133" s="45">
        <v>13.279072200623292</v>
      </c>
      <c r="AF133" s="45">
        <v>13.291938582290246</v>
      </c>
      <c r="AG133" s="45">
        <v>13.443802742120345</v>
      </c>
      <c r="AH133" s="45">
        <v>13.642387126697828</v>
      </c>
      <c r="AI133" s="45">
        <v>13.782886584152621</v>
      </c>
      <c r="AJ133" s="45">
        <v>13.792922502399707</v>
      </c>
    </row>
    <row r="134" spans="1:36">
      <c r="A134" s="41"/>
      <c r="B134" s="44" t="s">
        <v>123</v>
      </c>
      <c r="C134" s="45">
        <v>0</v>
      </c>
      <c r="D134" s="45">
        <v>8.950606474815805</v>
      </c>
      <c r="E134" s="45">
        <v>11.717524656884821</v>
      </c>
      <c r="F134" s="45">
        <v>12.687526043952131</v>
      </c>
      <c r="G134" s="45">
        <v>12.775219801811646</v>
      </c>
      <c r="H134" s="45">
        <v>12.870954455698634</v>
      </c>
      <c r="I134" s="45">
        <v>12.899666856895884</v>
      </c>
      <c r="J134" s="45">
        <v>12.500483781470241</v>
      </c>
      <c r="K134" s="45">
        <v>12.379308028301745</v>
      </c>
      <c r="L134" s="45">
        <v>12.254721810628688</v>
      </c>
      <c r="M134" s="45">
        <v>12.272516045645595</v>
      </c>
      <c r="N134" s="45">
        <v>12.478814150094619</v>
      </c>
      <c r="O134" s="45">
        <v>12.585724286994747</v>
      </c>
      <c r="P134" s="45">
        <v>12.650848066822142</v>
      </c>
      <c r="Q134" s="45">
        <v>12.652841839064234</v>
      </c>
      <c r="R134" s="45">
        <v>12.66002313054021</v>
      </c>
      <c r="S134" s="45">
        <v>12.496771846818612</v>
      </c>
      <c r="T134" s="45">
        <v>12.570655632481952</v>
      </c>
      <c r="U134" s="45">
        <v>12.675199098843663</v>
      </c>
      <c r="V134" s="45">
        <v>12.679148841655268</v>
      </c>
      <c r="W134" s="45">
        <v>12.64143948917965</v>
      </c>
      <c r="X134" s="45">
        <v>12.657414617946719</v>
      </c>
      <c r="Y134" s="45">
        <v>12.680939628310711</v>
      </c>
      <c r="Z134" s="45">
        <v>12.709309776286048</v>
      </c>
      <c r="AA134" s="45">
        <v>12.851945668587812</v>
      </c>
      <c r="AB134" s="45">
        <v>13.103864173007201</v>
      </c>
      <c r="AC134" s="45">
        <v>13.314604589191733</v>
      </c>
      <c r="AD134" s="45">
        <v>13.34417770633639</v>
      </c>
      <c r="AE134" s="45">
        <v>13.279072200623292</v>
      </c>
      <c r="AF134" s="45">
        <v>13.291938582290246</v>
      </c>
      <c r="AG134" s="45">
        <v>13.443802742120345</v>
      </c>
      <c r="AH134" s="45">
        <v>13.642387126697828</v>
      </c>
      <c r="AI134" s="45">
        <v>13.782886584152621</v>
      </c>
      <c r="AJ134" s="45">
        <v>13.792922502399707</v>
      </c>
    </row>
    <row r="135" spans="1:36">
      <c r="A135" s="41"/>
      <c r="B135" s="44" t="s">
        <v>124</v>
      </c>
      <c r="C135" s="45">
        <v>0</v>
      </c>
      <c r="D135" s="45">
        <v>8.7506064748158057</v>
      </c>
      <c r="E135" s="45">
        <v>11.517524656884822</v>
      </c>
      <c r="F135" s="45">
        <v>12.487526043952132</v>
      </c>
      <c r="G135" s="45">
        <v>12.575219801811647</v>
      </c>
      <c r="H135" s="45">
        <v>12.670954455698634</v>
      </c>
      <c r="I135" s="45">
        <v>12.699666856895885</v>
      </c>
      <c r="J135" s="45">
        <v>12.300483781470241</v>
      </c>
      <c r="K135" s="45">
        <v>12.179308028301746</v>
      </c>
      <c r="L135" s="45">
        <v>12.054721810628688</v>
      </c>
      <c r="M135" s="45">
        <v>12.072516045645596</v>
      </c>
      <c r="N135" s="45">
        <v>12.27881415009462</v>
      </c>
      <c r="O135" s="45">
        <v>12.385724286994748</v>
      </c>
      <c r="P135" s="45">
        <v>12.450848066822143</v>
      </c>
      <c r="Q135" s="45">
        <v>12.452841839064234</v>
      </c>
      <c r="R135" s="45">
        <v>12.460023130540211</v>
      </c>
      <c r="S135" s="45">
        <v>12.296771846818613</v>
      </c>
      <c r="T135" s="45">
        <v>12.370655632481952</v>
      </c>
      <c r="U135" s="45">
        <v>12.475199098843664</v>
      </c>
      <c r="V135" s="45">
        <v>12.479148841655268</v>
      </c>
      <c r="W135" s="45">
        <v>12.44143948917965</v>
      </c>
      <c r="X135" s="45">
        <v>12.45741461794672</v>
      </c>
      <c r="Y135" s="45">
        <v>12.480939628310711</v>
      </c>
      <c r="Z135" s="45">
        <v>12.509309776286049</v>
      </c>
      <c r="AA135" s="45">
        <v>12.651945668587812</v>
      </c>
      <c r="AB135" s="45">
        <v>12.903864173007202</v>
      </c>
      <c r="AC135" s="45">
        <v>13.114604589191734</v>
      </c>
      <c r="AD135" s="45">
        <v>13.144177706336391</v>
      </c>
      <c r="AE135" s="45">
        <v>13.079072200623292</v>
      </c>
      <c r="AF135" s="45">
        <v>13.091938582290247</v>
      </c>
      <c r="AG135" s="45">
        <v>13.243802742120346</v>
      </c>
      <c r="AH135" s="45">
        <v>13.442387126697829</v>
      </c>
      <c r="AI135" s="45">
        <v>13.582886584152622</v>
      </c>
      <c r="AJ135" s="45">
        <v>13.592922502399707</v>
      </c>
    </row>
    <row r="136" spans="1:36">
      <c r="A136" s="41"/>
      <c r="B136" s="44" t="s">
        <v>125</v>
      </c>
      <c r="C136" s="45">
        <v>0</v>
      </c>
      <c r="D136" s="45">
        <v>8.7506064748158057</v>
      </c>
      <c r="E136" s="45">
        <v>11.517524656884822</v>
      </c>
      <c r="F136" s="45">
        <v>12.487526043952132</v>
      </c>
      <c r="G136" s="45">
        <v>12.575219801811647</v>
      </c>
      <c r="H136" s="45">
        <v>12.670954455698634</v>
      </c>
      <c r="I136" s="45">
        <v>12.699666856895885</v>
      </c>
      <c r="J136" s="45">
        <v>12.300483781470241</v>
      </c>
      <c r="K136" s="45">
        <v>12.179308028301746</v>
      </c>
      <c r="L136" s="45">
        <v>12.054721810628688</v>
      </c>
      <c r="M136" s="45">
        <v>12.072516045645596</v>
      </c>
      <c r="N136" s="45">
        <v>12.27881415009462</v>
      </c>
      <c r="O136" s="45">
        <v>12.385724286994748</v>
      </c>
      <c r="P136" s="45">
        <v>12.450848066822143</v>
      </c>
      <c r="Q136" s="45">
        <v>12.452841839064234</v>
      </c>
      <c r="R136" s="45">
        <v>12.460023130540211</v>
      </c>
      <c r="S136" s="45">
        <v>12.296771846818613</v>
      </c>
      <c r="T136" s="45">
        <v>12.370655632481952</v>
      </c>
      <c r="U136" s="45">
        <v>12.475199098843664</v>
      </c>
      <c r="V136" s="45">
        <v>12.479148841655268</v>
      </c>
      <c r="W136" s="45">
        <v>12.44143948917965</v>
      </c>
      <c r="X136" s="45">
        <v>12.45741461794672</v>
      </c>
      <c r="Y136" s="45">
        <v>12.480939628310711</v>
      </c>
      <c r="Z136" s="45">
        <v>12.509309776286049</v>
      </c>
      <c r="AA136" s="45">
        <v>12.651945668587812</v>
      </c>
      <c r="AB136" s="45">
        <v>12.903864173007202</v>
      </c>
      <c r="AC136" s="45">
        <v>13.114604589191734</v>
      </c>
      <c r="AD136" s="45">
        <v>13.144177706336391</v>
      </c>
      <c r="AE136" s="45">
        <v>13.079072200623292</v>
      </c>
      <c r="AF136" s="45">
        <v>13.091938582290247</v>
      </c>
      <c r="AG136" s="45">
        <v>13.243802742120346</v>
      </c>
      <c r="AH136" s="45">
        <v>13.442387126697829</v>
      </c>
      <c r="AI136" s="45">
        <v>13.582886584152622</v>
      </c>
      <c r="AJ136" s="45">
        <v>13.592922502399707</v>
      </c>
    </row>
    <row r="137" spans="1:36">
      <c r="A137" s="41"/>
      <c r="B137" s="44" t="s">
        <v>126</v>
      </c>
      <c r="C137" s="45">
        <v>0</v>
      </c>
      <c r="D137" s="45">
        <v>8.8506064748158053</v>
      </c>
      <c r="E137" s="45">
        <v>11.617524656884822</v>
      </c>
      <c r="F137" s="45">
        <v>12.587526043952131</v>
      </c>
      <c r="G137" s="45">
        <v>12.675219801811647</v>
      </c>
      <c r="H137" s="45">
        <v>12.770954455698634</v>
      </c>
      <c r="I137" s="45">
        <v>12.799666856895884</v>
      </c>
      <c r="J137" s="45">
        <v>12.400483781470241</v>
      </c>
      <c r="K137" s="45">
        <v>12.279308028301745</v>
      </c>
      <c r="L137" s="45">
        <v>12.154721810628688</v>
      </c>
      <c r="M137" s="45">
        <v>12.172516045645596</v>
      </c>
      <c r="N137" s="45">
        <v>12.37881415009462</v>
      </c>
      <c r="O137" s="45">
        <v>12.485724286994747</v>
      </c>
      <c r="P137" s="45">
        <v>12.550848066822143</v>
      </c>
      <c r="Q137" s="45">
        <v>12.552841839064234</v>
      </c>
      <c r="R137" s="45">
        <v>12.560023130540211</v>
      </c>
      <c r="S137" s="45">
        <v>12.396771846818613</v>
      </c>
      <c r="T137" s="45">
        <v>12.470655632481952</v>
      </c>
      <c r="U137" s="45">
        <v>12.575199098843663</v>
      </c>
      <c r="V137" s="45">
        <v>12.579148841655268</v>
      </c>
      <c r="W137" s="45">
        <v>12.54143948917965</v>
      </c>
      <c r="X137" s="45">
        <v>12.557414617946719</v>
      </c>
      <c r="Y137" s="45">
        <v>12.580939628310711</v>
      </c>
      <c r="Z137" s="45">
        <v>12.609309776286048</v>
      </c>
      <c r="AA137" s="45">
        <v>12.751945668587812</v>
      </c>
      <c r="AB137" s="45">
        <v>13.003864173007202</v>
      </c>
      <c r="AC137" s="45">
        <v>13.214604589191733</v>
      </c>
      <c r="AD137" s="45">
        <v>13.244177706336391</v>
      </c>
      <c r="AE137" s="45">
        <v>13.179072200623292</v>
      </c>
      <c r="AF137" s="45">
        <v>13.191938582290247</v>
      </c>
      <c r="AG137" s="45">
        <v>13.343802742120346</v>
      </c>
      <c r="AH137" s="45">
        <v>13.542387126697829</v>
      </c>
      <c r="AI137" s="45">
        <v>13.682886584152621</v>
      </c>
      <c r="AJ137" s="45">
        <v>13.692922502399707</v>
      </c>
    </row>
    <row r="138" spans="1:36">
      <c r="A138" s="41"/>
      <c r="B138" s="42" t="s">
        <v>127</v>
      </c>
      <c r="C138" s="45" t="s">
        <v>112</v>
      </c>
      <c r="D138" s="45" t="s">
        <v>112</v>
      </c>
      <c r="E138" s="45" t="s">
        <v>112</v>
      </c>
      <c r="F138" s="45" t="s">
        <v>112</v>
      </c>
      <c r="G138" s="45" t="s">
        <v>112</v>
      </c>
      <c r="H138" s="45" t="s">
        <v>112</v>
      </c>
      <c r="I138" s="45" t="s">
        <v>112</v>
      </c>
      <c r="J138" s="45" t="s">
        <v>112</v>
      </c>
      <c r="K138" s="45" t="s">
        <v>112</v>
      </c>
      <c r="L138" s="45" t="s">
        <v>112</v>
      </c>
      <c r="M138" s="45" t="s">
        <v>112</v>
      </c>
      <c r="N138" s="45" t="s">
        <v>112</v>
      </c>
      <c r="O138" s="45" t="s">
        <v>112</v>
      </c>
      <c r="P138" s="45" t="s">
        <v>112</v>
      </c>
      <c r="Q138" s="45" t="s">
        <v>112</v>
      </c>
      <c r="R138" s="45" t="s">
        <v>112</v>
      </c>
      <c r="S138" s="45" t="s">
        <v>112</v>
      </c>
      <c r="T138" s="45" t="s">
        <v>112</v>
      </c>
      <c r="U138" s="45" t="s">
        <v>112</v>
      </c>
      <c r="V138" s="45" t="s">
        <v>112</v>
      </c>
      <c r="W138" s="45" t="s">
        <v>112</v>
      </c>
      <c r="X138" s="45" t="s">
        <v>112</v>
      </c>
      <c r="Y138" s="45" t="s">
        <v>112</v>
      </c>
      <c r="Z138" s="45" t="s">
        <v>112</v>
      </c>
      <c r="AA138" s="45" t="s">
        <v>112</v>
      </c>
      <c r="AB138" s="45" t="s">
        <v>112</v>
      </c>
      <c r="AC138" s="45" t="s">
        <v>112</v>
      </c>
      <c r="AD138" s="45" t="s">
        <v>112</v>
      </c>
      <c r="AE138" s="45" t="s">
        <v>112</v>
      </c>
      <c r="AF138" s="45" t="s">
        <v>112</v>
      </c>
      <c r="AG138" s="45" t="s">
        <v>112</v>
      </c>
      <c r="AH138" s="45" t="s">
        <v>112</v>
      </c>
      <c r="AI138" s="45" t="s">
        <v>112</v>
      </c>
      <c r="AJ138" s="45" t="s">
        <v>112</v>
      </c>
    </row>
    <row r="139" spans="1:36">
      <c r="A139" s="41"/>
      <c r="B139" s="44" t="s">
        <v>99</v>
      </c>
      <c r="C139" s="45">
        <v>0</v>
      </c>
      <c r="D139" s="45">
        <v>9.220718821191614</v>
      </c>
      <c r="E139" s="45">
        <v>11.114228751971041</v>
      </c>
      <c r="F139" s="45">
        <v>11.739209828132616</v>
      </c>
      <c r="G139" s="45">
        <v>11.734223028922667</v>
      </c>
      <c r="H139" s="45">
        <v>11.532398089505406</v>
      </c>
      <c r="I139" s="45">
        <v>11.375323000841025</v>
      </c>
      <c r="J139" s="45">
        <v>11.160360412754049</v>
      </c>
      <c r="K139" s="45">
        <v>11.239951212988604</v>
      </c>
      <c r="L139" s="45">
        <v>11.421063919997781</v>
      </c>
      <c r="M139" s="45">
        <v>11.645864191957312</v>
      </c>
      <c r="N139" s="45">
        <v>11.806725495016501</v>
      </c>
      <c r="O139" s="45">
        <v>11.604228227940325</v>
      </c>
      <c r="P139" s="45">
        <v>11.164394623763648</v>
      </c>
      <c r="Q139" s="45">
        <v>10.868375446818181</v>
      </c>
      <c r="R139" s="45">
        <v>11.024765027920044</v>
      </c>
      <c r="S139" s="45">
        <v>11.32109809973587</v>
      </c>
      <c r="T139" s="45">
        <v>11.572680316672479</v>
      </c>
      <c r="U139" s="45">
        <v>11.6712594273924</v>
      </c>
      <c r="V139" s="45">
        <v>11.79853530553487</v>
      </c>
      <c r="W139" s="45">
        <v>11.891511001203483</v>
      </c>
      <c r="X139" s="45">
        <v>11.940311607843309</v>
      </c>
      <c r="Y139" s="45">
        <v>11.93202187938245</v>
      </c>
      <c r="Z139" s="45">
        <v>11.88281305754645</v>
      </c>
      <c r="AA139" s="45">
        <v>11.905724218712759</v>
      </c>
      <c r="AB139" s="45">
        <v>11.98643448579433</v>
      </c>
      <c r="AC139" s="45">
        <v>12.02007233166518</v>
      </c>
      <c r="AD139" s="45">
        <v>11.980156094784576</v>
      </c>
      <c r="AE139" s="45">
        <v>11.940959618272302</v>
      </c>
      <c r="AF139" s="45">
        <v>11.957515999980881</v>
      </c>
      <c r="AG139" s="45">
        <v>11.985153936396564</v>
      </c>
      <c r="AH139" s="45">
        <v>11.995756945604178</v>
      </c>
      <c r="AI139" s="45">
        <v>12.005562474985158</v>
      </c>
      <c r="AJ139" s="45">
        <v>11.990455677021099</v>
      </c>
    </row>
    <row r="140" spans="1:36">
      <c r="A140" s="41"/>
      <c r="B140" s="44" t="s">
        <v>100</v>
      </c>
      <c r="C140" s="45">
        <v>0</v>
      </c>
      <c r="D140" s="45">
        <v>8.8707188211916126</v>
      </c>
      <c r="E140" s="45">
        <v>10.764228751971039</v>
      </c>
      <c r="F140" s="45">
        <v>11.389209828132616</v>
      </c>
      <c r="G140" s="45">
        <v>11.384223028922667</v>
      </c>
      <c r="H140" s="45">
        <v>11.182398089505407</v>
      </c>
      <c r="I140" s="45">
        <v>11.025323000841025</v>
      </c>
      <c r="J140" s="45">
        <v>10.810360412754049</v>
      </c>
      <c r="K140" s="45">
        <v>10.889951212988603</v>
      </c>
      <c r="L140" s="45">
        <v>11.071063919997782</v>
      </c>
      <c r="M140" s="45">
        <v>11.29586419195731</v>
      </c>
      <c r="N140" s="45">
        <v>11.456725495016499</v>
      </c>
      <c r="O140" s="45">
        <v>11.254228227940324</v>
      </c>
      <c r="P140" s="45">
        <v>10.814394623763649</v>
      </c>
      <c r="Q140" s="45">
        <v>10.51837544681818</v>
      </c>
      <c r="R140" s="45">
        <v>10.674765027920042</v>
      </c>
      <c r="S140" s="45">
        <v>10.971098099735871</v>
      </c>
      <c r="T140" s="45">
        <v>11.222680316672479</v>
      </c>
      <c r="U140" s="45">
        <v>11.3212594273924</v>
      </c>
      <c r="V140" s="45">
        <v>11.448535305534868</v>
      </c>
      <c r="W140" s="45">
        <v>11.541511001203483</v>
      </c>
      <c r="X140" s="45">
        <v>11.590311607843308</v>
      </c>
      <c r="Y140" s="45">
        <v>11.582021879382451</v>
      </c>
      <c r="Z140" s="45">
        <v>11.53281305754645</v>
      </c>
      <c r="AA140" s="45">
        <v>11.555724218712758</v>
      </c>
      <c r="AB140" s="45">
        <v>11.63643448579433</v>
      </c>
      <c r="AC140" s="45">
        <v>11.67007233166518</v>
      </c>
      <c r="AD140" s="45">
        <v>11.630156094784576</v>
      </c>
      <c r="AE140" s="45">
        <v>11.590959618272301</v>
      </c>
      <c r="AF140" s="45">
        <v>11.607515999980881</v>
      </c>
      <c r="AG140" s="45">
        <v>11.635153936396563</v>
      </c>
      <c r="AH140" s="45">
        <v>11.645756945604179</v>
      </c>
      <c r="AI140" s="45">
        <v>11.655562474985157</v>
      </c>
      <c r="AJ140" s="45">
        <v>11.6404556770211</v>
      </c>
    </row>
    <row r="141" spans="1:36">
      <c r="A141" s="41"/>
      <c r="B141" s="44" t="s">
        <v>128</v>
      </c>
      <c r="C141" s="45">
        <v>0</v>
      </c>
      <c r="D141" s="45">
        <v>8.4707188211916122</v>
      </c>
      <c r="E141" s="45">
        <v>10.364228751971039</v>
      </c>
      <c r="F141" s="45">
        <v>10.989209828132616</v>
      </c>
      <c r="G141" s="45">
        <v>10.984223028922667</v>
      </c>
      <c r="H141" s="45">
        <v>10.782398089505406</v>
      </c>
      <c r="I141" s="45">
        <v>10.625323000841025</v>
      </c>
      <c r="J141" s="45">
        <v>10.410360412754049</v>
      </c>
      <c r="K141" s="45">
        <v>10.489951212988602</v>
      </c>
      <c r="L141" s="45">
        <v>10.671063919997781</v>
      </c>
      <c r="M141" s="45">
        <v>10.89586419195731</v>
      </c>
      <c r="N141" s="45">
        <v>11.056725495016499</v>
      </c>
      <c r="O141" s="45">
        <v>10.854228227940323</v>
      </c>
      <c r="P141" s="45">
        <v>10.414394623763648</v>
      </c>
      <c r="Q141" s="45">
        <v>10.118375446818179</v>
      </c>
      <c r="R141" s="45">
        <v>10.274765027920042</v>
      </c>
      <c r="S141" s="45">
        <v>10.57109809973587</v>
      </c>
      <c r="T141" s="45">
        <v>10.822680316672479</v>
      </c>
      <c r="U141" s="45">
        <v>10.9212594273924</v>
      </c>
      <c r="V141" s="45">
        <v>11.048535305534868</v>
      </c>
      <c r="W141" s="45">
        <v>11.141511001203483</v>
      </c>
      <c r="X141" s="45">
        <v>11.190311607843308</v>
      </c>
      <c r="Y141" s="45">
        <v>11.18202187938245</v>
      </c>
      <c r="Z141" s="45">
        <v>11.13281305754645</v>
      </c>
      <c r="AA141" s="45">
        <v>11.155724218712757</v>
      </c>
      <c r="AB141" s="45">
        <v>11.23643448579433</v>
      </c>
      <c r="AC141" s="45">
        <v>11.27007233166518</v>
      </c>
      <c r="AD141" s="45">
        <v>11.230156094784576</v>
      </c>
      <c r="AE141" s="45">
        <v>11.1909596182723</v>
      </c>
      <c r="AF141" s="45">
        <v>11.207515999980881</v>
      </c>
      <c r="AG141" s="45">
        <v>11.235153936396562</v>
      </c>
      <c r="AH141" s="45">
        <v>11.245756945604178</v>
      </c>
      <c r="AI141" s="45">
        <v>11.255562474985156</v>
      </c>
      <c r="AJ141" s="45">
        <v>11.240455677021099</v>
      </c>
    </row>
    <row r="142" spans="1:36">
      <c r="A142" s="41"/>
      <c r="B142" s="44" t="s">
        <v>129</v>
      </c>
      <c r="C142" s="45">
        <v>0</v>
      </c>
      <c r="D142" s="45">
        <v>8.4707188211916122</v>
      </c>
      <c r="E142" s="45">
        <v>10.364228751971039</v>
      </c>
      <c r="F142" s="45">
        <v>10.989209828132616</v>
      </c>
      <c r="G142" s="45">
        <v>10.984223028922667</v>
      </c>
      <c r="H142" s="45">
        <v>10.782398089505406</v>
      </c>
      <c r="I142" s="45">
        <v>10.625323000841025</v>
      </c>
      <c r="J142" s="45">
        <v>10.410360412754049</v>
      </c>
      <c r="K142" s="45">
        <v>10.489951212988602</v>
      </c>
      <c r="L142" s="45">
        <v>10.671063919997781</v>
      </c>
      <c r="M142" s="45">
        <v>10.89586419195731</v>
      </c>
      <c r="N142" s="45">
        <v>11.056725495016499</v>
      </c>
      <c r="O142" s="45">
        <v>10.854228227940323</v>
      </c>
      <c r="P142" s="45">
        <v>10.414394623763648</v>
      </c>
      <c r="Q142" s="45">
        <v>10.118375446818179</v>
      </c>
      <c r="R142" s="45">
        <v>10.274765027920042</v>
      </c>
      <c r="S142" s="45">
        <v>10.57109809973587</v>
      </c>
      <c r="T142" s="45">
        <v>10.822680316672479</v>
      </c>
      <c r="U142" s="45">
        <v>10.9212594273924</v>
      </c>
      <c r="V142" s="45">
        <v>11.048535305534868</v>
      </c>
      <c r="W142" s="45">
        <v>11.141511001203483</v>
      </c>
      <c r="X142" s="45">
        <v>11.190311607843308</v>
      </c>
      <c r="Y142" s="45">
        <v>11.18202187938245</v>
      </c>
      <c r="Z142" s="45">
        <v>11.13281305754645</v>
      </c>
      <c r="AA142" s="45">
        <v>11.155724218712757</v>
      </c>
      <c r="AB142" s="45">
        <v>11.23643448579433</v>
      </c>
      <c r="AC142" s="45">
        <v>11.27007233166518</v>
      </c>
      <c r="AD142" s="45">
        <v>11.230156094784576</v>
      </c>
      <c r="AE142" s="45">
        <v>11.1909596182723</v>
      </c>
      <c r="AF142" s="45">
        <v>11.207515999980881</v>
      </c>
      <c r="AG142" s="45">
        <v>11.235153936396562</v>
      </c>
      <c r="AH142" s="45">
        <v>11.245756945604178</v>
      </c>
      <c r="AI142" s="45">
        <v>11.255562474985156</v>
      </c>
      <c r="AJ142" s="45">
        <v>11.240455677021099</v>
      </c>
    </row>
    <row r="143" spans="1:36">
      <c r="A143" s="41"/>
      <c r="B143" s="44" t="s">
        <v>130</v>
      </c>
      <c r="C143" s="45">
        <v>0</v>
      </c>
      <c r="D143" s="45">
        <v>8.4707188211916122</v>
      </c>
      <c r="E143" s="45">
        <v>10.364228751971039</v>
      </c>
      <c r="F143" s="45">
        <v>10.989209828132616</v>
      </c>
      <c r="G143" s="45">
        <v>10.984223028922667</v>
      </c>
      <c r="H143" s="45">
        <v>10.782398089505406</v>
      </c>
      <c r="I143" s="45">
        <v>10.625323000841025</v>
      </c>
      <c r="J143" s="45">
        <v>10.410360412754049</v>
      </c>
      <c r="K143" s="45">
        <v>10.489951212988602</v>
      </c>
      <c r="L143" s="45">
        <v>10.671063919997781</v>
      </c>
      <c r="M143" s="45">
        <v>10.89586419195731</v>
      </c>
      <c r="N143" s="45">
        <v>11.056725495016499</v>
      </c>
      <c r="O143" s="45">
        <v>10.854228227940323</v>
      </c>
      <c r="P143" s="45">
        <v>10.414394623763648</v>
      </c>
      <c r="Q143" s="45">
        <v>10.118375446818179</v>
      </c>
      <c r="R143" s="45">
        <v>10.274765027920042</v>
      </c>
      <c r="S143" s="45">
        <v>10.57109809973587</v>
      </c>
      <c r="T143" s="45">
        <v>10.822680316672479</v>
      </c>
      <c r="U143" s="45">
        <v>10.9212594273924</v>
      </c>
      <c r="V143" s="45">
        <v>11.048535305534868</v>
      </c>
      <c r="W143" s="45">
        <v>11.141511001203483</v>
      </c>
      <c r="X143" s="45">
        <v>11.190311607843308</v>
      </c>
      <c r="Y143" s="45">
        <v>11.18202187938245</v>
      </c>
      <c r="Z143" s="45">
        <v>11.13281305754645</v>
      </c>
      <c r="AA143" s="45">
        <v>11.155724218712757</v>
      </c>
      <c r="AB143" s="45">
        <v>11.23643448579433</v>
      </c>
      <c r="AC143" s="45">
        <v>11.27007233166518</v>
      </c>
      <c r="AD143" s="45">
        <v>11.230156094784576</v>
      </c>
      <c r="AE143" s="45">
        <v>11.1909596182723</v>
      </c>
      <c r="AF143" s="45">
        <v>11.207515999980881</v>
      </c>
      <c r="AG143" s="45">
        <v>11.235153936396562</v>
      </c>
      <c r="AH143" s="45">
        <v>11.245756945604178</v>
      </c>
      <c r="AI143" s="45">
        <v>11.255562474985156</v>
      </c>
      <c r="AJ143" s="45">
        <v>11.240455677021099</v>
      </c>
    </row>
    <row r="144" spans="1:36">
      <c r="A144" s="41"/>
      <c r="B144" s="46" t="s">
        <v>131</v>
      </c>
      <c r="C144" s="45">
        <v>0</v>
      </c>
      <c r="D144" s="45">
        <v>8.4707188211916122</v>
      </c>
      <c r="E144" s="45">
        <v>10.364228751971039</v>
      </c>
      <c r="F144" s="45">
        <v>10.989209828132616</v>
      </c>
      <c r="G144" s="45">
        <v>10.984223028922667</v>
      </c>
      <c r="H144" s="45">
        <v>10.782398089505406</v>
      </c>
      <c r="I144" s="45">
        <v>10.625323000841025</v>
      </c>
      <c r="J144" s="45">
        <v>10.410360412754049</v>
      </c>
      <c r="K144" s="45">
        <v>10.489951212988602</v>
      </c>
      <c r="L144" s="45">
        <v>10.671063919997781</v>
      </c>
      <c r="M144" s="45">
        <v>10.89586419195731</v>
      </c>
      <c r="N144" s="45">
        <v>11.056725495016499</v>
      </c>
      <c r="O144" s="45">
        <v>10.854228227940323</v>
      </c>
      <c r="P144" s="45">
        <v>10.414394623763648</v>
      </c>
      <c r="Q144" s="45">
        <v>10.118375446818179</v>
      </c>
      <c r="R144" s="45">
        <v>10.274765027920042</v>
      </c>
      <c r="S144" s="45">
        <v>10.57109809973587</v>
      </c>
      <c r="T144" s="45">
        <v>10.822680316672479</v>
      </c>
      <c r="U144" s="45">
        <v>10.9212594273924</v>
      </c>
      <c r="V144" s="45">
        <v>11.048535305534868</v>
      </c>
      <c r="W144" s="45">
        <v>11.141511001203483</v>
      </c>
      <c r="X144" s="45">
        <v>11.190311607843308</v>
      </c>
      <c r="Y144" s="45">
        <v>11.18202187938245</v>
      </c>
      <c r="Z144" s="45">
        <v>11.13281305754645</v>
      </c>
      <c r="AA144" s="45">
        <v>11.155724218712757</v>
      </c>
      <c r="AB144" s="45">
        <v>11.23643448579433</v>
      </c>
      <c r="AC144" s="45">
        <v>11.27007233166518</v>
      </c>
      <c r="AD144" s="45">
        <v>11.230156094784576</v>
      </c>
      <c r="AE144" s="45">
        <v>11.1909596182723</v>
      </c>
      <c r="AF144" s="45">
        <v>11.207515999980881</v>
      </c>
      <c r="AG144" s="45">
        <v>11.235153936396562</v>
      </c>
      <c r="AH144" s="45">
        <v>11.245756945604178</v>
      </c>
      <c r="AI144" s="45">
        <v>11.255562474985156</v>
      </c>
      <c r="AJ144" s="45">
        <v>11.240455677021099</v>
      </c>
    </row>
    <row r="145" spans="1:36">
      <c r="A145" s="41"/>
      <c r="B145" s="44" t="s">
        <v>132</v>
      </c>
      <c r="C145" s="45">
        <v>0</v>
      </c>
      <c r="D145" s="45">
        <v>7.1707188211916124</v>
      </c>
      <c r="E145" s="45">
        <v>9.0642287519710401</v>
      </c>
      <c r="F145" s="45">
        <v>9.6892098281326149</v>
      </c>
      <c r="G145" s="45">
        <v>9.6842230289226663</v>
      </c>
      <c r="H145" s="45">
        <v>9.4823980895054056</v>
      </c>
      <c r="I145" s="45">
        <v>9.3253230008410242</v>
      </c>
      <c r="J145" s="45">
        <v>9.1103604127540478</v>
      </c>
      <c r="K145" s="45">
        <v>9.1899512129886034</v>
      </c>
      <c r="L145" s="45">
        <v>9.3710639199977805</v>
      </c>
      <c r="M145" s="45">
        <v>9.5958641919573111</v>
      </c>
      <c r="N145" s="45">
        <v>9.7567254950165001</v>
      </c>
      <c r="O145" s="45">
        <v>9.5542282279403246</v>
      </c>
      <c r="P145" s="45">
        <v>9.1143946237636477</v>
      </c>
      <c r="Q145" s="45">
        <v>8.8183754468181803</v>
      </c>
      <c r="R145" s="45">
        <v>8.9747650279200428</v>
      </c>
      <c r="S145" s="45">
        <v>9.2710980997358696</v>
      </c>
      <c r="T145" s="45">
        <v>9.5226803166724778</v>
      </c>
      <c r="U145" s="45">
        <v>9.621259427392399</v>
      </c>
      <c r="V145" s="45">
        <v>9.7485353055348689</v>
      </c>
      <c r="W145" s="45">
        <v>9.8415110012034823</v>
      </c>
      <c r="X145" s="45">
        <v>9.8903116078433086</v>
      </c>
      <c r="Y145" s="45">
        <v>9.8820218793824495</v>
      </c>
      <c r="Z145" s="45">
        <v>9.8328130575464492</v>
      </c>
      <c r="AA145" s="45">
        <v>9.8557242187127585</v>
      </c>
      <c r="AB145" s="45">
        <v>9.9364344857943294</v>
      </c>
      <c r="AC145" s="45">
        <v>9.9700723316651789</v>
      </c>
      <c r="AD145" s="45">
        <v>9.9301560947845751</v>
      </c>
      <c r="AE145" s="45">
        <v>9.8909596182723014</v>
      </c>
      <c r="AF145" s="45">
        <v>9.9075159999808804</v>
      </c>
      <c r="AG145" s="45">
        <v>9.9351539363965635</v>
      </c>
      <c r="AH145" s="45">
        <v>9.9457569456041774</v>
      </c>
      <c r="AI145" s="45">
        <v>9.9555624749851575</v>
      </c>
      <c r="AJ145" s="45">
        <v>9.9404556770210988</v>
      </c>
    </row>
    <row r="146" spans="1:36">
      <c r="A146" s="41"/>
      <c r="B146" s="44" t="s">
        <v>133</v>
      </c>
      <c r="C146" s="45">
        <v>0</v>
      </c>
      <c r="D146" s="45">
        <v>8.4707188211916122</v>
      </c>
      <c r="E146" s="45">
        <v>10.364228751971039</v>
      </c>
      <c r="F146" s="45">
        <v>10.989209828132616</v>
      </c>
      <c r="G146" s="45">
        <v>10.984223028922667</v>
      </c>
      <c r="H146" s="45">
        <v>10.782398089505406</v>
      </c>
      <c r="I146" s="45">
        <v>10.625323000841025</v>
      </c>
      <c r="J146" s="45">
        <v>10.410360412754049</v>
      </c>
      <c r="K146" s="45">
        <v>10.489951212988602</v>
      </c>
      <c r="L146" s="45">
        <v>10.671063919997781</v>
      </c>
      <c r="M146" s="45">
        <v>10.89586419195731</v>
      </c>
      <c r="N146" s="45">
        <v>11.056725495016499</v>
      </c>
      <c r="O146" s="45">
        <v>10.854228227940323</v>
      </c>
      <c r="P146" s="45">
        <v>10.414394623763648</v>
      </c>
      <c r="Q146" s="45">
        <v>10.118375446818179</v>
      </c>
      <c r="R146" s="45">
        <v>10.274765027920042</v>
      </c>
      <c r="S146" s="45">
        <v>10.57109809973587</v>
      </c>
      <c r="T146" s="45">
        <v>10.822680316672479</v>
      </c>
      <c r="U146" s="45">
        <v>10.9212594273924</v>
      </c>
      <c r="V146" s="45">
        <v>11.048535305534868</v>
      </c>
      <c r="W146" s="45">
        <v>11.141511001203483</v>
      </c>
      <c r="X146" s="45">
        <v>11.190311607843308</v>
      </c>
      <c r="Y146" s="45">
        <v>11.18202187938245</v>
      </c>
      <c r="Z146" s="45">
        <v>11.13281305754645</v>
      </c>
      <c r="AA146" s="45">
        <v>11.155724218712757</v>
      </c>
      <c r="AB146" s="45">
        <v>11.23643448579433</v>
      </c>
      <c r="AC146" s="45">
        <v>11.27007233166518</v>
      </c>
      <c r="AD146" s="45">
        <v>11.230156094784576</v>
      </c>
      <c r="AE146" s="45">
        <v>11.1909596182723</v>
      </c>
      <c r="AF146" s="45">
        <v>11.207515999980881</v>
      </c>
      <c r="AG146" s="45">
        <v>11.235153936396562</v>
      </c>
      <c r="AH146" s="45">
        <v>11.245756945604178</v>
      </c>
      <c r="AI146" s="45">
        <v>11.255562474985156</v>
      </c>
      <c r="AJ146" s="45">
        <v>11.240455677021099</v>
      </c>
    </row>
    <row r="147" spans="1:36">
      <c r="A147" s="41"/>
      <c r="B147" s="44" t="s">
        <v>134</v>
      </c>
      <c r="C147" s="45">
        <v>0</v>
      </c>
      <c r="D147" s="45">
        <v>8.4707188211916122</v>
      </c>
      <c r="E147" s="45">
        <v>10.364228751971039</v>
      </c>
      <c r="F147" s="45">
        <v>10.989209828132616</v>
      </c>
      <c r="G147" s="45">
        <v>10.984223028922667</v>
      </c>
      <c r="H147" s="45">
        <v>10.782398089505406</v>
      </c>
      <c r="I147" s="45">
        <v>10.625323000841025</v>
      </c>
      <c r="J147" s="45">
        <v>10.410360412754049</v>
      </c>
      <c r="K147" s="45">
        <v>10.489951212988602</v>
      </c>
      <c r="L147" s="45">
        <v>10.671063919997781</v>
      </c>
      <c r="M147" s="45">
        <v>10.89586419195731</v>
      </c>
      <c r="N147" s="45">
        <v>11.056725495016499</v>
      </c>
      <c r="O147" s="45">
        <v>10.854228227940323</v>
      </c>
      <c r="P147" s="45">
        <v>10.414394623763648</v>
      </c>
      <c r="Q147" s="45">
        <v>10.118375446818179</v>
      </c>
      <c r="R147" s="45">
        <v>10.274765027920042</v>
      </c>
      <c r="S147" s="45">
        <v>10.57109809973587</v>
      </c>
      <c r="T147" s="45">
        <v>10.822680316672479</v>
      </c>
      <c r="U147" s="45">
        <v>10.9212594273924</v>
      </c>
      <c r="V147" s="45">
        <v>11.048535305534868</v>
      </c>
      <c r="W147" s="45">
        <v>11.141511001203483</v>
      </c>
      <c r="X147" s="45">
        <v>11.190311607843308</v>
      </c>
      <c r="Y147" s="45">
        <v>11.18202187938245</v>
      </c>
      <c r="Z147" s="45">
        <v>11.13281305754645</v>
      </c>
      <c r="AA147" s="45">
        <v>11.155724218712757</v>
      </c>
      <c r="AB147" s="45">
        <v>11.23643448579433</v>
      </c>
      <c r="AC147" s="45">
        <v>11.27007233166518</v>
      </c>
      <c r="AD147" s="45">
        <v>11.230156094784576</v>
      </c>
      <c r="AE147" s="45">
        <v>11.1909596182723</v>
      </c>
      <c r="AF147" s="45">
        <v>11.207515999980881</v>
      </c>
      <c r="AG147" s="45">
        <v>11.235153936396562</v>
      </c>
      <c r="AH147" s="45">
        <v>11.245756945604178</v>
      </c>
      <c r="AI147" s="45">
        <v>11.255562474985156</v>
      </c>
      <c r="AJ147" s="45">
        <v>11.240455677021099</v>
      </c>
    </row>
    <row r="148" spans="1:36">
      <c r="A148" s="41"/>
      <c r="B148" s="46" t="s">
        <v>65</v>
      </c>
      <c r="C148" s="45">
        <v>0</v>
      </c>
      <c r="D148" s="45">
        <v>8.4707188211916122</v>
      </c>
      <c r="E148" s="45">
        <v>10.364228751971039</v>
      </c>
      <c r="F148" s="45">
        <v>10.989209828132616</v>
      </c>
      <c r="G148" s="45">
        <v>10.984223028922667</v>
      </c>
      <c r="H148" s="45">
        <v>10.782398089505406</v>
      </c>
      <c r="I148" s="45">
        <v>10.625323000841025</v>
      </c>
      <c r="J148" s="45">
        <v>10.410360412754049</v>
      </c>
      <c r="K148" s="45">
        <v>10.489951212988602</v>
      </c>
      <c r="L148" s="45">
        <v>10.671063919997781</v>
      </c>
      <c r="M148" s="45">
        <v>10.89586419195731</v>
      </c>
      <c r="N148" s="45">
        <v>11.056725495016499</v>
      </c>
      <c r="O148" s="45">
        <v>10.854228227940323</v>
      </c>
      <c r="P148" s="45">
        <v>10.414394623763648</v>
      </c>
      <c r="Q148" s="45">
        <v>10.118375446818179</v>
      </c>
      <c r="R148" s="45">
        <v>10.274765027920042</v>
      </c>
      <c r="S148" s="45">
        <v>10.57109809973587</v>
      </c>
      <c r="T148" s="45">
        <v>10.822680316672479</v>
      </c>
      <c r="U148" s="45">
        <v>10.9212594273924</v>
      </c>
      <c r="V148" s="45">
        <v>11.048535305534868</v>
      </c>
      <c r="W148" s="45">
        <v>11.141511001203483</v>
      </c>
      <c r="X148" s="45">
        <v>11.190311607843308</v>
      </c>
      <c r="Y148" s="45">
        <v>11.18202187938245</v>
      </c>
      <c r="Z148" s="45">
        <v>11.13281305754645</v>
      </c>
      <c r="AA148" s="45">
        <v>11.155724218712757</v>
      </c>
      <c r="AB148" s="45">
        <v>11.23643448579433</v>
      </c>
      <c r="AC148" s="45">
        <v>11.27007233166518</v>
      </c>
      <c r="AD148" s="45">
        <v>11.230156094784576</v>
      </c>
      <c r="AE148" s="45">
        <v>11.1909596182723</v>
      </c>
      <c r="AF148" s="45">
        <v>11.207515999980881</v>
      </c>
      <c r="AG148" s="45">
        <v>11.235153936396562</v>
      </c>
      <c r="AH148" s="45">
        <v>11.245756945604178</v>
      </c>
      <c r="AI148" s="45">
        <v>11.255562474985156</v>
      </c>
      <c r="AJ148" s="45">
        <v>11.240455677021099</v>
      </c>
    </row>
    <row r="149" spans="1:36">
      <c r="A149" s="41"/>
      <c r="B149" s="44" t="s">
        <v>81</v>
      </c>
      <c r="C149" s="45">
        <v>0</v>
      </c>
      <c r="D149" s="45">
        <v>6.495605334174714</v>
      </c>
      <c r="E149" s="45">
        <v>9.612470978497285</v>
      </c>
      <c r="F149" s="45">
        <v>10.576180762345203</v>
      </c>
      <c r="G149" s="45">
        <v>10.815951531017914</v>
      </c>
      <c r="H149" s="45">
        <v>10.812504111272867</v>
      </c>
      <c r="I149" s="45">
        <v>10.726025176753886</v>
      </c>
      <c r="J149" s="45">
        <v>10.776259660387783</v>
      </c>
      <c r="K149" s="45">
        <v>10.987666687419033</v>
      </c>
      <c r="L149" s="45">
        <v>11.438543307176058</v>
      </c>
      <c r="M149" s="45">
        <v>11.946824168233245</v>
      </c>
      <c r="N149" s="45">
        <v>12.260693568134135</v>
      </c>
      <c r="O149" s="45">
        <v>12.177454897868692</v>
      </c>
      <c r="P149" s="45">
        <v>11.779408631839573</v>
      </c>
      <c r="Q149" s="45">
        <v>11.572613267968862</v>
      </c>
      <c r="R149" s="45">
        <v>11.923018925847538</v>
      </c>
      <c r="S149" s="45">
        <v>12.67171402748181</v>
      </c>
      <c r="T149" s="45">
        <v>13.205549594010664</v>
      </c>
      <c r="U149" s="45">
        <v>13.468976852510897</v>
      </c>
      <c r="V149" s="45">
        <v>13.763551157975325</v>
      </c>
      <c r="W149" s="45">
        <v>14.025736394009996</v>
      </c>
      <c r="X149" s="45">
        <v>14.241783771460538</v>
      </c>
      <c r="Y149" s="45">
        <v>14.390753523840019</v>
      </c>
      <c r="Z149" s="45">
        <v>14.456907786385084</v>
      </c>
      <c r="AA149" s="45">
        <v>14.596947412345344</v>
      </c>
      <c r="AB149" s="45">
        <v>14.869058560078097</v>
      </c>
      <c r="AC149" s="45">
        <v>15.142242379848698</v>
      </c>
      <c r="AD149" s="45">
        <v>15.323420148803002</v>
      </c>
      <c r="AE149" s="45">
        <v>15.470014793613604</v>
      </c>
      <c r="AF149" s="45">
        <v>15.655911255718229</v>
      </c>
      <c r="AG149" s="45">
        <v>15.856246808703116</v>
      </c>
      <c r="AH149" s="45">
        <v>16.043586651619556</v>
      </c>
      <c r="AI149" s="45">
        <v>16.2055050147803</v>
      </c>
      <c r="AJ149" s="45">
        <v>16.34436109795848</v>
      </c>
    </row>
    <row r="150" spans="1:36">
      <c r="A150" s="41"/>
      <c r="B150" s="44" t="s">
        <v>135</v>
      </c>
      <c r="C150" s="45">
        <v>0</v>
      </c>
      <c r="D150" s="45">
        <v>6.495605334174714</v>
      </c>
      <c r="E150" s="45">
        <v>9.612470978497285</v>
      </c>
      <c r="F150" s="45">
        <v>10.576180762345203</v>
      </c>
      <c r="G150" s="45">
        <v>10.815951531017914</v>
      </c>
      <c r="H150" s="45">
        <v>10.812504111272867</v>
      </c>
      <c r="I150" s="45">
        <v>10.726025176753886</v>
      </c>
      <c r="J150" s="45">
        <v>10.776259660387783</v>
      </c>
      <c r="K150" s="45">
        <v>10.987666687419033</v>
      </c>
      <c r="L150" s="45">
        <v>11.438543307176058</v>
      </c>
      <c r="M150" s="45">
        <v>11.946824168233245</v>
      </c>
      <c r="N150" s="45">
        <v>12.260693568134135</v>
      </c>
      <c r="O150" s="45">
        <v>12.177454897868692</v>
      </c>
      <c r="P150" s="45">
        <v>11.779408631839573</v>
      </c>
      <c r="Q150" s="45">
        <v>11.572613267968862</v>
      </c>
      <c r="R150" s="45">
        <v>11.923018925847538</v>
      </c>
      <c r="S150" s="45">
        <v>12.67171402748181</v>
      </c>
      <c r="T150" s="45">
        <v>13.205549594010664</v>
      </c>
      <c r="U150" s="45">
        <v>13.468976852510897</v>
      </c>
      <c r="V150" s="45">
        <v>13.763551157975325</v>
      </c>
      <c r="W150" s="45">
        <v>14.025736394009996</v>
      </c>
      <c r="X150" s="45">
        <v>14.241783771460538</v>
      </c>
      <c r="Y150" s="45">
        <v>14.390753523840019</v>
      </c>
      <c r="Z150" s="45">
        <v>14.456907786385084</v>
      </c>
      <c r="AA150" s="45">
        <v>14.596947412345344</v>
      </c>
      <c r="AB150" s="45">
        <v>14.869058560078097</v>
      </c>
      <c r="AC150" s="45">
        <v>15.142242379848698</v>
      </c>
      <c r="AD150" s="45">
        <v>15.323420148803002</v>
      </c>
      <c r="AE150" s="45">
        <v>15.470014793613604</v>
      </c>
      <c r="AF150" s="45">
        <v>15.655911255718229</v>
      </c>
      <c r="AG150" s="45">
        <v>15.856246808703116</v>
      </c>
      <c r="AH150" s="45">
        <v>16.043586651619556</v>
      </c>
      <c r="AI150" s="45">
        <v>16.2055050147803</v>
      </c>
      <c r="AJ150" s="45">
        <v>16.34436109795848</v>
      </c>
    </row>
    <row r="151" spans="1:36">
      <c r="A151" s="41"/>
      <c r="B151" s="42" t="s">
        <v>136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36">
      <c r="A152" s="41"/>
      <c r="B152" s="44" t="s">
        <v>99</v>
      </c>
      <c r="C152" s="45">
        <v>0</v>
      </c>
      <c r="D152" s="45">
        <v>11.45895588984056</v>
      </c>
      <c r="E152" s="45">
        <v>14.284563147005626</v>
      </c>
      <c r="F152" s="45">
        <v>15.879530855071529</v>
      </c>
      <c r="G152" s="45">
        <v>16.941809579982628</v>
      </c>
      <c r="H152" s="45">
        <v>17.716704333937816</v>
      </c>
      <c r="I152" s="45">
        <v>18.109542169708849</v>
      </c>
      <c r="J152" s="45">
        <v>18.068784127292389</v>
      </c>
      <c r="K152" s="45">
        <v>18.392074960646415</v>
      </c>
      <c r="L152" s="45">
        <v>18.937051435093199</v>
      </c>
      <c r="M152" s="45">
        <v>19.630589522441571</v>
      </c>
      <c r="N152" s="45">
        <v>20.477109192600441</v>
      </c>
      <c r="O152" s="45">
        <v>20.98423003697166</v>
      </c>
      <c r="P152" s="45">
        <v>21.040153895968665</v>
      </c>
      <c r="Q152" s="45">
        <v>20.920013869110214</v>
      </c>
      <c r="R152" s="45">
        <v>20.935527766253145</v>
      </c>
      <c r="S152" s="45">
        <v>20.886748094117266</v>
      </c>
      <c r="T152" s="45">
        <v>21.442269594780132</v>
      </c>
      <c r="U152" s="45">
        <v>22.386767300480784</v>
      </c>
      <c r="V152" s="45">
        <v>22.886448106148137</v>
      </c>
      <c r="W152" s="45">
        <v>22.790939881621885</v>
      </c>
      <c r="X152" s="45">
        <v>22.562358740829868</v>
      </c>
      <c r="Y152" s="45">
        <v>22.472407005492155</v>
      </c>
      <c r="Z152" s="45">
        <v>22.683445486581096</v>
      </c>
      <c r="AA152" s="45">
        <v>23.212364408523531</v>
      </c>
      <c r="AB152" s="45">
        <v>23.849463249793004</v>
      </c>
      <c r="AC152" s="45">
        <v>24.203825229651283</v>
      </c>
      <c r="AD152" s="45">
        <v>24.335785204209937</v>
      </c>
      <c r="AE152" s="45">
        <v>24.58202098587638</v>
      </c>
      <c r="AF152" s="45">
        <v>25.722309906501774</v>
      </c>
      <c r="AG152" s="45">
        <v>27.093927582784239</v>
      </c>
      <c r="AH152" s="45">
        <v>28.207376640928093</v>
      </c>
      <c r="AI152" s="45">
        <v>28.421014759253953</v>
      </c>
      <c r="AJ152" s="45">
        <v>28.426413797728554</v>
      </c>
    </row>
    <row r="153" spans="1:36">
      <c r="A153" s="41"/>
      <c r="B153" s="44" t="s">
        <v>100</v>
      </c>
      <c r="C153" s="45">
        <v>0</v>
      </c>
      <c r="D153" s="45">
        <v>10.95895588984056</v>
      </c>
      <c r="E153" s="45">
        <v>13.784563147005626</v>
      </c>
      <c r="F153" s="45">
        <v>15.379530855071529</v>
      </c>
      <c r="G153" s="45">
        <v>16.441809579982628</v>
      </c>
      <c r="H153" s="45">
        <v>17.216704333937816</v>
      </c>
      <c r="I153" s="45">
        <v>17.609542169708849</v>
      </c>
      <c r="J153" s="45">
        <v>17.568784127292389</v>
      </c>
      <c r="K153" s="45">
        <v>17.892074960646415</v>
      </c>
      <c r="L153" s="45">
        <v>18.437051435093199</v>
      </c>
      <c r="M153" s="45">
        <v>19.130589522441571</v>
      </c>
      <c r="N153" s="45">
        <v>19.977109192600441</v>
      </c>
      <c r="O153" s="45">
        <v>20.48423003697166</v>
      </c>
      <c r="P153" s="45">
        <v>20.540153895968665</v>
      </c>
      <c r="Q153" s="45">
        <v>20.420013869110214</v>
      </c>
      <c r="R153" s="45">
        <v>20.435527766253145</v>
      </c>
      <c r="S153" s="45">
        <v>20.386748094117266</v>
      </c>
      <c r="T153" s="45">
        <v>20.942269594780132</v>
      </c>
      <c r="U153" s="45">
        <v>21.886767300480784</v>
      </c>
      <c r="V153" s="45">
        <v>22.386448106148137</v>
      </c>
      <c r="W153" s="45">
        <v>22.290939881621885</v>
      </c>
      <c r="X153" s="45">
        <v>22.062358740829868</v>
      </c>
      <c r="Y153" s="45">
        <v>21.972407005492155</v>
      </c>
      <c r="Z153" s="45">
        <v>22.183445486581096</v>
      </c>
      <c r="AA153" s="45">
        <v>22.712364408523531</v>
      </c>
      <c r="AB153" s="45">
        <v>23.349463249793004</v>
      </c>
      <c r="AC153" s="45">
        <v>23.703825229651283</v>
      </c>
      <c r="AD153" s="45">
        <v>23.835785204209937</v>
      </c>
      <c r="AE153" s="45">
        <v>24.08202098587638</v>
      </c>
      <c r="AF153" s="45">
        <v>25.222309906501774</v>
      </c>
      <c r="AG153" s="45">
        <v>26.593927582784239</v>
      </c>
      <c r="AH153" s="45">
        <v>27.707376640928093</v>
      </c>
      <c r="AI153" s="45">
        <v>27.921014759253953</v>
      </c>
      <c r="AJ153" s="45">
        <v>27.926413797728554</v>
      </c>
    </row>
    <row r="154" spans="1:36">
      <c r="A154" s="41"/>
      <c r="B154" s="44" t="s">
        <v>137</v>
      </c>
      <c r="C154" s="45">
        <v>0</v>
      </c>
      <c r="D154" s="45">
        <v>10.45895588984056</v>
      </c>
      <c r="E154" s="45">
        <v>13.284563147005626</v>
      </c>
      <c r="F154" s="45">
        <v>14.879530855071529</v>
      </c>
      <c r="G154" s="45">
        <v>15.941809579982628</v>
      </c>
      <c r="H154" s="45">
        <v>16.716704333937816</v>
      </c>
      <c r="I154" s="45">
        <v>17.109542169708849</v>
      </c>
      <c r="J154" s="45">
        <v>17.068784127292389</v>
      </c>
      <c r="K154" s="45">
        <v>17.392074960646415</v>
      </c>
      <c r="L154" s="45">
        <v>17.937051435093199</v>
      </c>
      <c r="M154" s="45">
        <v>18.630589522441571</v>
      </c>
      <c r="N154" s="45">
        <v>19.477109192600441</v>
      </c>
      <c r="O154" s="45">
        <v>19.98423003697166</v>
      </c>
      <c r="P154" s="45">
        <v>20.040153895968665</v>
      </c>
      <c r="Q154" s="45">
        <v>19.920013869110214</v>
      </c>
      <c r="R154" s="45">
        <v>19.935527766253145</v>
      </c>
      <c r="S154" s="45">
        <v>19.886748094117266</v>
      </c>
      <c r="T154" s="45">
        <v>20.442269594780132</v>
      </c>
      <c r="U154" s="45">
        <v>21.386767300480784</v>
      </c>
      <c r="V154" s="45">
        <v>21.886448106148137</v>
      </c>
      <c r="W154" s="45">
        <v>21.790939881621885</v>
      </c>
      <c r="X154" s="45">
        <v>21.562358740829868</v>
      </c>
      <c r="Y154" s="45">
        <v>21.472407005492155</v>
      </c>
      <c r="Z154" s="45">
        <v>21.683445486581096</v>
      </c>
      <c r="AA154" s="45">
        <v>22.212364408523531</v>
      </c>
      <c r="AB154" s="45">
        <v>22.849463249793004</v>
      </c>
      <c r="AC154" s="45">
        <v>23.203825229651283</v>
      </c>
      <c r="AD154" s="45">
        <v>23.335785204209937</v>
      </c>
      <c r="AE154" s="45">
        <v>23.58202098587638</v>
      </c>
      <c r="AF154" s="45">
        <v>24.722309906501774</v>
      </c>
      <c r="AG154" s="45">
        <v>26.093927582784239</v>
      </c>
      <c r="AH154" s="45">
        <v>27.207376640928093</v>
      </c>
      <c r="AI154" s="45">
        <v>27.421014759253953</v>
      </c>
      <c r="AJ154" s="45">
        <v>27.426413797728554</v>
      </c>
    </row>
    <row r="155" spans="1:36">
      <c r="A155" s="41"/>
      <c r="B155" s="44" t="s">
        <v>138</v>
      </c>
      <c r="C155" s="45">
        <v>0</v>
      </c>
      <c r="D155" s="45">
        <v>10.45895588984056</v>
      </c>
      <c r="E155" s="45">
        <v>13.284563147005626</v>
      </c>
      <c r="F155" s="45">
        <v>14.879530855071529</v>
      </c>
      <c r="G155" s="45">
        <v>15.941809579982628</v>
      </c>
      <c r="H155" s="45">
        <v>16.716704333937816</v>
      </c>
      <c r="I155" s="45">
        <v>17.109542169708849</v>
      </c>
      <c r="J155" s="45">
        <v>17.068784127292389</v>
      </c>
      <c r="K155" s="45">
        <v>17.392074960646415</v>
      </c>
      <c r="L155" s="45">
        <v>17.937051435093199</v>
      </c>
      <c r="M155" s="45">
        <v>18.630589522441571</v>
      </c>
      <c r="N155" s="45">
        <v>19.477109192600441</v>
      </c>
      <c r="O155" s="45">
        <v>19.98423003697166</v>
      </c>
      <c r="P155" s="45">
        <v>20.040153895968665</v>
      </c>
      <c r="Q155" s="45">
        <v>19.920013869110214</v>
      </c>
      <c r="R155" s="45">
        <v>19.935527766253145</v>
      </c>
      <c r="S155" s="45">
        <v>19.886748094117266</v>
      </c>
      <c r="T155" s="45">
        <v>20.442269594780132</v>
      </c>
      <c r="U155" s="45">
        <v>21.386767300480784</v>
      </c>
      <c r="V155" s="45">
        <v>21.886448106148137</v>
      </c>
      <c r="W155" s="45">
        <v>21.790939881621885</v>
      </c>
      <c r="X155" s="45">
        <v>21.562358740829868</v>
      </c>
      <c r="Y155" s="45">
        <v>21.472407005492155</v>
      </c>
      <c r="Z155" s="45">
        <v>21.683445486581096</v>
      </c>
      <c r="AA155" s="45">
        <v>22.212364408523531</v>
      </c>
      <c r="AB155" s="45">
        <v>22.849463249793004</v>
      </c>
      <c r="AC155" s="45">
        <v>23.203825229651283</v>
      </c>
      <c r="AD155" s="45">
        <v>23.335785204209937</v>
      </c>
      <c r="AE155" s="45">
        <v>23.58202098587638</v>
      </c>
      <c r="AF155" s="45">
        <v>24.722309906501774</v>
      </c>
      <c r="AG155" s="45">
        <v>26.093927582784239</v>
      </c>
      <c r="AH155" s="45">
        <v>27.207376640928093</v>
      </c>
      <c r="AI155" s="45">
        <v>27.421014759253953</v>
      </c>
      <c r="AJ155" s="45">
        <v>27.426413797728554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2DBEE-5603-475E-9BAC-ABE1EC5BB110}">
  <dimension ref="A2:AM155"/>
  <sheetViews>
    <sheetView workbookViewId="0"/>
  </sheetViews>
  <sheetFormatPr defaultRowHeight="15"/>
  <cols>
    <col min="2" max="2" width="44.28515625" bestFit="1" customWidth="1"/>
    <col min="3" max="3" width="11.7109375" bestFit="1" customWidth="1"/>
  </cols>
  <sheetData>
    <row r="2" spans="2:39">
      <c r="B2" s="2" t="s">
        <v>148</v>
      </c>
    </row>
    <row r="3" spans="2:39">
      <c r="B3" s="2" t="s">
        <v>149</v>
      </c>
    </row>
    <row r="4" spans="2:39">
      <c r="B4" s="2" t="s">
        <v>73</v>
      </c>
    </row>
    <row r="5" spans="2:39">
      <c r="B5" s="2" t="s">
        <v>74</v>
      </c>
    </row>
    <row r="6" spans="2:39">
      <c r="B6" s="2"/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  <c r="O6">
        <v>2031</v>
      </c>
      <c r="P6">
        <v>2032</v>
      </c>
      <c r="Q6">
        <v>2033</v>
      </c>
      <c r="R6">
        <v>2034</v>
      </c>
      <c r="S6">
        <v>2035</v>
      </c>
      <c r="T6">
        <v>2036</v>
      </c>
      <c r="U6">
        <v>2037</v>
      </c>
      <c r="V6">
        <v>2038</v>
      </c>
      <c r="W6">
        <v>2039</v>
      </c>
      <c r="X6">
        <v>2040</v>
      </c>
      <c r="Y6">
        <v>2041</v>
      </c>
      <c r="Z6">
        <v>2042</v>
      </c>
      <c r="AA6">
        <v>2043</v>
      </c>
      <c r="AB6">
        <v>2044</v>
      </c>
      <c r="AC6">
        <v>2045</v>
      </c>
      <c r="AD6">
        <v>2046</v>
      </c>
      <c r="AE6">
        <v>2047</v>
      </c>
      <c r="AF6">
        <v>2048</v>
      </c>
      <c r="AG6">
        <v>2049</v>
      </c>
      <c r="AH6">
        <v>2050</v>
      </c>
      <c r="AI6">
        <v>2051</v>
      </c>
      <c r="AJ6">
        <v>2052</v>
      </c>
    </row>
    <row r="7" spans="2:39">
      <c r="B7" s="1" t="s">
        <v>75</v>
      </c>
      <c r="C7" s="4">
        <v>0</v>
      </c>
      <c r="D7" s="4">
        <v>8.6861168945019944</v>
      </c>
      <c r="E7" s="4">
        <v>8.835854037591659</v>
      </c>
      <c r="F7" s="4">
        <v>9.694136476296725</v>
      </c>
      <c r="G7" s="4">
        <v>11.074391420563128</v>
      </c>
      <c r="H7" s="4">
        <v>11.382957957126184</v>
      </c>
      <c r="I7" s="4">
        <v>10.195149182394427</v>
      </c>
      <c r="J7" s="4">
        <v>8.4993553363199137</v>
      </c>
      <c r="K7" s="4">
        <v>7.6246703673696974</v>
      </c>
      <c r="L7" s="4">
        <v>7.4768386984276871</v>
      </c>
      <c r="M7" s="4">
        <v>7.3548398484676216</v>
      </c>
      <c r="N7" s="4">
        <v>7.2625527635285145</v>
      </c>
      <c r="O7" s="4">
        <v>7.1960732585654261</v>
      </c>
      <c r="P7" s="4">
        <v>7.1403432421607604</v>
      </c>
      <c r="Q7" s="4">
        <v>7.1132168756216796</v>
      </c>
      <c r="R7" s="4">
        <v>7.1019349441550448</v>
      </c>
      <c r="S7" s="4">
        <v>7.0817517330531263</v>
      </c>
      <c r="T7" s="4">
        <v>7.1361236062644009</v>
      </c>
      <c r="U7" s="4">
        <v>7.2048520200628126</v>
      </c>
      <c r="V7" s="4">
        <v>7.2680519619973847</v>
      </c>
      <c r="W7" s="4">
        <v>7.3869203342931904</v>
      </c>
      <c r="X7" s="4">
        <v>7.4292717449793528</v>
      </c>
      <c r="Y7" s="4">
        <v>7.2882320391891255</v>
      </c>
      <c r="Z7" s="4">
        <v>7.084098373549101</v>
      </c>
      <c r="AA7" s="4">
        <v>6.9857210924772168</v>
      </c>
      <c r="AB7" s="4">
        <v>7.0138575203268019</v>
      </c>
      <c r="AC7" s="4">
        <v>7.1025205557868656</v>
      </c>
      <c r="AD7" s="4">
        <v>7.14524810781315</v>
      </c>
      <c r="AE7" s="4">
        <v>7.0556686119378229</v>
      </c>
      <c r="AF7" s="4">
        <v>6.8907748175711871</v>
      </c>
      <c r="AG7" s="4">
        <v>6.8231554659463995</v>
      </c>
      <c r="AH7" s="4">
        <v>6.8824621444756895</v>
      </c>
      <c r="AI7" s="4">
        <v>7.0152046362866329</v>
      </c>
      <c r="AJ7" s="4">
        <v>7.1431099576696173</v>
      </c>
    </row>
    <row r="8" spans="2:39">
      <c r="B8" s="1" t="s">
        <v>76</v>
      </c>
      <c r="C8" s="4">
        <v>0</v>
      </c>
      <c r="D8" s="4">
        <v>8.5539485578894592</v>
      </c>
      <c r="E8" s="4">
        <v>8.5973558693725547</v>
      </c>
      <c r="F8" s="4">
        <v>8.8652833343005035</v>
      </c>
      <c r="G8" s="4">
        <v>9.3553445718688337</v>
      </c>
      <c r="H8" s="4">
        <v>9.3497251966608026</v>
      </c>
      <c r="I8" s="4">
        <v>8.5041452634210639</v>
      </c>
      <c r="J8" s="4">
        <v>7.2544109090035729</v>
      </c>
      <c r="K8" s="4">
        <v>6.4369344012603866</v>
      </c>
      <c r="L8" s="4">
        <v>6.1110674085009533</v>
      </c>
      <c r="M8" s="4">
        <v>5.9318545055549112</v>
      </c>
      <c r="N8" s="4">
        <v>5.870135131473873</v>
      </c>
      <c r="O8" s="4">
        <v>5.8585719225960355</v>
      </c>
      <c r="P8" s="4">
        <v>5.8697200751568914</v>
      </c>
      <c r="Q8" s="4">
        <v>5.8733205737306697</v>
      </c>
      <c r="R8" s="4">
        <v>5.8650097759906235</v>
      </c>
      <c r="S8" s="4">
        <v>5.818463142817146</v>
      </c>
      <c r="T8" s="4">
        <v>5.7653157387797602</v>
      </c>
      <c r="U8" s="4">
        <v>5.8248602862958796</v>
      </c>
      <c r="V8" s="4">
        <v>6.0051152443035143</v>
      </c>
      <c r="W8" s="4">
        <v>6.2079763523318796</v>
      </c>
      <c r="X8" s="4">
        <v>6.3562691034357712</v>
      </c>
      <c r="Y8" s="4">
        <v>6.3861332618303148</v>
      </c>
      <c r="Z8" s="4">
        <v>6.3040032979054565</v>
      </c>
      <c r="AA8" s="4">
        <v>6.2377702127161072</v>
      </c>
      <c r="AB8" s="4">
        <v>6.2884921089007424</v>
      </c>
      <c r="AC8" s="4">
        <v>6.4097733688229335</v>
      </c>
      <c r="AD8" s="4">
        <v>6.4660514276605667</v>
      </c>
      <c r="AE8" s="4">
        <v>6.4013746864491958</v>
      </c>
      <c r="AF8" s="4">
        <v>6.2817135563657924</v>
      </c>
      <c r="AG8" s="4">
        <v>6.2281382123058169</v>
      </c>
      <c r="AH8" s="4">
        <v>6.2706090361534557</v>
      </c>
      <c r="AI8" s="4">
        <v>6.3682576896224878</v>
      </c>
      <c r="AJ8" s="4">
        <v>6.4302183975899574</v>
      </c>
    </row>
    <row r="9" spans="2:39">
      <c r="B9" s="1" t="s">
        <v>77</v>
      </c>
      <c r="C9" s="4">
        <v>0</v>
      </c>
      <c r="D9" s="4">
        <v>8.2287472752180335</v>
      </c>
      <c r="E9" s="4">
        <v>8.2320191070586137</v>
      </c>
      <c r="F9" s="4">
        <v>8.2349311303113666</v>
      </c>
      <c r="G9" s="4">
        <v>8.2682312978645491</v>
      </c>
      <c r="H9" s="4">
        <v>8.0785968741075251</v>
      </c>
      <c r="I9" s="4">
        <v>7.5432246910346334</v>
      </c>
      <c r="J9" s="4">
        <v>6.8298323430460499</v>
      </c>
      <c r="K9" s="4">
        <v>6.3030909123880594</v>
      </c>
      <c r="L9" s="4">
        <v>5.9792757050863461</v>
      </c>
      <c r="M9" s="4">
        <v>5.7445398181181133</v>
      </c>
      <c r="N9" s="4">
        <v>5.6618535632746507</v>
      </c>
      <c r="O9" s="4">
        <v>5.6379491075175139</v>
      </c>
      <c r="P9" s="4">
        <v>5.6066983736632761</v>
      </c>
      <c r="Q9" s="4">
        <v>5.5790669339828973</v>
      </c>
      <c r="R9" s="4">
        <v>5.5737582102584398</v>
      </c>
      <c r="S9" s="4">
        <v>5.558750175185172</v>
      </c>
      <c r="T9" s="4">
        <v>5.5266063040733009</v>
      </c>
      <c r="U9" s="4">
        <v>5.5641992247010794</v>
      </c>
      <c r="V9" s="4">
        <v>5.6881976083182435</v>
      </c>
      <c r="W9" s="4">
        <v>5.7984277261658086</v>
      </c>
      <c r="X9" s="4">
        <v>5.8300880682870062</v>
      </c>
      <c r="Y9" s="4">
        <v>5.798268330193177</v>
      </c>
      <c r="Z9" s="4">
        <v>5.7570015989392544</v>
      </c>
      <c r="AA9" s="4">
        <v>5.7751125188668908</v>
      </c>
      <c r="AB9" s="4">
        <v>5.8540491765835192</v>
      </c>
      <c r="AC9" s="4">
        <v>5.9168661266082072</v>
      </c>
      <c r="AD9" s="4">
        <v>5.8871654053516504</v>
      </c>
      <c r="AE9" s="4">
        <v>5.7917176320416193</v>
      </c>
      <c r="AF9" s="4">
        <v>5.7251916266589955</v>
      </c>
      <c r="AG9" s="4">
        <v>5.7514754769532273</v>
      </c>
      <c r="AH9" s="4">
        <v>5.8452235301303199</v>
      </c>
      <c r="AI9" s="4">
        <v>5.932350697392498</v>
      </c>
      <c r="AJ9" s="4">
        <v>5.9446451149646951</v>
      </c>
    </row>
    <row r="10" spans="2:39">
      <c r="B10" s="1" t="s">
        <v>78</v>
      </c>
      <c r="C10" s="4">
        <v>0</v>
      </c>
      <c r="D10" s="4">
        <v>7.807034423330383</v>
      </c>
      <c r="E10" s="4">
        <v>7.8221217246132486</v>
      </c>
      <c r="F10" s="4">
        <v>8.2291911058889404</v>
      </c>
      <c r="G10" s="4">
        <v>8.8757634746811718</v>
      </c>
      <c r="H10" s="4">
        <v>8.9327184897012231</v>
      </c>
      <c r="I10" s="4">
        <v>8.1100461277418656</v>
      </c>
      <c r="J10" s="4">
        <v>6.8120214425815755</v>
      </c>
      <c r="K10" s="4">
        <v>5.9928926869908725</v>
      </c>
      <c r="L10" s="4">
        <v>5.6868500047790587</v>
      </c>
      <c r="M10" s="4">
        <v>5.5040294692390983</v>
      </c>
      <c r="N10" s="4">
        <v>5.4680509595277176</v>
      </c>
      <c r="O10" s="4">
        <v>5.4639385971019427</v>
      </c>
      <c r="P10" s="4">
        <v>5.4951576903344712</v>
      </c>
      <c r="Q10" s="4">
        <v>5.5378836634730089</v>
      </c>
      <c r="R10" s="4">
        <v>5.5187033059696269</v>
      </c>
      <c r="S10" s="4">
        <v>5.5169534052365101</v>
      </c>
      <c r="T10" s="4">
        <v>5.6185826005768948</v>
      </c>
      <c r="U10" s="4">
        <v>5.7706929426962432</v>
      </c>
      <c r="V10" s="4">
        <v>5.8429708448102398</v>
      </c>
      <c r="W10" s="4">
        <v>5.7895945863894775</v>
      </c>
      <c r="X10" s="4">
        <v>5.7360509213949182</v>
      </c>
      <c r="Y10" s="4">
        <v>5.7838201031754508</v>
      </c>
      <c r="Z10" s="4">
        <v>5.9055811204023847</v>
      </c>
      <c r="AA10" s="4">
        <v>6.0230992486593076</v>
      </c>
      <c r="AB10" s="4">
        <v>6.0512766499016006</v>
      </c>
      <c r="AC10" s="4">
        <v>5.9488099159720189</v>
      </c>
      <c r="AD10" s="4">
        <v>5.8153385827168549</v>
      </c>
      <c r="AE10" s="4">
        <v>5.8171765963999436</v>
      </c>
      <c r="AF10" s="4">
        <v>5.9846078822472206</v>
      </c>
      <c r="AG10" s="4">
        <v>6.1162214738010885</v>
      </c>
      <c r="AH10" s="4">
        <v>6.1895672763678364</v>
      </c>
      <c r="AI10" s="4">
        <v>6.2679160782693577</v>
      </c>
      <c r="AJ10" s="4">
        <v>6.3429315035015197</v>
      </c>
    </row>
    <row r="11" spans="2:39">
      <c r="B11" s="1" t="s">
        <v>79</v>
      </c>
      <c r="C11" s="4">
        <v>0</v>
      </c>
      <c r="D11" s="4">
        <v>8.5539485578894592</v>
      </c>
      <c r="E11" s="4">
        <v>8.5973558693725547</v>
      </c>
      <c r="F11" s="4">
        <v>8.8652833343005035</v>
      </c>
      <c r="G11" s="4">
        <v>9.3553445718688337</v>
      </c>
      <c r="H11" s="4">
        <v>9.3497251966608026</v>
      </c>
      <c r="I11" s="4">
        <v>8.5041452634210639</v>
      </c>
      <c r="J11" s="4">
        <v>7.2544109090035729</v>
      </c>
      <c r="K11" s="4">
        <v>6.4369344012603866</v>
      </c>
      <c r="L11" s="4">
        <v>6.1110674085009533</v>
      </c>
      <c r="M11" s="4">
        <v>5.9318545055549112</v>
      </c>
      <c r="N11" s="4">
        <v>5.870135131473873</v>
      </c>
      <c r="O11" s="4">
        <v>5.8585719225960355</v>
      </c>
      <c r="P11" s="4">
        <v>5.8697200751568914</v>
      </c>
      <c r="Q11" s="4">
        <v>5.8733205737306697</v>
      </c>
      <c r="R11" s="4">
        <v>5.8650097759906235</v>
      </c>
      <c r="S11" s="4">
        <v>5.818463142817146</v>
      </c>
      <c r="T11" s="4">
        <v>5.7653157387797602</v>
      </c>
      <c r="U11" s="4">
        <v>5.8248602862958796</v>
      </c>
      <c r="V11" s="4">
        <v>6.0051152443035143</v>
      </c>
      <c r="W11" s="4">
        <v>6.2079763523318796</v>
      </c>
      <c r="X11" s="4">
        <v>6.3562691034357712</v>
      </c>
      <c r="Y11" s="4">
        <v>6.3861332618303148</v>
      </c>
      <c r="Z11" s="4">
        <v>6.3040032979054565</v>
      </c>
      <c r="AA11" s="4">
        <v>6.2377702127161072</v>
      </c>
      <c r="AB11" s="4">
        <v>6.2884921089007424</v>
      </c>
      <c r="AC11" s="4">
        <v>6.4097733688229335</v>
      </c>
      <c r="AD11" s="4">
        <v>6.4660514276605667</v>
      </c>
      <c r="AE11" s="4">
        <v>6.4013746864491958</v>
      </c>
      <c r="AF11" s="4">
        <v>6.2817135563657924</v>
      </c>
      <c r="AG11" s="4">
        <v>6.2281382123058169</v>
      </c>
      <c r="AH11" s="4">
        <v>6.2706090361534557</v>
      </c>
      <c r="AI11" s="4">
        <v>6.3682576896224878</v>
      </c>
      <c r="AJ11" s="4">
        <v>6.4302183975899574</v>
      </c>
    </row>
    <row r="12" spans="2:39">
      <c r="B12" s="1" t="s">
        <v>80</v>
      </c>
      <c r="C12" s="4">
        <v>0</v>
      </c>
      <c r="D12" s="4">
        <v>8.6844698356784633</v>
      </c>
      <c r="E12" s="4">
        <v>8.8342069787681297</v>
      </c>
      <c r="F12" s="4">
        <v>9.6924551309939506</v>
      </c>
      <c r="G12" s="4">
        <v>11.072703030880065</v>
      </c>
      <c r="H12" s="4">
        <v>11.381264073268195</v>
      </c>
      <c r="I12" s="4">
        <v>10.193437090528448</v>
      </c>
      <c r="J12" s="4">
        <v>8.4976891090497801</v>
      </c>
      <c r="K12" s="4">
        <v>7.6229983361766998</v>
      </c>
      <c r="L12" s="4">
        <v>7.4751786204311408</v>
      </c>
      <c r="M12" s="4">
        <v>7.3531927896440914</v>
      </c>
      <c r="N12" s="4">
        <v>7.2609057047049843</v>
      </c>
      <c r="O12" s="4">
        <v>7.1944261997418959</v>
      </c>
      <c r="P12" s="4">
        <v>7.1386961833372311</v>
      </c>
      <c r="Q12" s="4">
        <v>7.1115698167981494</v>
      </c>
      <c r="R12" s="4">
        <v>7.1002878853315146</v>
      </c>
      <c r="S12" s="4">
        <v>7.0801046742295961</v>
      </c>
      <c r="T12" s="4">
        <v>7.1344765474408707</v>
      </c>
      <c r="U12" s="4">
        <v>7.2032049612392823</v>
      </c>
      <c r="V12" s="4">
        <v>7.2664049031738545</v>
      </c>
      <c r="W12" s="4">
        <v>7.3852732754696611</v>
      </c>
      <c r="X12" s="4">
        <v>7.4276246861558217</v>
      </c>
      <c r="Y12" s="4">
        <v>7.2865849803655944</v>
      </c>
      <c r="Z12" s="4">
        <v>7.0824513147255708</v>
      </c>
      <c r="AA12" s="4">
        <v>6.9840740336536875</v>
      </c>
      <c r="AB12" s="4">
        <v>7.0122104615032708</v>
      </c>
      <c r="AC12" s="4">
        <v>7.1008734969633354</v>
      </c>
      <c r="AD12" s="4">
        <v>7.1436010489896198</v>
      </c>
      <c r="AE12" s="4">
        <v>7.0540215531142927</v>
      </c>
      <c r="AF12" s="4">
        <v>6.8891277587476569</v>
      </c>
      <c r="AG12" s="4">
        <v>6.8215084071228702</v>
      </c>
      <c r="AH12" s="4">
        <v>6.8808150856521593</v>
      </c>
      <c r="AI12" s="4">
        <v>7.0135575774631027</v>
      </c>
      <c r="AJ12" s="4">
        <v>7.1414628988460871</v>
      </c>
    </row>
    <row r="13" spans="2:39">
      <c r="B13" s="1" t="s">
        <v>81</v>
      </c>
      <c r="C13" s="4">
        <v>0</v>
      </c>
      <c r="D13" s="4">
        <v>7.807034423330383</v>
      </c>
      <c r="E13" s="4">
        <v>7.8221217246132486</v>
      </c>
      <c r="F13" s="4">
        <v>8.2291911058889404</v>
      </c>
      <c r="G13" s="4">
        <v>8.8757634746811718</v>
      </c>
      <c r="H13" s="4">
        <v>8.9327184897012231</v>
      </c>
      <c r="I13" s="4">
        <v>8.1100461277418656</v>
      </c>
      <c r="J13" s="4">
        <v>6.8120214425815755</v>
      </c>
      <c r="K13" s="4">
        <v>5.9928926869908725</v>
      </c>
      <c r="L13" s="4">
        <v>5.6868500047790587</v>
      </c>
      <c r="M13" s="4">
        <v>5.5040294692390983</v>
      </c>
      <c r="N13" s="4">
        <v>5.4680509595277176</v>
      </c>
      <c r="O13" s="4">
        <v>5.4639385971019427</v>
      </c>
      <c r="P13" s="4">
        <v>5.4951576903344712</v>
      </c>
      <c r="Q13" s="4">
        <v>5.5378836634730089</v>
      </c>
      <c r="R13" s="4">
        <v>5.5187033059696269</v>
      </c>
      <c r="S13" s="4">
        <v>5.5169534052365101</v>
      </c>
      <c r="T13" s="4">
        <v>5.6185826005768948</v>
      </c>
      <c r="U13" s="4">
        <v>5.7706929426962432</v>
      </c>
      <c r="V13" s="4">
        <v>5.8429708448102398</v>
      </c>
      <c r="W13" s="4">
        <v>5.7895945863894775</v>
      </c>
      <c r="X13" s="4">
        <v>5.7360509213949182</v>
      </c>
      <c r="Y13" s="4">
        <v>5.7838201031754508</v>
      </c>
      <c r="Z13" s="4">
        <v>5.9055811204023847</v>
      </c>
      <c r="AA13" s="4">
        <v>6.0230992486593076</v>
      </c>
      <c r="AB13" s="4">
        <v>6.0512766499016006</v>
      </c>
      <c r="AC13" s="4">
        <v>5.9488099159720189</v>
      </c>
      <c r="AD13" s="4">
        <v>5.8153385827168549</v>
      </c>
      <c r="AE13" s="4">
        <v>5.8171765963999436</v>
      </c>
      <c r="AF13" s="4">
        <v>5.9846078822472206</v>
      </c>
      <c r="AG13" s="4">
        <v>6.1162214738010885</v>
      </c>
      <c r="AH13" s="4">
        <v>6.1895672763678364</v>
      </c>
      <c r="AI13" s="4">
        <v>6.2679160782693577</v>
      </c>
      <c r="AJ13" s="4">
        <v>6.3429315035015197</v>
      </c>
    </row>
    <row r="14" spans="2:39">
      <c r="B14" s="2"/>
    </row>
    <row r="15" spans="2:39">
      <c r="B15" s="2" t="s">
        <v>82</v>
      </c>
      <c r="AL15" t="s">
        <v>83</v>
      </c>
      <c r="AM15" t="s">
        <v>84</v>
      </c>
    </row>
    <row r="16" spans="2:39">
      <c r="C16">
        <v>2019</v>
      </c>
      <c r="D16">
        <v>2020</v>
      </c>
      <c r="E16">
        <v>2021</v>
      </c>
      <c r="F16">
        <v>2022</v>
      </c>
      <c r="G16">
        <v>2023</v>
      </c>
      <c r="H16">
        <v>2024</v>
      </c>
      <c r="I16">
        <v>2025</v>
      </c>
      <c r="J16">
        <v>2026</v>
      </c>
      <c r="K16">
        <v>2027</v>
      </c>
      <c r="L16">
        <v>2028</v>
      </c>
      <c r="M16">
        <v>2029</v>
      </c>
      <c r="N16">
        <v>2030</v>
      </c>
      <c r="O16">
        <v>2031</v>
      </c>
      <c r="P16">
        <v>2032</v>
      </c>
      <c r="Q16">
        <v>2033</v>
      </c>
      <c r="R16">
        <v>2034</v>
      </c>
      <c r="S16">
        <v>2035</v>
      </c>
      <c r="T16">
        <v>2036</v>
      </c>
      <c r="U16">
        <v>2037</v>
      </c>
      <c r="V16">
        <v>2038</v>
      </c>
      <c r="W16">
        <v>2039</v>
      </c>
      <c r="X16">
        <v>2040</v>
      </c>
      <c r="Y16">
        <v>2041</v>
      </c>
      <c r="Z16">
        <v>2042</v>
      </c>
      <c r="AA16">
        <v>2043</v>
      </c>
      <c r="AB16">
        <v>2044</v>
      </c>
      <c r="AC16">
        <v>2045</v>
      </c>
      <c r="AD16">
        <v>2046</v>
      </c>
      <c r="AE16">
        <v>2047</v>
      </c>
      <c r="AF16">
        <v>2048</v>
      </c>
      <c r="AG16">
        <v>2049</v>
      </c>
      <c r="AH16">
        <v>2050</v>
      </c>
      <c r="AI16">
        <v>2051</v>
      </c>
      <c r="AJ16">
        <v>2052</v>
      </c>
      <c r="AL16" s="4"/>
      <c r="AM16" s="4"/>
    </row>
    <row r="17" spans="1:39">
      <c r="B17" t="s">
        <v>75</v>
      </c>
      <c r="C17" s="4">
        <v>0</v>
      </c>
      <c r="D17" s="4">
        <v>0.42020161037261761</v>
      </c>
      <c r="E17" s="4">
        <v>0.43475042297963468</v>
      </c>
      <c r="F17" s="4">
        <v>0.4637723200685453</v>
      </c>
      <c r="G17" s="4">
        <v>0.48011403901396749</v>
      </c>
      <c r="H17" s="4">
        <v>0.50619046159873005</v>
      </c>
      <c r="I17" s="4">
        <v>0.60306557573770814</v>
      </c>
      <c r="J17" s="4">
        <v>0.80612172856051356</v>
      </c>
      <c r="K17" s="4">
        <v>1.1080107905175249</v>
      </c>
      <c r="L17" s="4">
        <v>1.4012798669353803</v>
      </c>
      <c r="M17" s="4">
        <v>1.6273907892996642</v>
      </c>
      <c r="N17" s="4">
        <v>1.7999758303279894</v>
      </c>
      <c r="O17" s="4">
        <v>1.899899793101185</v>
      </c>
      <c r="P17" s="4">
        <v>1.9556790227762568</v>
      </c>
      <c r="Q17" s="4">
        <v>1.9593586210802005</v>
      </c>
      <c r="R17" s="4">
        <v>1.981677157875791</v>
      </c>
      <c r="S17" s="4">
        <v>2.0507011648628168</v>
      </c>
      <c r="T17" s="4">
        <v>2.0245797598902309</v>
      </c>
      <c r="U17" s="4">
        <v>1.9790330270312178</v>
      </c>
      <c r="V17" s="4">
        <v>2.0198151778458922</v>
      </c>
      <c r="W17" s="4">
        <v>2.0568548868880376</v>
      </c>
      <c r="X17" s="4">
        <v>2.0601252232939911</v>
      </c>
      <c r="Y17" s="4">
        <v>2.0594497498037581</v>
      </c>
      <c r="Z17" s="4">
        <v>2.053088608555913</v>
      </c>
      <c r="AA17" s="4">
        <v>2.0552452321499053</v>
      </c>
      <c r="AB17" s="4">
        <v>2.088819065940108</v>
      </c>
      <c r="AC17" s="4">
        <v>2.1337774332752364</v>
      </c>
      <c r="AD17" s="4">
        <v>2.1728718765819606</v>
      </c>
      <c r="AE17" s="4">
        <v>2.2220006456460561</v>
      </c>
      <c r="AF17" s="4">
        <v>2.2716032919132596</v>
      </c>
      <c r="AG17" s="4">
        <v>2.2826461061478898</v>
      </c>
      <c r="AH17" s="4">
        <v>2.263778836637214</v>
      </c>
      <c r="AI17" s="4">
        <v>2.2315526817668676</v>
      </c>
      <c r="AJ17" s="4">
        <v>2.2271851386659414</v>
      </c>
      <c r="AL17" s="4">
        <v>0.42020161037261761</v>
      </c>
      <c r="AM17" s="4">
        <v>2.2826461061478898</v>
      </c>
    </row>
    <row r="18" spans="1:39">
      <c r="B18" t="s">
        <v>76</v>
      </c>
      <c r="C18" s="4">
        <v>0</v>
      </c>
      <c r="D18" s="4">
        <v>1.6873357759396308</v>
      </c>
      <c r="E18" s="4">
        <v>1.7228087958717371</v>
      </c>
      <c r="F18" s="4">
        <v>1.8309646897354113</v>
      </c>
      <c r="G18" s="4">
        <v>1.9840956205999234</v>
      </c>
      <c r="H18" s="4">
        <v>2.1100489078708726</v>
      </c>
      <c r="I18" s="4">
        <v>2.1008877209883985</v>
      </c>
      <c r="J18" s="4">
        <v>2.0305705306781974</v>
      </c>
      <c r="K18" s="4">
        <v>2.1033039840300445</v>
      </c>
      <c r="L18" s="4">
        <v>2.2214872507414478</v>
      </c>
      <c r="M18" s="4">
        <v>2.2665256416187716</v>
      </c>
      <c r="N18" s="4">
        <v>2.2968671616205518</v>
      </c>
      <c r="O18" s="4">
        <v>2.3134299071922824</v>
      </c>
      <c r="P18" s="4">
        <v>2.3161511959681236</v>
      </c>
      <c r="Q18" s="4">
        <v>2.3235113255365429</v>
      </c>
      <c r="R18" s="4">
        <v>2.340310785074037</v>
      </c>
      <c r="S18" s="4">
        <v>2.3882020883988297</v>
      </c>
      <c r="T18" s="4">
        <v>2.434670367683617</v>
      </c>
      <c r="U18" s="4">
        <v>2.4059932553133168</v>
      </c>
      <c r="V18" s="4">
        <v>2.3373199454950258</v>
      </c>
      <c r="W18" s="4">
        <v>2.2432187126882481</v>
      </c>
      <c r="X18" s="4">
        <v>2.0901611706380527</v>
      </c>
      <c r="Y18" s="4">
        <v>1.947046452215494</v>
      </c>
      <c r="Z18" s="4">
        <v>1.8688772033954848</v>
      </c>
      <c r="AA18" s="4">
        <v>1.8473967891062162</v>
      </c>
      <c r="AB18" s="4">
        <v>1.8447265462277755</v>
      </c>
      <c r="AC18" s="4">
        <v>1.841177287045906</v>
      </c>
      <c r="AD18" s="4">
        <v>1.8518932632925829</v>
      </c>
      <c r="AE18" s="4">
        <v>1.8640584958841702</v>
      </c>
      <c r="AF18" s="4">
        <v>1.8667098636241606</v>
      </c>
      <c r="AG18" s="4">
        <v>1.8554949728693066</v>
      </c>
      <c r="AH18" s="4">
        <v>1.8340692403558418</v>
      </c>
      <c r="AI18" s="4">
        <v>1.7981577965241609</v>
      </c>
      <c r="AJ18" s="4">
        <v>1.8042585616234685</v>
      </c>
      <c r="AL18" s="4">
        <v>1.6873357759396308</v>
      </c>
      <c r="AM18" s="4">
        <v>2.434670367683617</v>
      </c>
    </row>
    <row r="19" spans="1:39">
      <c r="B19" t="s">
        <v>77</v>
      </c>
      <c r="C19" s="4">
        <v>0</v>
      </c>
      <c r="D19" s="4">
        <v>1.7441393609739753</v>
      </c>
      <c r="E19" s="4">
        <v>1.8037327010954238</v>
      </c>
      <c r="F19" s="4">
        <v>1.9163651746708077</v>
      </c>
      <c r="G19" s="4">
        <v>1.9831833252687927</v>
      </c>
      <c r="H19" s="4">
        <v>1.9927250913896413</v>
      </c>
      <c r="I19" s="4">
        <v>1.9851545722883273</v>
      </c>
      <c r="J19" s="4">
        <v>2.0177840734989587</v>
      </c>
      <c r="K19" s="4">
        <v>2.1579371025636553</v>
      </c>
      <c r="L19" s="4">
        <v>2.2933931869426742</v>
      </c>
      <c r="M19" s="4">
        <v>2.3564135675740072</v>
      </c>
      <c r="N19" s="4">
        <v>2.392619367289702</v>
      </c>
      <c r="O19" s="4">
        <v>2.4130858604210705</v>
      </c>
      <c r="P19" s="4">
        <v>2.4232773809306525</v>
      </c>
      <c r="Q19" s="4">
        <v>2.4243197988773719</v>
      </c>
      <c r="R19" s="4">
        <v>2.4313647810867032</v>
      </c>
      <c r="S19" s="4">
        <v>2.4410278931239136</v>
      </c>
      <c r="T19" s="4">
        <v>2.4252068718040847</v>
      </c>
      <c r="U19" s="4">
        <v>2.3661938879793238</v>
      </c>
      <c r="V19" s="4">
        <v>2.2916696441675608</v>
      </c>
      <c r="W19" s="4">
        <v>2.2577880521357692</v>
      </c>
      <c r="X19" s="4">
        <v>2.2631920113051023</v>
      </c>
      <c r="Y19" s="4">
        <v>2.2664583535484324</v>
      </c>
      <c r="Z19" s="4">
        <v>2.2592552533774222</v>
      </c>
      <c r="AA19" s="4">
        <v>2.251696368979669</v>
      </c>
      <c r="AB19" s="4">
        <v>2.2420341627042166</v>
      </c>
      <c r="AC19" s="4">
        <v>2.2360058858278027</v>
      </c>
      <c r="AD19" s="4">
        <v>2.2556871070979607</v>
      </c>
      <c r="AE19" s="4">
        <v>2.2841081562898267</v>
      </c>
      <c r="AF19" s="4">
        <v>2.2890958363477321</v>
      </c>
      <c r="AG19" s="4">
        <v>2.2665017828152942</v>
      </c>
      <c r="AH19" s="4">
        <v>2.2350824340298479</v>
      </c>
      <c r="AI19" s="4">
        <v>2.2012768967703513</v>
      </c>
      <c r="AJ19" s="4">
        <v>2.2012039946515949</v>
      </c>
      <c r="AL19" s="4">
        <v>1.7441393609739753</v>
      </c>
      <c r="AM19" s="4">
        <v>2.4410278931239136</v>
      </c>
    </row>
    <row r="20" spans="1:39">
      <c r="B20" t="s">
        <v>78</v>
      </c>
      <c r="C20" s="4">
        <v>0</v>
      </c>
      <c r="D20" s="4">
        <v>1.4042314291663665</v>
      </c>
      <c r="E20" s="4">
        <v>1.4681220579446563</v>
      </c>
      <c r="F20" s="4">
        <v>1.3160475230145909</v>
      </c>
      <c r="G20" s="4">
        <v>1.0543488511526045</v>
      </c>
      <c r="H20" s="4">
        <v>0.90871155146991234</v>
      </c>
      <c r="I20" s="4">
        <v>0.95548505593862942</v>
      </c>
      <c r="J20" s="4">
        <v>1.1368431471826461</v>
      </c>
      <c r="K20" s="4">
        <v>1.2725043603882722</v>
      </c>
      <c r="L20" s="4">
        <v>1.3299764229225242</v>
      </c>
      <c r="M20" s="4">
        <v>1.3445015789933672</v>
      </c>
      <c r="N20" s="4">
        <v>1.3550022124721095</v>
      </c>
      <c r="O20" s="4">
        <v>1.4026671618720146</v>
      </c>
      <c r="P20" s="4">
        <v>1.4321392156402535</v>
      </c>
      <c r="Q20" s="4">
        <v>1.4145862810510561</v>
      </c>
      <c r="R20" s="4">
        <v>1.4215379200116023</v>
      </c>
      <c r="S20" s="4">
        <v>1.4201156817444398</v>
      </c>
      <c r="T20" s="4">
        <v>1.342337237485004</v>
      </c>
      <c r="U20" s="4">
        <v>1.2690747020719257</v>
      </c>
      <c r="V20" s="4">
        <v>1.2406454286873263</v>
      </c>
      <c r="W20" s="4">
        <v>1.2142310347223526</v>
      </c>
      <c r="X20" s="4">
        <v>1.1802618854750899</v>
      </c>
      <c r="Y20" s="4">
        <v>1.1795590845424264</v>
      </c>
      <c r="Z20" s="4">
        <v>1.2338355669162122</v>
      </c>
      <c r="AA20" s="4">
        <v>1.2840966754172589</v>
      </c>
      <c r="AB20" s="4">
        <v>1.2815647671231454</v>
      </c>
      <c r="AC20" s="4">
        <v>1.2443941851320219</v>
      </c>
      <c r="AD20" s="4">
        <v>1.2031082592797138</v>
      </c>
      <c r="AE20" s="4">
        <v>1.2001448350888888</v>
      </c>
      <c r="AF20" s="4">
        <v>1.2358613084716807</v>
      </c>
      <c r="AG20" s="4">
        <v>1.2575588123635244</v>
      </c>
      <c r="AH20" s="4">
        <v>1.2658211984370737</v>
      </c>
      <c r="AI20" s="4">
        <v>1.2863196873829574</v>
      </c>
      <c r="AJ20" s="4">
        <v>1.2334357363620412</v>
      </c>
      <c r="AL20" s="4">
        <v>0.90871155146991234</v>
      </c>
      <c r="AM20" s="4">
        <v>1.4681220579446563</v>
      </c>
    </row>
    <row r="21" spans="1:39">
      <c r="B21" t="s">
        <v>79</v>
      </c>
      <c r="C21" s="4">
        <v>0</v>
      </c>
      <c r="D21" s="4">
        <v>1.6873357759396308</v>
      </c>
      <c r="E21" s="4">
        <v>1.7228087958717371</v>
      </c>
      <c r="F21" s="4">
        <v>1.8309646897354113</v>
      </c>
      <c r="G21" s="4">
        <v>1.9840956205999234</v>
      </c>
      <c r="H21" s="4">
        <v>2.1100489078708726</v>
      </c>
      <c r="I21" s="4">
        <v>2.1008877209883985</v>
      </c>
      <c r="J21" s="4">
        <v>2.0305705306781974</v>
      </c>
      <c r="K21" s="4">
        <v>2.1033039840300445</v>
      </c>
      <c r="L21" s="4">
        <v>2.2214872507414478</v>
      </c>
      <c r="M21" s="4">
        <v>2.2665256416187716</v>
      </c>
      <c r="N21" s="4">
        <v>2.2968671616205518</v>
      </c>
      <c r="O21" s="4">
        <v>2.3134299071922824</v>
      </c>
      <c r="P21" s="4">
        <v>2.3161511959681236</v>
      </c>
      <c r="Q21" s="4">
        <v>2.3235113255365429</v>
      </c>
      <c r="R21" s="4">
        <v>2.340310785074037</v>
      </c>
      <c r="S21" s="4">
        <v>2.3882020883988297</v>
      </c>
      <c r="T21" s="4">
        <v>2.434670367683617</v>
      </c>
      <c r="U21" s="4">
        <v>2.4059932553133168</v>
      </c>
      <c r="V21" s="4">
        <v>2.3373199454950258</v>
      </c>
      <c r="W21" s="4">
        <v>2.2432187126882481</v>
      </c>
      <c r="X21" s="4">
        <v>2.0901611706380527</v>
      </c>
      <c r="Y21" s="4">
        <v>1.947046452215494</v>
      </c>
      <c r="Z21" s="4">
        <v>1.8688772033954848</v>
      </c>
      <c r="AA21" s="4">
        <v>1.8473967891062162</v>
      </c>
      <c r="AB21" s="4">
        <v>1.8447265462277755</v>
      </c>
      <c r="AC21" s="4">
        <v>1.841177287045906</v>
      </c>
      <c r="AD21" s="4">
        <v>1.8518932632925829</v>
      </c>
      <c r="AE21" s="4">
        <v>1.8640584958841702</v>
      </c>
      <c r="AF21" s="4">
        <v>1.8667098636241606</v>
      </c>
      <c r="AG21" s="4">
        <v>1.8554949728693066</v>
      </c>
      <c r="AH21" s="4">
        <v>1.8340692403558418</v>
      </c>
      <c r="AI21" s="4">
        <v>1.7981577965241609</v>
      </c>
      <c r="AJ21" s="4">
        <v>1.8042585616234685</v>
      </c>
      <c r="AL21" s="4">
        <v>1.6873357759396308</v>
      </c>
      <c r="AM21" s="4">
        <v>2.434670367683617</v>
      </c>
    </row>
    <row r="22" spans="1:39">
      <c r="B22" t="s">
        <v>80</v>
      </c>
      <c r="C22" s="4">
        <v>0</v>
      </c>
      <c r="D22" s="4">
        <v>2.2902016103726179</v>
      </c>
      <c r="E22" s="4">
        <v>2.3047504229796347</v>
      </c>
      <c r="F22" s="4">
        <v>2.3726997191825512</v>
      </c>
      <c r="G22" s="4">
        <v>2.3970393256042417</v>
      </c>
      <c r="H22" s="4">
        <v>2.4293535989366859</v>
      </c>
      <c r="I22" s="4">
        <v>2.5469013050014189</v>
      </c>
      <c r="J22" s="4">
        <v>2.6978847613316526</v>
      </c>
      <c r="K22" s="4">
        <v>3.006363348568057</v>
      </c>
      <c r="L22" s="4">
        <v>3.2860612780139911</v>
      </c>
      <c r="M22" s="4">
        <v>3.4973907892996641</v>
      </c>
      <c r="N22" s="4">
        <v>3.6699758303279895</v>
      </c>
      <c r="O22" s="4">
        <v>3.7698997931011853</v>
      </c>
      <c r="P22" s="4">
        <v>3.8256790227762569</v>
      </c>
      <c r="Q22" s="4">
        <v>3.8293586210802006</v>
      </c>
      <c r="R22" s="4">
        <v>3.8516771578757911</v>
      </c>
      <c r="S22" s="4">
        <v>3.9207011648628169</v>
      </c>
      <c r="T22" s="4">
        <v>3.894579759890231</v>
      </c>
      <c r="U22" s="4">
        <v>3.8490330270312176</v>
      </c>
      <c r="V22" s="4">
        <v>3.8898151778458923</v>
      </c>
      <c r="W22" s="4">
        <v>3.9268548868880377</v>
      </c>
      <c r="X22" s="4">
        <v>3.9301252232939912</v>
      </c>
      <c r="Y22" s="4">
        <v>3.9294497498037582</v>
      </c>
      <c r="Z22" s="4">
        <v>3.9230886085559131</v>
      </c>
      <c r="AA22" s="4">
        <v>3.9252452321499054</v>
      </c>
      <c r="AB22" s="4">
        <v>3.9588190659401081</v>
      </c>
      <c r="AC22" s="4">
        <v>4.0037774332752365</v>
      </c>
      <c r="AD22" s="4">
        <v>4.0428718765819607</v>
      </c>
      <c r="AE22" s="4">
        <v>4.0920006456460563</v>
      </c>
      <c r="AF22" s="4">
        <v>4.1416032919132597</v>
      </c>
      <c r="AG22" s="4">
        <v>4.1526461061478894</v>
      </c>
      <c r="AH22" s="4">
        <v>4.1337788366372141</v>
      </c>
      <c r="AI22" s="4">
        <v>4.1015526817668677</v>
      </c>
      <c r="AJ22" s="4">
        <v>4.0971851386659415</v>
      </c>
      <c r="AL22" s="4">
        <v>2.2902016103726179</v>
      </c>
      <c r="AM22" s="4">
        <v>4.1526461061478894</v>
      </c>
    </row>
    <row r="23" spans="1:39">
      <c r="B23" t="s">
        <v>81</v>
      </c>
      <c r="C23" s="4">
        <v>0</v>
      </c>
      <c r="D23" s="4">
        <v>1.4042314291663665</v>
      </c>
      <c r="E23" s="4">
        <v>1.4681220579446563</v>
      </c>
      <c r="F23" s="4">
        <v>1.3160475230145909</v>
      </c>
      <c r="G23" s="4">
        <v>1.0543488511526045</v>
      </c>
      <c r="H23" s="4">
        <v>0.90871155146991234</v>
      </c>
      <c r="I23" s="4">
        <v>0.95548505593862942</v>
      </c>
      <c r="J23" s="4">
        <v>1.1368431471826461</v>
      </c>
      <c r="K23" s="4">
        <v>1.2725043603882722</v>
      </c>
      <c r="L23" s="4">
        <v>1.3299764229225242</v>
      </c>
      <c r="M23" s="4">
        <v>1.3445015789933672</v>
      </c>
      <c r="N23" s="4">
        <v>1.3550022124721095</v>
      </c>
      <c r="O23" s="4">
        <v>1.4026671618720146</v>
      </c>
      <c r="P23" s="4">
        <v>1.4321392156402535</v>
      </c>
      <c r="Q23" s="4">
        <v>1.4145862810510561</v>
      </c>
      <c r="R23" s="4">
        <v>1.4215379200116023</v>
      </c>
      <c r="S23" s="4">
        <v>1.4201156817444398</v>
      </c>
      <c r="T23" s="4">
        <v>1.342337237485004</v>
      </c>
      <c r="U23" s="4">
        <v>1.2690747020719257</v>
      </c>
      <c r="V23" s="4">
        <v>1.2406454286873263</v>
      </c>
      <c r="W23" s="4">
        <v>1.2142310347223526</v>
      </c>
      <c r="X23" s="4">
        <v>1.1802618854750899</v>
      </c>
      <c r="Y23" s="4">
        <v>1.1795590845424264</v>
      </c>
      <c r="Z23" s="4">
        <v>1.2338355669162122</v>
      </c>
      <c r="AA23" s="4">
        <v>1.2840966754172589</v>
      </c>
      <c r="AB23" s="4">
        <v>1.2815647671231454</v>
      </c>
      <c r="AC23" s="4">
        <v>1.2443941851320219</v>
      </c>
      <c r="AD23" s="4">
        <v>1.2031082592797138</v>
      </c>
      <c r="AE23" s="4">
        <v>1.2001448350888888</v>
      </c>
      <c r="AF23" s="4">
        <v>1.2358613084716807</v>
      </c>
      <c r="AG23" s="4">
        <v>1.2575588123635244</v>
      </c>
      <c r="AH23" s="4">
        <v>1.2658211984370737</v>
      </c>
      <c r="AI23" s="4">
        <v>1.2863196873829574</v>
      </c>
      <c r="AJ23" s="4">
        <v>1.2334357363620412</v>
      </c>
      <c r="AL23" s="4">
        <v>0.90871155146991234</v>
      </c>
      <c r="AM23" s="4">
        <v>1.4681220579446563</v>
      </c>
    </row>
    <row r="25" spans="1:39">
      <c r="B25" s="2"/>
    </row>
    <row r="26" spans="1:39">
      <c r="B26" s="2" t="s">
        <v>46</v>
      </c>
    </row>
    <row r="28" spans="1:39">
      <c r="A28" s="12"/>
      <c r="B28" s="13" t="s">
        <v>74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9">
      <c r="A29" s="12"/>
      <c r="B29" s="14" t="s">
        <v>85</v>
      </c>
      <c r="C29" s="12">
        <v>2019</v>
      </c>
      <c r="D29" s="12">
        <v>2020</v>
      </c>
      <c r="E29" s="12">
        <v>2021</v>
      </c>
      <c r="F29" s="12">
        <v>2022</v>
      </c>
      <c r="G29" s="12">
        <v>2023</v>
      </c>
      <c r="H29" s="12">
        <v>2024</v>
      </c>
      <c r="I29" s="12">
        <v>2025</v>
      </c>
      <c r="J29" s="12">
        <v>2026</v>
      </c>
      <c r="K29" s="12">
        <v>2027</v>
      </c>
      <c r="L29" s="12">
        <v>2028</v>
      </c>
      <c r="M29" s="12">
        <v>2029</v>
      </c>
      <c r="N29" s="12">
        <v>2030</v>
      </c>
      <c r="O29" s="12">
        <v>2031</v>
      </c>
      <c r="P29" s="12">
        <v>2032</v>
      </c>
      <c r="Q29" s="12">
        <v>2033</v>
      </c>
      <c r="R29" s="12">
        <v>2034</v>
      </c>
      <c r="S29" s="12">
        <v>2035</v>
      </c>
      <c r="T29" s="12">
        <v>2036</v>
      </c>
      <c r="U29" s="12">
        <v>2037</v>
      </c>
      <c r="V29" s="12">
        <v>2038</v>
      </c>
      <c r="W29" s="12">
        <v>2039</v>
      </c>
      <c r="X29" s="12">
        <v>2040</v>
      </c>
      <c r="Y29" s="12">
        <v>2041</v>
      </c>
      <c r="Z29" s="12">
        <v>2042</v>
      </c>
      <c r="AA29" s="12">
        <v>2043</v>
      </c>
      <c r="AB29" s="12">
        <v>2044</v>
      </c>
      <c r="AC29" s="12">
        <v>2045</v>
      </c>
      <c r="AD29" s="12">
        <v>2046</v>
      </c>
      <c r="AE29" s="12">
        <v>2047</v>
      </c>
      <c r="AF29" s="12">
        <v>2048</v>
      </c>
      <c r="AG29" s="12">
        <v>2049</v>
      </c>
      <c r="AH29" s="12">
        <v>2050</v>
      </c>
      <c r="AI29" s="12">
        <v>2051</v>
      </c>
      <c r="AJ29" s="12">
        <v>2052</v>
      </c>
    </row>
    <row r="30" spans="1:39">
      <c r="A30" s="12"/>
      <c r="B30" s="15" t="s">
        <v>75</v>
      </c>
      <c r="C30" s="16">
        <v>0</v>
      </c>
      <c r="D30" s="16">
        <v>9.1063185048746114</v>
      </c>
      <c r="E30" s="16">
        <v>9.2706044605712936</v>
      </c>
      <c r="F30" s="16">
        <v>10.15790879636527</v>
      </c>
      <c r="G30" s="16">
        <v>11.554505459577095</v>
      </c>
      <c r="H30" s="16">
        <v>11.889148418724915</v>
      </c>
      <c r="I30" s="16">
        <v>10.798214758132135</v>
      </c>
      <c r="J30" s="16">
        <v>9.3054770648804279</v>
      </c>
      <c r="K30" s="16">
        <v>8.7326811578872228</v>
      </c>
      <c r="L30" s="16">
        <v>8.8781185653630672</v>
      </c>
      <c r="M30" s="16">
        <v>8.9822306377672856</v>
      </c>
      <c r="N30" s="16">
        <v>9.0625285938565039</v>
      </c>
      <c r="O30" s="16">
        <v>9.0959730516666113</v>
      </c>
      <c r="P30" s="16">
        <v>9.0960222649370177</v>
      </c>
      <c r="Q30" s="16">
        <v>9.0725754967018801</v>
      </c>
      <c r="R30" s="16">
        <v>9.0836121020308358</v>
      </c>
      <c r="S30" s="16">
        <v>9.1324528979159432</v>
      </c>
      <c r="T30" s="16">
        <v>9.1607033661546318</v>
      </c>
      <c r="U30" s="16">
        <v>9.1838850470940301</v>
      </c>
      <c r="V30" s="16">
        <v>9.2878671398432768</v>
      </c>
      <c r="W30" s="16">
        <v>9.4437752211812285</v>
      </c>
      <c r="X30" s="16">
        <v>9.4893969682733434</v>
      </c>
      <c r="Y30" s="16">
        <v>9.3476817889928832</v>
      </c>
      <c r="Z30" s="16">
        <v>9.137186982105014</v>
      </c>
      <c r="AA30" s="16">
        <v>9.0409663246271226</v>
      </c>
      <c r="AB30" s="16">
        <v>9.1026765862669095</v>
      </c>
      <c r="AC30" s="16">
        <v>9.236297989062102</v>
      </c>
      <c r="AD30" s="16">
        <v>9.3181199843951106</v>
      </c>
      <c r="AE30" s="16">
        <v>9.2776692575838791</v>
      </c>
      <c r="AF30" s="16">
        <v>9.1623781094844468</v>
      </c>
      <c r="AG30" s="16">
        <v>9.1058015720942898</v>
      </c>
      <c r="AH30" s="16">
        <v>9.1462409811129035</v>
      </c>
      <c r="AI30" s="16">
        <v>9.2467573180535005</v>
      </c>
      <c r="AJ30" s="16">
        <v>9.3702950963355587</v>
      </c>
    </row>
    <row r="31" spans="1:39">
      <c r="A31" s="12"/>
      <c r="B31" s="15" t="s">
        <v>76</v>
      </c>
      <c r="C31" s="16">
        <v>0</v>
      </c>
      <c r="D31" s="16">
        <v>10.241284333829089</v>
      </c>
      <c r="E31" s="16">
        <v>10.320164665244292</v>
      </c>
      <c r="F31" s="16">
        <v>10.696248024035915</v>
      </c>
      <c r="G31" s="16">
        <v>11.339440192468757</v>
      </c>
      <c r="H31" s="16">
        <v>11.459774104531675</v>
      </c>
      <c r="I31" s="16">
        <v>10.605032984409462</v>
      </c>
      <c r="J31" s="16">
        <v>9.2849814396817703</v>
      </c>
      <c r="K31" s="16">
        <v>8.5402383852904311</v>
      </c>
      <c r="L31" s="16">
        <v>8.3325546592424011</v>
      </c>
      <c r="M31" s="16">
        <v>8.1983801471736832</v>
      </c>
      <c r="N31" s="16">
        <v>8.1670022930944253</v>
      </c>
      <c r="O31" s="16">
        <v>8.1720018297883179</v>
      </c>
      <c r="P31" s="16">
        <v>8.1858712711250146</v>
      </c>
      <c r="Q31" s="16">
        <v>8.1968318992672131</v>
      </c>
      <c r="R31" s="16">
        <v>8.20532056106466</v>
      </c>
      <c r="S31" s="16">
        <v>8.2066652312159754</v>
      </c>
      <c r="T31" s="16">
        <v>8.1999861064633777</v>
      </c>
      <c r="U31" s="16">
        <v>8.2308535416091964</v>
      </c>
      <c r="V31" s="16">
        <v>8.3424351897985396</v>
      </c>
      <c r="W31" s="16">
        <v>8.4511950650201282</v>
      </c>
      <c r="X31" s="16">
        <v>8.4464302740738244</v>
      </c>
      <c r="Y31" s="16">
        <v>8.3331797140458086</v>
      </c>
      <c r="Z31" s="16">
        <v>8.1728805013009413</v>
      </c>
      <c r="AA31" s="16">
        <v>8.0851670018223238</v>
      </c>
      <c r="AB31" s="16">
        <v>8.1332186551285179</v>
      </c>
      <c r="AC31" s="16">
        <v>8.2509506558688397</v>
      </c>
      <c r="AD31" s="16">
        <v>8.3179446909531496</v>
      </c>
      <c r="AE31" s="16">
        <v>8.265433182333366</v>
      </c>
      <c r="AF31" s="16">
        <v>8.1484234199899532</v>
      </c>
      <c r="AG31" s="16">
        <v>8.083633185175124</v>
      </c>
      <c r="AH31" s="16">
        <v>8.1046782765092971</v>
      </c>
      <c r="AI31" s="16">
        <v>8.1664154861466489</v>
      </c>
      <c r="AJ31" s="16">
        <v>8.2344769592134259</v>
      </c>
    </row>
    <row r="32" spans="1:39">
      <c r="A32" s="12"/>
      <c r="B32" s="15" t="s">
        <v>77</v>
      </c>
      <c r="C32" s="16">
        <v>0</v>
      </c>
      <c r="D32" s="16">
        <v>9.9728866361920083</v>
      </c>
      <c r="E32" s="16">
        <v>10.035751808154037</v>
      </c>
      <c r="F32" s="16">
        <v>10.151296304982175</v>
      </c>
      <c r="G32" s="16">
        <v>10.251414623133341</v>
      </c>
      <c r="H32" s="16">
        <v>10.071321965497166</v>
      </c>
      <c r="I32" s="16">
        <v>9.5283792633229609</v>
      </c>
      <c r="J32" s="16">
        <v>8.8476164165450086</v>
      </c>
      <c r="K32" s="16">
        <v>8.4610280149517152</v>
      </c>
      <c r="L32" s="16">
        <v>8.2726688920290208</v>
      </c>
      <c r="M32" s="16">
        <v>8.1009533856921205</v>
      </c>
      <c r="N32" s="16">
        <v>8.0544729305643532</v>
      </c>
      <c r="O32" s="16">
        <v>8.051034967938584</v>
      </c>
      <c r="P32" s="16">
        <v>8.029975754593929</v>
      </c>
      <c r="Q32" s="16">
        <v>8.0033867328602692</v>
      </c>
      <c r="R32" s="16">
        <v>8.0051229913451429</v>
      </c>
      <c r="S32" s="16">
        <v>7.9997780683090856</v>
      </c>
      <c r="T32" s="16">
        <v>7.951813175877386</v>
      </c>
      <c r="U32" s="16">
        <v>7.9303931126804033</v>
      </c>
      <c r="V32" s="16">
        <v>7.9798672524858043</v>
      </c>
      <c r="W32" s="16">
        <v>8.0562157783015778</v>
      </c>
      <c r="X32" s="16">
        <v>8.0932800795921089</v>
      </c>
      <c r="Y32" s="16">
        <v>8.0647266837416094</v>
      </c>
      <c r="Z32" s="16">
        <v>8.0162568523166762</v>
      </c>
      <c r="AA32" s="16">
        <v>8.0268088878465598</v>
      </c>
      <c r="AB32" s="16">
        <v>8.0960833392877358</v>
      </c>
      <c r="AC32" s="16">
        <v>8.1528720124360099</v>
      </c>
      <c r="AD32" s="16">
        <v>8.1428525124496112</v>
      </c>
      <c r="AE32" s="16">
        <v>8.0758257883314464</v>
      </c>
      <c r="AF32" s="16">
        <v>8.0142874630067276</v>
      </c>
      <c r="AG32" s="16">
        <v>8.0179772597685215</v>
      </c>
      <c r="AH32" s="16">
        <v>8.0803059641601678</v>
      </c>
      <c r="AI32" s="16">
        <v>8.1336275941628493</v>
      </c>
      <c r="AJ32" s="16">
        <v>8.1458491096162895</v>
      </c>
    </row>
    <row r="33" spans="1:36">
      <c r="A33" s="12"/>
      <c r="B33" s="15" t="s">
        <v>78</v>
      </c>
      <c r="C33" s="16">
        <v>0</v>
      </c>
      <c r="D33" s="16">
        <v>9.2112658524967497</v>
      </c>
      <c r="E33" s="16">
        <v>9.290243782557905</v>
      </c>
      <c r="F33" s="16">
        <v>9.5452386289035314</v>
      </c>
      <c r="G33" s="16">
        <v>9.9301123258337753</v>
      </c>
      <c r="H33" s="16">
        <v>9.8414300411711348</v>
      </c>
      <c r="I33" s="16">
        <v>9.0655311836804948</v>
      </c>
      <c r="J33" s="16">
        <v>7.9488645897642218</v>
      </c>
      <c r="K33" s="16">
        <v>7.2653970473791443</v>
      </c>
      <c r="L33" s="16">
        <v>7.0168264277015826</v>
      </c>
      <c r="M33" s="16">
        <v>6.8485310482324655</v>
      </c>
      <c r="N33" s="16">
        <v>6.8230531719998275</v>
      </c>
      <c r="O33" s="16">
        <v>6.8666057589739573</v>
      </c>
      <c r="P33" s="16">
        <v>6.9272969059747247</v>
      </c>
      <c r="Q33" s="16">
        <v>6.952469944524065</v>
      </c>
      <c r="R33" s="16">
        <v>6.9402412259812296</v>
      </c>
      <c r="S33" s="16">
        <v>6.9370690869809497</v>
      </c>
      <c r="T33" s="16">
        <v>6.9609198380618986</v>
      </c>
      <c r="U33" s="16">
        <v>7.039767644768169</v>
      </c>
      <c r="V33" s="16">
        <v>7.0836162734975661</v>
      </c>
      <c r="W33" s="16">
        <v>7.0038256211118304</v>
      </c>
      <c r="X33" s="16">
        <v>6.9163128068700086</v>
      </c>
      <c r="Y33" s="16">
        <v>6.9633791877178774</v>
      </c>
      <c r="Z33" s="16">
        <v>7.1394166873185965</v>
      </c>
      <c r="AA33" s="16">
        <v>7.3071959240765665</v>
      </c>
      <c r="AB33" s="16">
        <v>7.3328414170247465</v>
      </c>
      <c r="AC33" s="16">
        <v>7.1932041011040413</v>
      </c>
      <c r="AD33" s="16">
        <v>7.0184468419965684</v>
      </c>
      <c r="AE33" s="16">
        <v>7.0173214314888321</v>
      </c>
      <c r="AF33" s="16">
        <v>7.2204691907189016</v>
      </c>
      <c r="AG33" s="16">
        <v>7.3737802861646129</v>
      </c>
      <c r="AH33" s="16">
        <v>7.4553884748049102</v>
      </c>
      <c r="AI33" s="16">
        <v>7.5542357656523151</v>
      </c>
      <c r="AJ33" s="16">
        <v>7.5763672398635604</v>
      </c>
    </row>
    <row r="34" spans="1:36">
      <c r="A34" s="12"/>
      <c r="B34" s="15" t="s">
        <v>79</v>
      </c>
      <c r="C34" s="16">
        <v>0</v>
      </c>
      <c r="D34" s="16">
        <v>10.241284333829089</v>
      </c>
      <c r="E34" s="16">
        <v>10.320164665244292</v>
      </c>
      <c r="F34" s="16">
        <v>10.696248024035915</v>
      </c>
      <c r="G34" s="16">
        <v>11.339440192468757</v>
      </c>
      <c r="H34" s="16">
        <v>11.459774104531675</v>
      </c>
      <c r="I34" s="16">
        <v>10.605032984409462</v>
      </c>
      <c r="J34" s="16">
        <v>9.2849814396817703</v>
      </c>
      <c r="K34" s="16">
        <v>8.5402383852904311</v>
      </c>
      <c r="L34" s="16">
        <v>8.3325546592424011</v>
      </c>
      <c r="M34" s="16">
        <v>8.1983801471736832</v>
      </c>
      <c r="N34" s="16">
        <v>8.1670022930944253</v>
      </c>
      <c r="O34" s="16">
        <v>8.1720018297883179</v>
      </c>
      <c r="P34" s="16">
        <v>8.1858712711250146</v>
      </c>
      <c r="Q34" s="16">
        <v>8.1968318992672131</v>
      </c>
      <c r="R34" s="16">
        <v>8.20532056106466</v>
      </c>
      <c r="S34" s="16">
        <v>8.2066652312159754</v>
      </c>
      <c r="T34" s="16">
        <v>8.1999861064633777</v>
      </c>
      <c r="U34" s="16">
        <v>8.2308535416091964</v>
      </c>
      <c r="V34" s="16">
        <v>8.3424351897985396</v>
      </c>
      <c r="W34" s="16">
        <v>8.4511950650201282</v>
      </c>
      <c r="X34" s="16">
        <v>8.4464302740738244</v>
      </c>
      <c r="Y34" s="16">
        <v>8.3331797140458086</v>
      </c>
      <c r="Z34" s="16">
        <v>8.1728805013009413</v>
      </c>
      <c r="AA34" s="16">
        <v>8.0851670018223238</v>
      </c>
      <c r="AB34" s="16">
        <v>8.1332186551285179</v>
      </c>
      <c r="AC34" s="16">
        <v>8.2509506558688397</v>
      </c>
      <c r="AD34" s="16">
        <v>8.3179446909531496</v>
      </c>
      <c r="AE34" s="16">
        <v>8.265433182333366</v>
      </c>
      <c r="AF34" s="16">
        <v>8.1484234199899532</v>
      </c>
      <c r="AG34" s="16">
        <v>8.083633185175124</v>
      </c>
      <c r="AH34" s="16">
        <v>8.1046782765092971</v>
      </c>
      <c r="AI34" s="16">
        <v>8.1664154861466489</v>
      </c>
      <c r="AJ34" s="16">
        <v>8.2344769592134259</v>
      </c>
    </row>
    <row r="35" spans="1:36">
      <c r="A35" s="12"/>
      <c r="B35" s="15" t="s">
        <v>80</v>
      </c>
      <c r="C35" s="16">
        <v>0</v>
      </c>
      <c r="D35" s="16">
        <v>10.974671446051081</v>
      </c>
      <c r="E35" s="16">
        <v>11.138957401747763</v>
      </c>
      <c r="F35" s="16">
        <v>12.065154850176501</v>
      </c>
      <c r="G35" s="16">
        <v>13.469742356484307</v>
      </c>
      <c r="H35" s="16">
        <v>13.810617672204881</v>
      </c>
      <c r="I35" s="16">
        <v>12.740338395529868</v>
      </c>
      <c r="J35" s="16">
        <v>11.195573870381432</v>
      </c>
      <c r="K35" s="16">
        <v>10.629361684744756</v>
      </c>
      <c r="L35" s="16">
        <v>10.761239898445131</v>
      </c>
      <c r="M35" s="16">
        <v>10.850583578943755</v>
      </c>
      <c r="N35" s="16">
        <v>10.930881535032974</v>
      </c>
      <c r="O35" s="16">
        <v>10.964325992843081</v>
      </c>
      <c r="P35" s="16">
        <v>10.964375206113488</v>
      </c>
      <c r="Q35" s="16">
        <v>10.94092843787835</v>
      </c>
      <c r="R35" s="16">
        <v>10.951965043207306</v>
      </c>
      <c r="S35" s="16">
        <v>11.000805839092413</v>
      </c>
      <c r="T35" s="16">
        <v>11.029056307331102</v>
      </c>
      <c r="U35" s="16">
        <v>11.0522379882705</v>
      </c>
      <c r="V35" s="16">
        <v>11.156220081019747</v>
      </c>
      <c r="W35" s="16">
        <v>11.312128162357698</v>
      </c>
      <c r="X35" s="16">
        <v>11.357749909449813</v>
      </c>
      <c r="Y35" s="16">
        <v>11.216034730169353</v>
      </c>
      <c r="Z35" s="16">
        <v>11.005539923281484</v>
      </c>
      <c r="AA35" s="16">
        <v>10.909319265803592</v>
      </c>
      <c r="AB35" s="16">
        <v>10.971029527443379</v>
      </c>
      <c r="AC35" s="16">
        <v>11.104650930238572</v>
      </c>
      <c r="AD35" s="16">
        <v>11.18647292557158</v>
      </c>
      <c r="AE35" s="16">
        <v>11.146022198760349</v>
      </c>
      <c r="AF35" s="16">
        <v>11.030731050660917</v>
      </c>
      <c r="AG35" s="16">
        <v>10.97415451327076</v>
      </c>
      <c r="AH35" s="16">
        <v>11.014593922289373</v>
      </c>
      <c r="AI35" s="16">
        <v>11.11511025922997</v>
      </c>
      <c r="AJ35" s="16">
        <v>11.238648037512029</v>
      </c>
    </row>
    <row r="36" spans="1:36">
      <c r="A36" s="12"/>
      <c r="B36" s="15" t="s">
        <v>81</v>
      </c>
      <c r="C36" s="16">
        <v>0</v>
      </c>
      <c r="D36" s="16">
        <v>9.2112658524967497</v>
      </c>
      <c r="E36" s="16">
        <v>9.290243782557905</v>
      </c>
      <c r="F36" s="16">
        <v>9.5452386289035314</v>
      </c>
      <c r="G36" s="16">
        <v>9.9301123258337753</v>
      </c>
      <c r="H36" s="16">
        <v>9.8414300411711348</v>
      </c>
      <c r="I36" s="16">
        <v>9.0655311836804948</v>
      </c>
      <c r="J36" s="16">
        <v>7.9488645897642218</v>
      </c>
      <c r="K36" s="16">
        <v>7.2653970473791443</v>
      </c>
      <c r="L36" s="16">
        <v>7.0168264277015826</v>
      </c>
      <c r="M36" s="16">
        <v>6.8485310482324655</v>
      </c>
      <c r="N36" s="16">
        <v>6.8230531719998275</v>
      </c>
      <c r="O36" s="16">
        <v>6.8666057589739573</v>
      </c>
      <c r="P36" s="16">
        <v>6.9272969059747247</v>
      </c>
      <c r="Q36" s="16">
        <v>6.952469944524065</v>
      </c>
      <c r="R36" s="16">
        <v>6.9402412259812296</v>
      </c>
      <c r="S36" s="16">
        <v>6.9370690869809497</v>
      </c>
      <c r="T36" s="16">
        <v>6.9609198380618986</v>
      </c>
      <c r="U36" s="16">
        <v>7.039767644768169</v>
      </c>
      <c r="V36" s="16">
        <v>7.0836162734975661</v>
      </c>
      <c r="W36" s="16">
        <v>7.0038256211118304</v>
      </c>
      <c r="X36" s="16">
        <v>6.9163128068700086</v>
      </c>
      <c r="Y36" s="16">
        <v>6.9633791877178774</v>
      </c>
      <c r="Z36" s="16">
        <v>7.1394166873185965</v>
      </c>
      <c r="AA36" s="16">
        <v>7.3071959240765665</v>
      </c>
      <c r="AB36" s="16">
        <v>7.3328414170247465</v>
      </c>
      <c r="AC36" s="16">
        <v>7.1932041011040413</v>
      </c>
      <c r="AD36" s="16">
        <v>7.0184468419965684</v>
      </c>
      <c r="AE36" s="16">
        <v>7.0173214314888321</v>
      </c>
      <c r="AF36" s="16">
        <v>7.2204691907189016</v>
      </c>
      <c r="AG36" s="16">
        <v>7.3737802861646129</v>
      </c>
      <c r="AH36" s="16">
        <v>7.4553884748049102</v>
      </c>
      <c r="AI36" s="16">
        <v>7.5542357656523151</v>
      </c>
      <c r="AJ36" s="16">
        <v>7.5763672398635604</v>
      </c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8" t="s">
        <v>86</v>
      </c>
      <c r="C38" s="17">
        <v>2019</v>
      </c>
      <c r="D38" s="17">
        <v>2020</v>
      </c>
      <c r="E38" s="17">
        <v>2021</v>
      </c>
      <c r="F38" s="17">
        <v>2022</v>
      </c>
      <c r="G38" s="17">
        <v>2023</v>
      </c>
      <c r="H38" s="17">
        <v>2024</v>
      </c>
      <c r="I38" s="17">
        <v>2025</v>
      </c>
      <c r="J38" s="17">
        <v>2026</v>
      </c>
      <c r="K38" s="17">
        <v>2027</v>
      </c>
      <c r="L38" s="17">
        <v>2028</v>
      </c>
      <c r="M38" s="17">
        <v>2029</v>
      </c>
      <c r="N38" s="17">
        <v>2030</v>
      </c>
      <c r="O38" s="17">
        <v>2031</v>
      </c>
      <c r="P38" s="17">
        <v>2032</v>
      </c>
      <c r="Q38" s="17">
        <v>2033</v>
      </c>
      <c r="R38" s="17">
        <v>2034</v>
      </c>
      <c r="S38" s="17">
        <v>2035</v>
      </c>
      <c r="T38" s="17">
        <v>2036</v>
      </c>
      <c r="U38" s="17">
        <v>2037</v>
      </c>
      <c r="V38" s="17">
        <v>2038</v>
      </c>
      <c r="W38" s="17">
        <v>2039</v>
      </c>
      <c r="X38" s="17">
        <v>2040</v>
      </c>
      <c r="Y38" s="17">
        <v>2041</v>
      </c>
      <c r="Z38" s="17">
        <v>2042</v>
      </c>
      <c r="AA38" s="17">
        <v>2043</v>
      </c>
      <c r="AB38" s="17">
        <v>2044</v>
      </c>
      <c r="AC38" s="17">
        <v>2045</v>
      </c>
      <c r="AD38" s="17">
        <v>2046</v>
      </c>
      <c r="AE38" s="17">
        <v>2047</v>
      </c>
      <c r="AF38" s="17">
        <v>2048</v>
      </c>
      <c r="AG38" s="17">
        <v>2049</v>
      </c>
      <c r="AH38" s="17">
        <v>2050</v>
      </c>
      <c r="AI38" s="17">
        <v>2051</v>
      </c>
      <c r="AJ38" s="17">
        <v>2052</v>
      </c>
    </row>
    <row r="39" spans="1:36">
      <c r="A39" s="17"/>
      <c r="B39" s="20" t="s">
        <v>75</v>
      </c>
      <c r="C39" s="19">
        <v>0</v>
      </c>
      <c r="D39" s="19">
        <v>10.157338612196829</v>
      </c>
      <c r="E39" s="19">
        <v>10.336021343171296</v>
      </c>
      <c r="F39" s="19">
        <v>11.252044292766273</v>
      </c>
      <c r="G39" s="19">
        <v>12.664811901447317</v>
      </c>
      <c r="H39" s="19">
        <v>13.025258780553548</v>
      </c>
      <c r="I39" s="19">
        <v>12.030187874258393</v>
      </c>
      <c r="J39" s="19">
        <v>10.738384365804114</v>
      </c>
      <c r="K39" s="19">
        <v>10.464322733642396</v>
      </c>
      <c r="L39" s="19">
        <v>10.899964510585141</v>
      </c>
      <c r="M39" s="19">
        <v>11.227824611440923</v>
      </c>
      <c r="N39" s="19">
        <v>11.478904068337549</v>
      </c>
      <c r="O39" s="19">
        <v>11.611228268142382</v>
      </c>
      <c r="P39" s="19">
        <v>11.666473809559365</v>
      </c>
      <c r="Q39" s="19">
        <v>11.646668187260003</v>
      </c>
      <c r="R39" s="19">
        <v>11.679790097242629</v>
      </c>
      <c r="S39" s="19">
        <v>11.796933588626418</v>
      </c>
      <c r="T39" s="19">
        <v>11.799335624591743</v>
      </c>
      <c r="U39" s="19">
        <v>11.77744654303522</v>
      </c>
      <c r="V39" s="19">
        <v>11.921784606851167</v>
      </c>
      <c r="W39" s="19">
        <v>12.114345326575368</v>
      </c>
      <c r="X39" s="19">
        <v>12.163203234555043</v>
      </c>
      <c r="Y39" s="19">
        <v>12.020819640586206</v>
      </c>
      <c r="Z39" s="19">
        <v>11.804030167354822</v>
      </c>
      <c r="AA39" s="19">
        <v>11.709943596422695</v>
      </c>
      <c r="AB39" s="19">
        <v>11.804876840126196</v>
      </c>
      <c r="AC39" s="19">
        <v>11.982986788403634</v>
      </c>
      <c r="AD39" s="19">
        <v>12.103494684098406</v>
      </c>
      <c r="AE39" s="19">
        <v>12.111659323158946</v>
      </c>
      <c r="AF39" s="19">
        <v>12.045452466044743</v>
      </c>
      <c r="AG39" s="19">
        <v>11.999803343782169</v>
      </c>
      <c r="AH39" s="19">
        <v>12.021572649158127</v>
      </c>
      <c r="AI39" s="19">
        <v>12.090199599502892</v>
      </c>
      <c r="AJ39" s="19">
        <v>12.209415476181121</v>
      </c>
    </row>
    <row r="40" spans="1:36">
      <c r="A40" s="17"/>
      <c r="B40" s="20" t="s">
        <v>76</v>
      </c>
      <c r="C40" s="19">
        <v>0</v>
      </c>
      <c r="D40" s="19">
        <v>11.460766549617137</v>
      </c>
      <c r="E40" s="19">
        <v>11.555853178254987</v>
      </c>
      <c r="F40" s="19">
        <v>11.981348923296519</v>
      </c>
      <c r="G40" s="19">
        <v>12.69450089172161</v>
      </c>
      <c r="H40" s="19">
        <v>12.872378154014914</v>
      </c>
      <c r="I40" s="19">
        <v>12.013451629948698</v>
      </c>
      <c r="J40" s="19">
        <v>10.661274788637579</v>
      </c>
      <c r="K40" s="19">
        <v>9.9497609311205331</v>
      </c>
      <c r="L40" s="19">
        <v>9.7960707232656095</v>
      </c>
      <c r="M40" s="19">
        <v>9.6824725689579374</v>
      </c>
      <c r="N40" s="19">
        <v>9.6649566215411777</v>
      </c>
      <c r="O40" s="19">
        <v>9.677523057756801</v>
      </c>
      <c r="P40" s="19">
        <v>9.6926357542438719</v>
      </c>
      <c r="Q40" s="19">
        <v>9.7069589505466425</v>
      </c>
      <c r="R40" s="19">
        <v>9.723122657631059</v>
      </c>
      <c r="S40" s="19">
        <v>9.7463470746307426</v>
      </c>
      <c r="T40" s="19">
        <v>9.7608975702193419</v>
      </c>
      <c r="U40" s="19">
        <v>9.7786635043525632</v>
      </c>
      <c r="V40" s="19">
        <v>9.8588708835253858</v>
      </c>
      <c r="W40" s="19">
        <v>9.9246394219280862</v>
      </c>
      <c r="X40" s="19">
        <v>9.8499483595963433</v>
      </c>
      <c r="Y40" s="19">
        <v>9.6713140327469276</v>
      </c>
      <c r="Z40" s="19">
        <v>9.4753022113075396</v>
      </c>
      <c r="AA40" s="19">
        <v>9.3777751132375471</v>
      </c>
      <c r="AB40" s="19">
        <v>9.4246068323563659</v>
      </c>
      <c r="AC40" s="19">
        <v>9.5407173092080608</v>
      </c>
      <c r="AD40" s="19">
        <v>9.6126070733962621</v>
      </c>
      <c r="AE40" s="19">
        <v>9.5656534049473816</v>
      </c>
      <c r="AF40" s="19">
        <v>9.4498549534459286</v>
      </c>
      <c r="AG40" s="19">
        <v>9.3799410541322619</v>
      </c>
      <c r="AH40" s="19">
        <v>9.3911975289350327</v>
      </c>
      <c r="AI40" s="19">
        <v>9.4365281418533975</v>
      </c>
      <c r="AJ40" s="19">
        <v>9.5073768265157526</v>
      </c>
    </row>
    <row r="41" spans="1:36">
      <c r="A41" s="17"/>
      <c r="B41" s="20" t="s">
        <v>77</v>
      </c>
      <c r="C41" s="19">
        <v>0</v>
      </c>
      <c r="D41" s="19">
        <v>12.58248958915577</v>
      </c>
      <c r="E41" s="19">
        <v>12.702402338151531</v>
      </c>
      <c r="F41" s="19">
        <v>12.925767771005352</v>
      </c>
      <c r="G41" s="19">
        <v>13.089849840571054</v>
      </c>
      <c r="H41" s="19">
        <v>12.91889133511879</v>
      </c>
      <c r="I41" s="19">
        <v>12.368701518237851</v>
      </c>
      <c r="J41" s="19">
        <v>11.719174275641377</v>
      </c>
      <c r="K41" s="19">
        <v>11.466751717173928</v>
      </c>
      <c r="L41" s="19">
        <v>11.408062141092401</v>
      </c>
      <c r="M41" s="19">
        <v>11.296674852832124</v>
      </c>
      <c r="N41" s="19">
        <v>11.284853524783653</v>
      </c>
      <c r="O41" s="19">
        <v>11.301007748820734</v>
      </c>
      <c r="P41" s="19">
        <v>11.289704685243425</v>
      </c>
      <c r="Q41" s="19">
        <v>11.264113550488336</v>
      </c>
      <c r="R41" s="19">
        <v>11.272593837156041</v>
      </c>
      <c r="S41" s="19">
        <v>11.276499228453851</v>
      </c>
      <c r="T41" s="19">
        <v>11.213389171635393</v>
      </c>
      <c r="U41" s="19">
        <v>11.135477095507561</v>
      </c>
      <c r="V41" s="19">
        <v>11.113610586658798</v>
      </c>
      <c r="W41" s="19">
        <v>11.157524905438684</v>
      </c>
      <c r="X41" s="19">
        <v>11.199762314602872</v>
      </c>
      <c r="Y41" s="19">
        <v>11.174335726384989</v>
      </c>
      <c r="Z41" s="19">
        <v>11.118970503443991</v>
      </c>
      <c r="AA41" s="19">
        <v>11.122286561948737</v>
      </c>
      <c r="AB41" s="19">
        <v>11.182311566124643</v>
      </c>
      <c r="AC41" s="19">
        <v>11.23332948386993</v>
      </c>
      <c r="AD41" s="19">
        <v>11.242150444650441</v>
      </c>
      <c r="AE41" s="19">
        <v>11.202330653217174</v>
      </c>
      <c r="AF41" s="19">
        <v>11.145566939648454</v>
      </c>
      <c r="AG41" s="19">
        <v>11.127627876427416</v>
      </c>
      <c r="AH41" s="19">
        <v>11.159879432658972</v>
      </c>
      <c r="AI41" s="19">
        <v>11.18083966142038</v>
      </c>
      <c r="AJ41" s="19">
        <v>11.192991389054793</v>
      </c>
    </row>
    <row r="42" spans="1:36">
      <c r="A42" s="17"/>
      <c r="B42" s="20" t="s">
        <v>78</v>
      </c>
      <c r="C42" s="19">
        <v>0</v>
      </c>
      <c r="D42" s="19">
        <v>10.577040711922406</v>
      </c>
      <c r="E42" s="19">
        <v>10.692588112648311</v>
      </c>
      <c r="F42" s="19">
        <v>10.860539125644308</v>
      </c>
      <c r="G42" s="19">
        <v>11.095622750279743</v>
      </c>
      <c r="H42" s="19">
        <v>10.923581152048266</v>
      </c>
      <c r="I42" s="19">
        <v>10.174454331901192</v>
      </c>
      <c r="J42" s="19">
        <v>9.1615927798882897</v>
      </c>
      <c r="K42" s="19">
        <v>8.5557744773296527</v>
      </c>
      <c r="L42" s="19">
        <v>8.340099494227875</v>
      </c>
      <c r="M42" s="19">
        <v>8.1801179673376225</v>
      </c>
      <c r="N42" s="19">
        <v>8.1606504030287361</v>
      </c>
      <c r="O42" s="19">
        <v>8.2314852691437608</v>
      </c>
      <c r="P42" s="19">
        <v>8.3090455161411434</v>
      </c>
      <c r="Q42" s="19">
        <v>8.3241716739692517</v>
      </c>
      <c r="R42" s="19">
        <v>8.315921907612374</v>
      </c>
      <c r="S42" s="19">
        <v>8.311935713380775</v>
      </c>
      <c r="T42" s="19">
        <v>8.2912679397565512</v>
      </c>
      <c r="U42" s="19">
        <v>8.3281820201739336</v>
      </c>
      <c r="V42" s="19">
        <v>8.3557584115042278</v>
      </c>
      <c r="W42" s="19">
        <v>8.260848790598379</v>
      </c>
      <c r="X42" s="19">
        <v>8.1538928462659914</v>
      </c>
      <c r="Y42" s="19">
        <v>8.2005569606378277</v>
      </c>
      <c r="Z42" s="19">
        <v>8.4076610230179138</v>
      </c>
      <c r="AA42" s="19">
        <v>8.6042085184086954</v>
      </c>
      <c r="AB42" s="19">
        <v>8.6284048074930535</v>
      </c>
      <c r="AC42" s="19">
        <v>8.4674919378063489</v>
      </c>
      <c r="AD42" s="19">
        <v>8.2691036003514995</v>
      </c>
      <c r="AE42" s="19">
        <v>8.2662819965821548</v>
      </c>
      <c r="AF42" s="19">
        <v>8.4898730125244537</v>
      </c>
      <c r="AG42" s="19">
        <v>8.6556032412177739</v>
      </c>
      <c r="AH42" s="19">
        <v>8.741940622400314</v>
      </c>
      <c r="AI42" s="19">
        <v>8.8525207589640988</v>
      </c>
      <c r="AJ42" s="19">
        <v>8.844382722098743</v>
      </c>
    </row>
    <row r="43" spans="1:36">
      <c r="A43" s="17"/>
      <c r="B43" s="20" t="s">
        <v>79</v>
      </c>
      <c r="C43" s="19">
        <v>0</v>
      </c>
      <c r="D43" s="19">
        <v>11.460766549617137</v>
      </c>
      <c r="E43" s="19">
        <v>11.555853178254987</v>
      </c>
      <c r="F43" s="19">
        <v>11.981348923296519</v>
      </c>
      <c r="G43" s="19">
        <v>12.69450089172161</v>
      </c>
      <c r="H43" s="19">
        <v>12.872378154014914</v>
      </c>
      <c r="I43" s="19">
        <v>12.013451629948698</v>
      </c>
      <c r="J43" s="19">
        <v>10.661274788637579</v>
      </c>
      <c r="K43" s="19">
        <v>9.9497609311205331</v>
      </c>
      <c r="L43" s="19">
        <v>9.7960707232656095</v>
      </c>
      <c r="M43" s="19">
        <v>9.6824725689579374</v>
      </c>
      <c r="N43" s="19">
        <v>9.6649566215411777</v>
      </c>
      <c r="O43" s="19">
        <v>9.677523057756801</v>
      </c>
      <c r="P43" s="19">
        <v>9.6926357542438719</v>
      </c>
      <c r="Q43" s="19">
        <v>9.7069589505466425</v>
      </c>
      <c r="R43" s="19">
        <v>9.723122657631059</v>
      </c>
      <c r="S43" s="19">
        <v>9.7463470746307426</v>
      </c>
      <c r="T43" s="19">
        <v>9.7608975702193419</v>
      </c>
      <c r="U43" s="19">
        <v>9.7786635043525632</v>
      </c>
      <c r="V43" s="19">
        <v>9.8588708835253858</v>
      </c>
      <c r="W43" s="19">
        <v>9.9246394219280862</v>
      </c>
      <c r="X43" s="19">
        <v>9.8499483595963433</v>
      </c>
      <c r="Y43" s="19">
        <v>9.6713140327469276</v>
      </c>
      <c r="Z43" s="19">
        <v>9.4753022113075396</v>
      </c>
      <c r="AA43" s="19">
        <v>9.3777751132375471</v>
      </c>
      <c r="AB43" s="19">
        <v>9.4246068323563659</v>
      </c>
      <c r="AC43" s="19">
        <v>9.5407173092080608</v>
      </c>
      <c r="AD43" s="19">
        <v>9.6126070733962621</v>
      </c>
      <c r="AE43" s="19">
        <v>9.5656534049473816</v>
      </c>
      <c r="AF43" s="19">
        <v>9.4498549534459286</v>
      </c>
      <c r="AG43" s="19">
        <v>9.3799410541322619</v>
      </c>
      <c r="AH43" s="19">
        <v>9.3911975289350327</v>
      </c>
      <c r="AI43" s="19">
        <v>9.4365281418533975</v>
      </c>
      <c r="AJ43" s="19">
        <v>9.5073768265157526</v>
      </c>
    </row>
    <row r="44" spans="1:36">
      <c r="A44" s="17"/>
      <c r="B44" s="20" t="s">
        <v>80</v>
      </c>
      <c r="C44" s="19">
        <v>0</v>
      </c>
      <c r="D44" s="19">
        <v>12.949264663259646</v>
      </c>
      <c r="E44" s="19">
        <v>13.120825025259839</v>
      </c>
      <c r="F44" s="19">
        <v>14.080997121790032</v>
      </c>
      <c r="G44" s="19">
        <v>15.497754431308683</v>
      </c>
      <c r="H44" s="19">
        <v>15.85478688369548</v>
      </c>
      <c r="I44" s="19">
        <v>14.843281460052832</v>
      </c>
      <c r="J44" s="19">
        <v>13.374008663069516</v>
      </c>
      <c r="K44" s="19">
        <v>12.96203577105104</v>
      </c>
      <c r="L44" s="19">
        <v>13.233762949474384</v>
      </c>
      <c r="M44" s="19">
        <v>13.428771385615844</v>
      </c>
      <c r="N44" s="19">
        <v>13.595361862219224</v>
      </c>
      <c r="O44" s="19">
        <v>13.67876830141593</v>
      </c>
      <c r="P44" s="19">
        <v>13.706707129523872</v>
      </c>
      <c r="Q44" s="19">
        <v>13.685100160440706</v>
      </c>
      <c r="R44" s="19">
        <v>13.707296034167458</v>
      </c>
      <c r="S44" s="19">
        <v>13.790648833546078</v>
      </c>
      <c r="T44" s="19">
        <v>13.805838599298474</v>
      </c>
      <c r="U44" s="19">
        <v>13.806246913808364</v>
      </c>
      <c r="V44" s="19">
        <v>13.930620081964948</v>
      </c>
      <c r="W44" s="19">
        <v>14.105048017823973</v>
      </c>
      <c r="X44" s="19">
        <v>14.152304933119064</v>
      </c>
      <c r="Y44" s="19">
        <v>14.010252017093487</v>
      </c>
      <c r="Z44" s="19">
        <v>13.796576639581696</v>
      </c>
      <c r="AA44" s="19">
        <v>13.701434293900801</v>
      </c>
      <c r="AB44" s="19">
        <v>13.779931472435688</v>
      </c>
      <c r="AC44" s="19">
        <v>13.936032058898446</v>
      </c>
      <c r="AD44" s="19">
        <v>14.037401275884816</v>
      </c>
      <c r="AE44" s="19">
        <v>14.021514933605632</v>
      </c>
      <c r="AF44" s="19">
        <v>13.931025108639803</v>
      </c>
      <c r="AG44" s="19">
        <v>13.87996997836696</v>
      </c>
      <c r="AH44" s="19">
        <v>13.910975752630236</v>
      </c>
      <c r="AI44" s="19">
        <v>13.995379012135659</v>
      </c>
      <c r="AJ44" s="19">
        <v>14.116733018867254</v>
      </c>
    </row>
    <row r="45" spans="1:36">
      <c r="A45" s="17"/>
      <c r="B45" s="20" t="s">
        <v>81</v>
      </c>
      <c r="C45" s="19">
        <v>0</v>
      </c>
      <c r="D45" s="19">
        <v>9.2112658524967497</v>
      </c>
      <c r="E45" s="19">
        <v>9.290243782557905</v>
      </c>
      <c r="F45" s="19">
        <v>9.5452386289035314</v>
      </c>
      <c r="G45" s="19">
        <v>9.9301123258337753</v>
      </c>
      <c r="H45" s="19">
        <v>9.8414300411711348</v>
      </c>
      <c r="I45" s="19">
        <v>9.0655311836804948</v>
      </c>
      <c r="J45" s="19">
        <v>7.9488645897642218</v>
      </c>
      <c r="K45" s="19">
        <v>7.2653970473791443</v>
      </c>
      <c r="L45" s="19">
        <v>7.0168264277015826</v>
      </c>
      <c r="M45" s="19">
        <v>6.8485310482324655</v>
      </c>
      <c r="N45" s="19">
        <v>6.8230531719998275</v>
      </c>
      <c r="O45" s="19">
        <v>6.8666057589739573</v>
      </c>
      <c r="P45" s="19">
        <v>6.9272969059747247</v>
      </c>
      <c r="Q45" s="19">
        <v>6.952469944524065</v>
      </c>
      <c r="R45" s="19">
        <v>6.9402412259812287</v>
      </c>
      <c r="S45" s="19">
        <v>6.9370690869809497</v>
      </c>
      <c r="T45" s="19">
        <v>6.9609198380618986</v>
      </c>
      <c r="U45" s="19">
        <v>7.039767644768169</v>
      </c>
      <c r="V45" s="19">
        <v>7.0836162734975661</v>
      </c>
      <c r="W45" s="19">
        <v>7.0038256211118304</v>
      </c>
      <c r="X45" s="19">
        <v>6.9163128068700086</v>
      </c>
      <c r="Y45" s="19">
        <v>6.9633791877178774</v>
      </c>
      <c r="Z45" s="19">
        <v>7.1394166873185974</v>
      </c>
      <c r="AA45" s="19">
        <v>7.3071959240765665</v>
      </c>
      <c r="AB45" s="19">
        <v>7.3328414170247456</v>
      </c>
      <c r="AC45" s="19">
        <v>7.1932041011040404</v>
      </c>
      <c r="AD45" s="19">
        <v>7.0184468419965684</v>
      </c>
      <c r="AE45" s="19">
        <v>7.0173214314888321</v>
      </c>
      <c r="AF45" s="19">
        <v>7.2204691907189016</v>
      </c>
      <c r="AG45" s="19">
        <v>7.3737802861646129</v>
      </c>
      <c r="AH45" s="19">
        <v>7.4553884748049102</v>
      </c>
      <c r="AI45" s="19">
        <v>7.5542357656523151</v>
      </c>
      <c r="AJ45" s="19">
        <v>7.5763672398635613</v>
      </c>
    </row>
    <row r="46" spans="1:36">
      <c r="B46" s="1"/>
    </row>
    <row r="48" spans="1:36">
      <c r="B48" s="2" t="s">
        <v>87</v>
      </c>
      <c r="D48" s="3" t="s">
        <v>88</v>
      </c>
      <c r="I48" s="9">
        <v>0.5</v>
      </c>
    </row>
    <row r="49" spans="1:36">
      <c r="C49">
        <v>2019</v>
      </c>
      <c r="D49">
        <v>2020</v>
      </c>
      <c r="E49">
        <v>2021</v>
      </c>
      <c r="F49">
        <v>2022</v>
      </c>
      <c r="G49">
        <v>2023</v>
      </c>
      <c r="H49">
        <v>2024</v>
      </c>
      <c r="I49">
        <v>2025</v>
      </c>
      <c r="J49">
        <v>2026</v>
      </c>
      <c r="K49">
        <v>2027</v>
      </c>
      <c r="L49">
        <v>2028</v>
      </c>
      <c r="M49">
        <v>2029</v>
      </c>
      <c r="N49">
        <v>2030</v>
      </c>
      <c r="O49">
        <v>2031</v>
      </c>
      <c r="P49">
        <v>2032</v>
      </c>
      <c r="Q49">
        <v>2033</v>
      </c>
      <c r="R49">
        <v>2034</v>
      </c>
      <c r="S49">
        <v>2035</v>
      </c>
      <c r="T49">
        <v>2036</v>
      </c>
      <c r="U49">
        <v>2037</v>
      </c>
      <c r="V49">
        <v>2038</v>
      </c>
      <c r="W49">
        <v>2039</v>
      </c>
      <c r="X49">
        <v>2040</v>
      </c>
      <c r="Y49">
        <v>2041</v>
      </c>
      <c r="Z49">
        <v>2042</v>
      </c>
      <c r="AA49">
        <v>2043</v>
      </c>
      <c r="AB49">
        <v>2044</v>
      </c>
      <c r="AC49">
        <v>2045</v>
      </c>
      <c r="AD49">
        <v>2046</v>
      </c>
      <c r="AE49">
        <v>2047</v>
      </c>
      <c r="AF49">
        <v>2048</v>
      </c>
      <c r="AG49">
        <v>2049</v>
      </c>
      <c r="AH49">
        <v>2050</v>
      </c>
      <c r="AI49">
        <v>2051</v>
      </c>
      <c r="AJ49">
        <v>2052</v>
      </c>
    </row>
    <row r="50" spans="1:36">
      <c r="A50" t="s">
        <v>89</v>
      </c>
      <c r="B50" s="1" t="s">
        <v>90</v>
      </c>
      <c r="C50" s="6">
        <v>64.37</v>
      </c>
      <c r="D50" s="6">
        <v>41.76</v>
      </c>
      <c r="E50" s="6">
        <v>71.599999999999994</v>
      </c>
      <c r="F50" s="6">
        <v>80.900000000000006</v>
      </c>
      <c r="G50" s="6">
        <v>76.599999999999994</v>
      </c>
      <c r="H50" s="6">
        <v>73.153481132066688</v>
      </c>
      <c r="I50" s="6">
        <v>69.706962264133381</v>
      </c>
      <c r="J50" s="6">
        <v>70.256559538766624</v>
      </c>
      <c r="K50" s="6">
        <v>70.806156813399866</v>
      </c>
      <c r="L50" s="6">
        <v>71.355754088032882</v>
      </c>
      <c r="M50" s="6">
        <v>71.905351362665897</v>
      </c>
      <c r="N50" s="6">
        <v>72.45494863729914</v>
      </c>
      <c r="O50" s="6">
        <v>73.004545911932382</v>
      </c>
      <c r="P50" s="6">
        <v>73.554143186565398</v>
      </c>
      <c r="Q50" s="6">
        <v>74.103740461198413</v>
      </c>
      <c r="R50" s="6">
        <v>74.653337735831656</v>
      </c>
      <c r="S50" s="6">
        <v>75.202935010464898</v>
      </c>
      <c r="T50" s="6">
        <v>75.752532285098141</v>
      </c>
      <c r="U50" s="6">
        <v>76.302129559731384</v>
      </c>
      <c r="V50" s="6">
        <v>76.851726834364626</v>
      </c>
      <c r="W50" s="6">
        <v>77.401324108997869</v>
      </c>
      <c r="X50" s="6">
        <v>77.950921383631112</v>
      </c>
      <c r="Y50" s="6">
        <v>78.500518658264355</v>
      </c>
      <c r="Z50" s="6">
        <v>79.050115932897597</v>
      </c>
      <c r="AA50" s="6">
        <v>79.59971320753084</v>
      </c>
      <c r="AB50" s="6">
        <v>80.149310482164083</v>
      </c>
      <c r="AC50" s="6">
        <v>80.698907756797325</v>
      </c>
      <c r="AD50" s="6">
        <v>81.248505031430568</v>
      </c>
      <c r="AE50" s="6">
        <v>81.798102306063811</v>
      </c>
      <c r="AF50" s="6">
        <v>82.347699580697054</v>
      </c>
      <c r="AG50" s="6">
        <v>82.897296855330296</v>
      </c>
      <c r="AH50" s="6">
        <v>83.446894129963539</v>
      </c>
      <c r="AI50" s="6">
        <v>83.996491404596782</v>
      </c>
      <c r="AJ50" s="6">
        <v>84.546088679230024</v>
      </c>
    </row>
    <row r="51" spans="1:36">
      <c r="A51" t="s">
        <v>91</v>
      </c>
      <c r="B51" s="1" t="s">
        <v>92</v>
      </c>
      <c r="C51" s="5">
        <v>1.3985539999999999</v>
      </c>
      <c r="D51" s="5">
        <v>1.4926649999999999</v>
      </c>
      <c r="E51" s="5">
        <v>1.3336414999999999</v>
      </c>
      <c r="F51" s="5">
        <v>1.26213325</v>
      </c>
      <c r="G51" s="5">
        <v>1.2455295</v>
      </c>
      <c r="H51" s="5">
        <v>1.2430000000000001</v>
      </c>
      <c r="I51" s="5">
        <v>1.2430000000000001</v>
      </c>
      <c r="J51" s="5">
        <v>1.2432375</v>
      </c>
      <c r="K51" s="5">
        <v>1.2433799999999999</v>
      </c>
      <c r="L51" s="5">
        <v>1.2433799999999999</v>
      </c>
      <c r="M51" s="5">
        <v>1.2433799999999999</v>
      </c>
      <c r="N51" s="5">
        <v>1.2433799999999999</v>
      </c>
      <c r="O51" s="5">
        <v>1.2433799999999999</v>
      </c>
      <c r="P51" s="5">
        <v>1.2433799999999999</v>
      </c>
      <c r="Q51" s="5">
        <v>1.2433799999999999</v>
      </c>
      <c r="R51" s="5">
        <v>1.2433799999999999</v>
      </c>
      <c r="S51" s="5">
        <v>1.2433799999999999</v>
      </c>
      <c r="T51" s="5">
        <v>1.2433799999999999</v>
      </c>
      <c r="U51" s="5">
        <v>1.2433799999999999</v>
      </c>
      <c r="V51" s="5">
        <v>1.2433799999999999</v>
      </c>
      <c r="W51" s="5">
        <v>1.2433799999999999</v>
      </c>
      <c r="X51" s="5">
        <v>1.2433799999999999</v>
      </c>
      <c r="Y51" s="5">
        <v>1.2433799999999999</v>
      </c>
      <c r="Z51" s="5">
        <v>1.2433799999999999</v>
      </c>
      <c r="AA51" s="5">
        <v>1.2433799999999999</v>
      </c>
      <c r="AB51" s="5">
        <v>1.2433799999999999</v>
      </c>
      <c r="AC51" s="5">
        <v>1.2433799999999999</v>
      </c>
      <c r="AD51" s="5">
        <v>1.2433799999999999</v>
      </c>
      <c r="AE51" s="5">
        <v>1.2433799999999999</v>
      </c>
      <c r="AF51" s="5">
        <v>1.2433799999999999</v>
      </c>
      <c r="AG51" s="5">
        <v>1.2433799999999999</v>
      </c>
      <c r="AH51" s="5">
        <v>1.2433799999999999</v>
      </c>
      <c r="AI51" s="5">
        <v>1.2433799999999999</v>
      </c>
      <c r="AJ51" s="5">
        <v>1.2433799999999999</v>
      </c>
    </row>
    <row r="52" spans="1:36">
      <c r="A52" t="s">
        <v>93</v>
      </c>
      <c r="B52" s="1" t="s">
        <v>90</v>
      </c>
      <c r="C52" s="6">
        <v>90.02492097999999</v>
      </c>
      <c r="D52" s="6">
        <v>62.333690399999995</v>
      </c>
      <c r="E52" s="6">
        <v>95.488731399999992</v>
      </c>
      <c r="F52" s="6">
        <v>102.10657992500001</v>
      </c>
      <c r="G52" s="6">
        <v>95.407559699999993</v>
      </c>
      <c r="H52" s="6">
        <v>90.929777047158893</v>
      </c>
      <c r="I52" s="6">
        <v>86.645754094317795</v>
      </c>
      <c r="J52" s="6">
        <v>87.345589439577367</v>
      </c>
      <c r="K52" s="6">
        <v>88.038959258645122</v>
      </c>
      <c r="L52" s="6">
        <v>88.722317517978325</v>
      </c>
      <c r="M52" s="6">
        <v>89.405675777311515</v>
      </c>
      <c r="N52" s="6">
        <v>90.089034036645003</v>
      </c>
      <c r="O52" s="6">
        <v>90.772392295978477</v>
      </c>
      <c r="P52" s="6">
        <v>91.455750555311681</v>
      </c>
      <c r="Q52" s="6">
        <v>92.139108814644871</v>
      </c>
      <c r="R52" s="6">
        <v>92.822467073978359</v>
      </c>
      <c r="S52" s="6">
        <v>93.505825333311833</v>
      </c>
      <c r="T52" s="6">
        <v>94.189183592645321</v>
      </c>
      <c r="U52" s="6">
        <v>94.872541851978809</v>
      </c>
      <c r="V52" s="6">
        <v>95.555900111312283</v>
      </c>
      <c r="W52" s="6">
        <v>96.239258370645771</v>
      </c>
      <c r="X52" s="6">
        <v>96.922616629979245</v>
      </c>
      <c r="Y52" s="6">
        <v>97.605974889312733</v>
      </c>
      <c r="Z52" s="6">
        <v>98.289333148646207</v>
      </c>
      <c r="AA52" s="6">
        <v>98.972691407979696</v>
      </c>
      <c r="AB52" s="6">
        <v>99.656049667313169</v>
      </c>
      <c r="AC52" s="6">
        <v>100.33940792664666</v>
      </c>
      <c r="AD52" s="6">
        <v>101.02276618598013</v>
      </c>
      <c r="AE52" s="6">
        <v>101.70612444531362</v>
      </c>
      <c r="AF52" s="6">
        <v>102.38948270464709</v>
      </c>
      <c r="AG52" s="6">
        <v>103.07284096398058</v>
      </c>
      <c r="AH52" s="6">
        <v>103.75619922331406</v>
      </c>
      <c r="AI52" s="6">
        <v>104.43955748264754</v>
      </c>
      <c r="AJ52" s="6">
        <v>105.12291574198102</v>
      </c>
    </row>
    <row r="53" spans="1:36">
      <c r="B53" s="1" t="s">
        <v>94</v>
      </c>
      <c r="E53" s="4">
        <v>8.3497123270697653</v>
      </c>
    </row>
    <row r="54" spans="1:36">
      <c r="B54" s="1"/>
      <c r="E54" s="4"/>
    </row>
    <row r="55" spans="1:36">
      <c r="A55" s="30"/>
      <c r="B55" s="31" t="s">
        <v>95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>
      <c r="A56" s="30"/>
      <c r="B56" s="32" t="s">
        <v>85</v>
      </c>
      <c r="C56" s="30">
        <v>2019</v>
      </c>
      <c r="D56" s="30">
        <v>2020</v>
      </c>
      <c r="E56" s="30">
        <v>2021</v>
      </c>
      <c r="F56" s="30">
        <v>2022</v>
      </c>
      <c r="G56" s="30">
        <v>2023</v>
      </c>
      <c r="H56" s="30">
        <v>2024</v>
      </c>
      <c r="I56" s="30">
        <v>2025</v>
      </c>
      <c r="J56" s="30">
        <v>2026</v>
      </c>
      <c r="K56" s="30">
        <v>2027</v>
      </c>
      <c r="L56" s="30">
        <v>2028</v>
      </c>
      <c r="M56" s="30">
        <v>2029</v>
      </c>
      <c r="N56" s="30">
        <v>2030</v>
      </c>
      <c r="O56" s="30">
        <v>2031</v>
      </c>
      <c r="P56" s="30">
        <v>2032</v>
      </c>
      <c r="Q56" s="30">
        <v>2033</v>
      </c>
      <c r="R56" s="30">
        <v>2034</v>
      </c>
      <c r="S56" s="30">
        <v>2035</v>
      </c>
      <c r="T56" s="30">
        <v>2036</v>
      </c>
      <c r="U56" s="30">
        <v>2037</v>
      </c>
      <c r="V56" s="30">
        <v>2038</v>
      </c>
      <c r="W56" s="30">
        <v>2039</v>
      </c>
      <c r="X56" s="30">
        <v>2040</v>
      </c>
      <c r="Y56" s="30">
        <v>2041</v>
      </c>
      <c r="Z56" s="30">
        <v>2042</v>
      </c>
      <c r="AA56" s="30">
        <v>2043</v>
      </c>
      <c r="AB56" s="30">
        <v>2044</v>
      </c>
      <c r="AC56" s="30">
        <v>2045</v>
      </c>
      <c r="AD56" s="30">
        <v>2046</v>
      </c>
      <c r="AE56" s="30">
        <v>2047</v>
      </c>
      <c r="AF56" s="30">
        <v>2048</v>
      </c>
      <c r="AG56" s="30">
        <v>2049</v>
      </c>
      <c r="AH56" s="30">
        <v>2050</v>
      </c>
      <c r="AI56" s="30">
        <v>2051</v>
      </c>
      <c r="AJ56" s="30">
        <v>2052</v>
      </c>
    </row>
    <row r="57" spans="1:36">
      <c r="A57" s="30"/>
      <c r="B57" s="33" t="s">
        <v>75</v>
      </c>
      <c r="C57" s="34">
        <v>0</v>
      </c>
      <c r="D57" s="34">
        <v>5.7784071073512795</v>
      </c>
      <c r="E57" s="34">
        <v>8.7844627500493999</v>
      </c>
      <c r="F57" s="34">
        <v>10.259432610380864</v>
      </c>
      <c r="G57" s="34">
        <v>10.936305178108469</v>
      </c>
      <c r="H57" s="34">
        <v>10.749307012916542</v>
      </c>
      <c r="I57" s="34">
        <v>9.3450841965738221</v>
      </c>
      <c r="J57" s="34">
        <v>8.1529150521526841</v>
      </c>
      <c r="K57" s="34">
        <v>7.7510502040087434</v>
      </c>
      <c r="L57" s="34">
        <v>7.9660835813086841</v>
      </c>
      <c r="M57" s="34">
        <v>8.1348157216240029</v>
      </c>
      <c r="N57" s="34">
        <v>8.2748612466076494</v>
      </c>
      <c r="O57" s="34">
        <v>8.3641805978904209</v>
      </c>
      <c r="P57" s="34">
        <v>8.4181850888695493</v>
      </c>
      <c r="Q57" s="34">
        <v>8.4454179044614133</v>
      </c>
      <c r="R57" s="34">
        <v>8.5054773793014391</v>
      </c>
      <c r="S57" s="34">
        <v>8.6038528665889356</v>
      </c>
      <c r="T57" s="34">
        <v>8.6763042516037494</v>
      </c>
      <c r="U57" s="34">
        <v>8.743544818010264</v>
      </c>
      <c r="V57" s="34">
        <v>8.8928158710409573</v>
      </c>
      <c r="W57" s="34">
        <v>9.0922183545035384</v>
      </c>
      <c r="X57" s="34">
        <v>9.1860663629531931</v>
      </c>
      <c r="Y57" s="34">
        <v>9.0993977443057954</v>
      </c>
      <c r="Z57" s="34">
        <v>8.9437645844385916</v>
      </c>
      <c r="AA57" s="34">
        <v>8.8974722419655841</v>
      </c>
      <c r="AB57" s="34">
        <v>9.0060370766066757</v>
      </c>
      <c r="AC57" s="34">
        <v>9.1864689727756677</v>
      </c>
      <c r="AD57" s="34">
        <v>9.3163122836189238</v>
      </c>
      <c r="AE57" s="34">
        <v>9.3235995000869316</v>
      </c>
      <c r="AF57" s="34">
        <v>9.2538350989629876</v>
      </c>
      <c r="AG57" s="34">
        <v>9.2425039583330939</v>
      </c>
      <c r="AH57" s="34">
        <v>9.3306755197951912</v>
      </c>
      <c r="AI57" s="34">
        <v>9.4821906926362924</v>
      </c>
      <c r="AJ57" s="34">
        <v>9.6583276488834287</v>
      </c>
    </row>
    <row r="58" spans="1:36">
      <c r="A58" s="30"/>
      <c r="B58" s="33" t="s">
        <v>76</v>
      </c>
      <c r="C58" s="34">
        <v>0</v>
      </c>
      <c r="D58" s="34">
        <v>7.1103901548321762</v>
      </c>
      <c r="E58" s="34">
        <v>10.072521122941502</v>
      </c>
      <c r="F58" s="34">
        <v>11.0375977747779</v>
      </c>
      <c r="G58" s="34">
        <v>11.062239491238554</v>
      </c>
      <c r="H58" s="34">
        <v>10.756929430931363</v>
      </c>
      <c r="I58" s="34">
        <v>9.5952113143198687</v>
      </c>
      <c r="J58" s="34">
        <v>8.475195016155439</v>
      </c>
      <c r="K58" s="34">
        <v>7.8670982251381103</v>
      </c>
      <c r="L58" s="34">
        <v>7.7359656171409075</v>
      </c>
      <c r="M58" s="34">
        <v>7.6605147597161576</v>
      </c>
      <c r="N58" s="34">
        <v>7.6755323946588909</v>
      </c>
      <c r="O58" s="34">
        <v>7.7222188214544962</v>
      </c>
      <c r="P58" s="34">
        <v>7.7760286376685226</v>
      </c>
      <c r="Q58" s="34">
        <v>7.8275591494393808</v>
      </c>
      <c r="R58" s="34">
        <v>7.8773338547686915</v>
      </c>
      <c r="S58" s="34">
        <v>7.9217215414433859</v>
      </c>
      <c r="T58" s="34">
        <v>7.9577157858529439</v>
      </c>
      <c r="U58" s="34">
        <v>8.0265655066241095</v>
      </c>
      <c r="V58" s="34">
        <v>8.1735625914153047</v>
      </c>
      <c r="W58" s="34">
        <v>8.3197649531406377</v>
      </c>
      <c r="X58" s="34">
        <v>8.3560385457617965</v>
      </c>
      <c r="Y58" s="34">
        <v>8.2867487700938085</v>
      </c>
      <c r="Z58" s="34">
        <v>8.1708613423205758</v>
      </c>
      <c r="AA58" s="34">
        <v>8.1265233698423245</v>
      </c>
      <c r="AB58" s="34">
        <v>8.2186181535025327</v>
      </c>
      <c r="AC58" s="34">
        <v>8.3825469725151915</v>
      </c>
      <c r="AD58" s="34">
        <v>8.4956373617203393</v>
      </c>
      <c r="AE58" s="34">
        <v>8.4858398917028204</v>
      </c>
      <c r="AF58" s="34">
        <v>8.4083697903861996</v>
      </c>
      <c r="AG58" s="34">
        <v>8.3846498980195214</v>
      </c>
      <c r="AH58" s="34">
        <v>8.4513302299027728</v>
      </c>
      <c r="AI58" s="34">
        <v>8.5627268931581</v>
      </c>
      <c r="AJ58" s="34">
        <v>8.6793362078092251</v>
      </c>
    </row>
    <row r="59" spans="1:36">
      <c r="A59" s="30"/>
      <c r="B59" s="33" t="s">
        <v>77</v>
      </c>
      <c r="C59" s="34">
        <v>0</v>
      </c>
      <c r="D59" s="34">
        <v>7.1925468781343262</v>
      </c>
      <c r="E59" s="34">
        <v>10.153445028165189</v>
      </c>
      <c r="F59" s="34">
        <v>10.847912848730232</v>
      </c>
      <c r="G59" s="34">
        <v>10.362496541715622</v>
      </c>
      <c r="H59" s="34">
        <v>9.7956078759907701</v>
      </c>
      <c r="I59" s="34">
        <v>8.9276779315862527</v>
      </c>
      <c r="J59" s="34">
        <v>8.3544971422244636</v>
      </c>
      <c r="K59" s="34">
        <v>8.0523627074261945</v>
      </c>
      <c r="L59" s="34">
        <v>7.9284004003211095</v>
      </c>
      <c r="M59" s="34">
        <v>7.811898414445249</v>
      </c>
      <c r="N59" s="34">
        <v>7.8106765281853487</v>
      </c>
      <c r="O59" s="34">
        <v>7.8491923067716982</v>
      </c>
      <c r="P59" s="34">
        <v>7.8699494793253493</v>
      </c>
      <c r="Q59" s="34">
        <v>7.8846461310551099</v>
      </c>
      <c r="R59" s="34">
        <v>7.9269538591507001</v>
      </c>
      <c r="S59" s="34">
        <v>7.9621689595013416</v>
      </c>
      <c r="T59" s="34">
        <v>7.9545377636168819</v>
      </c>
      <c r="U59" s="34">
        <v>7.9735253300917366</v>
      </c>
      <c r="V59" s="34">
        <v>8.065249841999929</v>
      </c>
      <c r="W59" s="34">
        <v>8.1853422762889725</v>
      </c>
      <c r="X59" s="34">
        <v>8.2654307444484054</v>
      </c>
      <c r="Y59" s="34">
        <v>8.278025920555951</v>
      </c>
      <c r="Z59" s="34">
        <v>8.2698266213012879</v>
      </c>
      <c r="AA59" s="34">
        <v>8.3230964227086019</v>
      </c>
      <c r="AB59" s="34">
        <v>8.43891369942083</v>
      </c>
      <c r="AC59" s="34">
        <v>8.5423301334043842</v>
      </c>
      <c r="AD59" s="34">
        <v>8.5730891071038151</v>
      </c>
      <c r="AE59" s="34">
        <v>8.5411276128071751</v>
      </c>
      <c r="AF59" s="34">
        <v>8.5158023421591942</v>
      </c>
      <c r="AG59" s="34">
        <v>8.5635430364343499</v>
      </c>
      <c r="AH59" s="34">
        <v>8.6771933483961625</v>
      </c>
      <c r="AI59" s="34">
        <v>8.7824734183869282</v>
      </c>
      <c r="AJ59" s="34">
        <v>8.8391902811343215</v>
      </c>
    </row>
    <row r="60" spans="1:36">
      <c r="A60" s="30"/>
      <c r="B60" s="33" t="s">
        <v>78</v>
      </c>
      <c r="C60" s="34">
        <v>0</v>
      </c>
      <c r="D60" s="34">
        <v>6.8442922254882523</v>
      </c>
      <c r="E60" s="34">
        <v>9.8178343850144216</v>
      </c>
      <c r="F60" s="34">
        <v>10.709077256181706</v>
      </c>
      <c r="G60" s="34">
        <v>10.520715633720179</v>
      </c>
      <c r="H60" s="34">
        <v>9.9886853064340926</v>
      </c>
      <c r="I60" s="34">
        <v>8.8108330570488</v>
      </c>
      <c r="J60" s="34">
        <v>7.7882238431529043</v>
      </c>
      <c r="K60" s="34">
        <v>7.1705240807050341</v>
      </c>
      <c r="L60" s="34">
        <v>6.9702409194071118</v>
      </c>
      <c r="M60" s="34">
        <v>6.8454891035526231</v>
      </c>
      <c r="N60" s="34">
        <v>6.8618022029672154</v>
      </c>
      <c r="O60" s="34">
        <v>6.9470653242848579</v>
      </c>
      <c r="P60" s="34">
        <v>7.0501943527002204</v>
      </c>
      <c r="Q60" s="34">
        <v>7.1186274955090569</v>
      </c>
      <c r="R60" s="34">
        <v>7.14798132385096</v>
      </c>
      <c r="S60" s="34">
        <v>7.186887976265834</v>
      </c>
      <c r="T60" s="34">
        <v>7.2582617246380146</v>
      </c>
      <c r="U60" s="34">
        <v>7.3892423957668285</v>
      </c>
      <c r="V60" s="34">
        <v>7.4821033428733381</v>
      </c>
      <c r="W60" s="34">
        <v>7.4428998631955201</v>
      </c>
      <c r="X60" s="34">
        <v>7.395144751793012</v>
      </c>
      <c r="Y60" s="34">
        <v>7.4903820800031022</v>
      </c>
      <c r="Z60" s="34">
        <v>7.7226274839026452</v>
      </c>
      <c r="AA60" s="34">
        <v>7.9480234966034651</v>
      </c>
      <c r="AB60" s="34">
        <v>8.0228933453788862</v>
      </c>
      <c r="AC60" s="34">
        <v>7.917014992967724</v>
      </c>
      <c r="AD60" s="34">
        <v>7.7704419088188175</v>
      </c>
      <c r="AE60" s="34">
        <v>7.8139922795960333</v>
      </c>
      <c r="AF60" s="34">
        <v>8.0857871293715622</v>
      </c>
      <c r="AG60" s="34">
        <v>8.3048508534492207</v>
      </c>
      <c r="AH60" s="34">
        <v>8.4449072917880912</v>
      </c>
      <c r="AI60" s="34">
        <v>8.6041614690476891</v>
      </c>
      <c r="AJ60" s="34">
        <v>8.6873130301750336</v>
      </c>
    </row>
    <row r="61" spans="1:36">
      <c r="A61" s="30"/>
      <c r="B61" s="33" t="s">
        <v>79</v>
      </c>
      <c r="C61" s="34">
        <v>0</v>
      </c>
      <c r="D61" s="34">
        <v>7.1103901548321762</v>
      </c>
      <c r="E61" s="34">
        <v>10.072521122941502</v>
      </c>
      <c r="F61" s="34">
        <v>11.0375977747779</v>
      </c>
      <c r="G61" s="34">
        <v>11.062239491238554</v>
      </c>
      <c r="H61" s="34">
        <v>10.756929430931363</v>
      </c>
      <c r="I61" s="34">
        <v>9.5952113143198687</v>
      </c>
      <c r="J61" s="34">
        <v>8.475195016155439</v>
      </c>
      <c r="K61" s="34">
        <v>7.8670982251381103</v>
      </c>
      <c r="L61" s="34">
        <v>7.7359656171409075</v>
      </c>
      <c r="M61" s="34">
        <v>7.6605147597161576</v>
      </c>
      <c r="N61" s="34">
        <v>7.6755323946588909</v>
      </c>
      <c r="O61" s="34">
        <v>7.7222188214544962</v>
      </c>
      <c r="P61" s="34">
        <v>7.7760286376685226</v>
      </c>
      <c r="Q61" s="34">
        <v>7.8275591494393808</v>
      </c>
      <c r="R61" s="34">
        <v>7.8773338547686915</v>
      </c>
      <c r="S61" s="34">
        <v>7.9217215414433859</v>
      </c>
      <c r="T61" s="34">
        <v>7.9577157858529439</v>
      </c>
      <c r="U61" s="34">
        <v>8.0265655066241095</v>
      </c>
      <c r="V61" s="34">
        <v>8.1735625914153047</v>
      </c>
      <c r="W61" s="34">
        <v>8.3197649531406377</v>
      </c>
      <c r="X61" s="34">
        <v>8.3560385457617965</v>
      </c>
      <c r="Y61" s="34">
        <v>8.2867487700938085</v>
      </c>
      <c r="Z61" s="34">
        <v>8.1708613423205758</v>
      </c>
      <c r="AA61" s="34">
        <v>8.1265233698423245</v>
      </c>
      <c r="AB61" s="34">
        <v>8.2186181535025327</v>
      </c>
      <c r="AC61" s="34">
        <v>8.3825469725151915</v>
      </c>
      <c r="AD61" s="34">
        <v>8.4956373617203393</v>
      </c>
      <c r="AE61" s="34">
        <v>8.4858398917028204</v>
      </c>
      <c r="AF61" s="34">
        <v>8.4083697903861996</v>
      </c>
      <c r="AG61" s="34">
        <v>8.3846498980195214</v>
      </c>
      <c r="AH61" s="34">
        <v>8.4513302299027728</v>
      </c>
      <c r="AI61" s="34">
        <v>8.5627268931581</v>
      </c>
      <c r="AJ61" s="34">
        <v>8.6793362078092251</v>
      </c>
    </row>
    <row r="62" spans="1:36">
      <c r="A62" s="30"/>
      <c r="B62" s="33" t="s">
        <v>80</v>
      </c>
      <c r="C62" s="34">
        <v>0</v>
      </c>
      <c r="D62" s="34">
        <v>7.6483898860970347</v>
      </c>
      <c r="E62" s="34">
        <v>10.654462750049401</v>
      </c>
      <c r="F62" s="34">
        <v>12.168487052395394</v>
      </c>
      <c r="G62" s="34">
        <v>12.853585491199023</v>
      </c>
      <c r="H62" s="34">
        <v>12.672855338000325</v>
      </c>
      <c r="I62" s="34">
        <v>11.289081458525256</v>
      </c>
      <c r="J62" s="34">
        <v>10.044607283095026</v>
      </c>
      <c r="K62" s="34">
        <v>9.6491842585772911</v>
      </c>
      <c r="L62" s="34">
        <v>9.8506310901131773</v>
      </c>
      <c r="M62" s="34">
        <v>10.004571414176862</v>
      </c>
      <c r="N62" s="34">
        <v>10.144599731838571</v>
      </c>
      <c r="O62" s="34">
        <v>10.233905965366034</v>
      </c>
      <c r="P62" s="34">
        <v>10.287898984840606</v>
      </c>
      <c r="Q62" s="34">
        <v>10.315125051098619</v>
      </c>
      <c r="R62" s="34">
        <v>10.375180421778346</v>
      </c>
      <c r="S62" s="34">
        <v>10.473550240766233</v>
      </c>
      <c r="T62" s="34">
        <v>10.546008863175086</v>
      </c>
      <c r="U62" s="34">
        <v>10.613259317143672</v>
      </c>
      <c r="V62" s="34">
        <v>10.762539456338782</v>
      </c>
      <c r="W62" s="34">
        <v>10.961961070267069</v>
      </c>
      <c r="X62" s="34">
        <v>11.055814825492581</v>
      </c>
      <c r="Y62" s="34">
        <v>10.969119033572513</v>
      </c>
      <c r="Z62" s="34">
        <v>10.813446902653038</v>
      </c>
      <c r="AA62" s="34">
        <v>10.767134386683523</v>
      </c>
      <c r="AB62" s="34">
        <v>10.875702062105132</v>
      </c>
      <c r="AC62" s="34">
        <v>11.056148075480655</v>
      </c>
      <c r="AD62" s="34">
        <v>11.185997165017636</v>
      </c>
      <c r="AE62" s="34">
        <v>11.193265439882241</v>
      </c>
      <c r="AF62" s="34">
        <v>11.123467643220257</v>
      </c>
      <c r="AG62" s="34">
        <v>11.112121190546322</v>
      </c>
      <c r="AH62" s="34">
        <v>11.200301567820027</v>
      </c>
      <c r="AI62" s="34">
        <v>11.351839856966752</v>
      </c>
      <c r="AJ62" s="34">
        <v>11.527999326041838</v>
      </c>
    </row>
    <row r="63" spans="1:36">
      <c r="A63" s="30"/>
      <c r="B63" s="33" t="s">
        <v>81</v>
      </c>
      <c r="C63" s="34">
        <v>0</v>
      </c>
      <c r="D63" s="34">
        <v>6.8442922254882523</v>
      </c>
      <c r="E63" s="34">
        <v>9.8178343850144216</v>
      </c>
      <c r="F63" s="34">
        <v>10.709077256181706</v>
      </c>
      <c r="G63" s="34">
        <v>10.520715633720179</v>
      </c>
      <c r="H63" s="34">
        <v>9.9886853064340926</v>
      </c>
      <c r="I63" s="34">
        <v>8.8108330570488</v>
      </c>
      <c r="J63" s="34">
        <v>7.7882238431529043</v>
      </c>
      <c r="K63" s="34">
        <v>7.1705240807050341</v>
      </c>
      <c r="L63" s="34">
        <v>6.9702409194071118</v>
      </c>
      <c r="M63" s="34">
        <v>6.8454891035526231</v>
      </c>
      <c r="N63" s="34">
        <v>6.8618022029672154</v>
      </c>
      <c r="O63" s="34">
        <v>6.9470653242848579</v>
      </c>
      <c r="P63" s="34">
        <v>7.0501943527002204</v>
      </c>
      <c r="Q63" s="34">
        <v>7.1186274955090569</v>
      </c>
      <c r="R63" s="34">
        <v>7.14798132385096</v>
      </c>
      <c r="S63" s="34">
        <v>7.186887976265834</v>
      </c>
      <c r="T63" s="34">
        <v>7.2582617246380146</v>
      </c>
      <c r="U63" s="34">
        <v>7.3892423957668285</v>
      </c>
      <c r="V63" s="34">
        <v>7.4821033428733381</v>
      </c>
      <c r="W63" s="34">
        <v>7.4428998631955201</v>
      </c>
      <c r="X63" s="34">
        <v>7.395144751793012</v>
      </c>
      <c r="Y63" s="34">
        <v>7.4903820800031022</v>
      </c>
      <c r="Z63" s="34">
        <v>7.7226274839026452</v>
      </c>
      <c r="AA63" s="34">
        <v>7.9480234966034651</v>
      </c>
      <c r="AB63" s="34">
        <v>8.0228933453788862</v>
      </c>
      <c r="AC63" s="34">
        <v>7.917014992967724</v>
      </c>
      <c r="AD63" s="34">
        <v>7.7704419088188175</v>
      </c>
      <c r="AE63" s="34">
        <v>7.8139922795960333</v>
      </c>
      <c r="AF63" s="34">
        <v>8.0857871293715622</v>
      </c>
      <c r="AG63" s="34">
        <v>8.3048508534492207</v>
      </c>
      <c r="AH63" s="34">
        <v>8.4449072917880912</v>
      </c>
      <c r="AI63" s="34">
        <v>8.6041614690476891</v>
      </c>
      <c r="AJ63" s="34">
        <v>8.6873130301750336</v>
      </c>
    </row>
    <row r="64" spans="1:36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>
      <c r="A65" s="35"/>
      <c r="B65" s="37" t="s">
        <v>86</v>
      </c>
      <c r="C65" s="38">
        <v>2019</v>
      </c>
      <c r="D65" s="38">
        <v>2020</v>
      </c>
      <c r="E65" s="38">
        <v>2021</v>
      </c>
      <c r="F65" s="38">
        <v>2022</v>
      </c>
      <c r="G65" s="38">
        <v>2023</v>
      </c>
      <c r="H65" s="38">
        <v>2024</v>
      </c>
      <c r="I65" s="38">
        <v>2025</v>
      </c>
      <c r="J65" s="38">
        <v>2026</v>
      </c>
      <c r="K65" s="38">
        <v>2027</v>
      </c>
      <c r="L65" s="38">
        <v>2028</v>
      </c>
      <c r="M65" s="38">
        <v>2029</v>
      </c>
      <c r="N65" s="38">
        <v>2030</v>
      </c>
      <c r="O65" s="38">
        <v>2031</v>
      </c>
      <c r="P65" s="38">
        <v>2032</v>
      </c>
      <c r="Q65" s="38">
        <v>2033</v>
      </c>
      <c r="R65" s="38">
        <v>2034</v>
      </c>
      <c r="S65" s="38">
        <v>2035</v>
      </c>
      <c r="T65" s="38">
        <v>2036</v>
      </c>
      <c r="U65" s="38">
        <v>2037</v>
      </c>
      <c r="V65" s="38">
        <v>2038</v>
      </c>
      <c r="W65" s="38">
        <v>2039</v>
      </c>
      <c r="X65" s="38">
        <v>2040</v>
      </c>
      <c r="Y65" s="38">
        <v>2041</v>
      </c>
      <c r="Z65" s="38">
        <v>2042</v>
      </c>
      <c r="AA65" s="38">
        <v>2043</v>
      </c>
      <c r="AB65" s="38">
        <v>2044</v>
      </c>
      <c r="AC65" s="38">
        <v>2045</v>
      </c>
      <c r="AD65" s="38">
        <v>2046</v>
      </c>
      <c r="AE65" s="38">
        <v>2047</v>
      </c>
      <c r="AF65" s="38">
        <v>2048</v>
      </c>
      <c r="AG65" s="38">
        <v>2049</v>
      </c>
      <c r="AH65" s="38">
        <v>2050</v>
      </c>
      <c r="AI65" s="38">
        <v>2051</v>
      </c>
      <c r="AJ65" s="38">
        <v>2052</v>
      </c>
    </row>
    <row r="66" spans="1:36">
      <c r="A66" s="35"/>
      <c r="B66" s="36" t="s">
        <v>75</v>
      </c>
      <c r="C66" s="39">
        <v>0.63520966840156956</v>
      </c>
      <c r="D66" s="39">
        <v>6.8294272146734958</v>
      </c>
      <c r="E66" s="39">
        <v>9.8498796326494027</v>
      </c>
      <c r="F66" s="39">
        <v>11.353568106781868</v>
      </c>
      <c r="G66" s="39">
        <v>12.046611619978691</v>
      </c>
      <c r="H66" s="39">
        <v>11.885417374745176</v>
      </c>
      <c r="I66" s="39">
        <v>10.577057312700079</v>
      </c>
      <c r="J66" s="39">
        <v>9.5858223530763702</v>
      </c>
      <c r="K66" s="39">
        <v>9.4826917797639183</v>
      </c>
      <c r="L66" s="39">
        <v>9.9879295265307579</v>
      </c>
      <c r="M66" s="39">
        <v>10.380409695297638</v>
      </c>
      <c r="N66" s="39">
        <v>10.691236721088696</v>
      </c>
      <c r="O66" s="39">
        <v>10.879435814366193</v>
      </c>
      <c r="P66" s="39">
        <v>10.988636633491899</v>
      </c>
      <c r="Q66" s="39">
        <v>11.019510595019538</v>
      </c>
      <c r="R66" s="39">
        <v>11.101655374513232</v>
      </c>
      <c r="S66" s="39">
        <v>11.26833355729941</v>
      </c>
      <c r="T66" s="39">
        <v>11.314936510040861</v>
      </c>
      <c r="U66" s="39">
        <v>11.337106313951454</v>
      </c>
      <c r="V66" s="39">
        <v>11.526733338048848</v>
      </c>
      <c r="W66" s="39">
        <v>11.762788459897678</v>
      </c>
      <c r="X66" s="39">
        <v>11.859872629234893</v>
      </c>
      <c r="Y66" s="39">
        <v>11.772535595899118</v>
      </c>
      <c r="Z66" s="39">
        <v>11.6106077696884</v>
      </c>
      <c r="AA66" s="39">
        <v>11.566449513761157</v>
      </c>
      <c r="AB66" s="39">
        <v>11.708237330465963</v>
      </c>
      <c r="AC66" s="39">
        <v>11.933157772117202</v>
      </c>
      <c r="AD66" s="39">
        <v>12.101686983322219</v>
      </c>
      <c r="AE66" s="39">
        <v>12.157589565661999</v>
      </c>
      <c r="AF66" s="39">
        <v>12.136909455523284</v>
      </c>
      <c r="AG66" s="39">
        <v>12.136505730020973</v>
      </c>
      <c r="AH66" s="39">
        <v>12.206007187840415</v>
      </c>
      <c r="AI66" s="39">
        <v>12.325632974085684</v>
      </c>
      <c r="AJ66" s="39">
        <v>12.497448028728991</v>
      </c>
    </row>
    <row r="67" spans="1:36">
      <c r="A67" s="35"/>
      <c r="B67" s="36" t="s">
        <v>76</v>
      </c>
      <c r="C67" s="39">
        <v>0.44860155348118558</v>
      </c>
      <c r="D67" s="39">
        <v>8.3298723706202225</v>
      </c>
      <c r="E67" s="39">
        <v>11.308209635952197</v>
      </c>
      <c r="F67" s="39">
        <v>12.322698674038504</v>
      </c>
      <c r="G67" s="39">
        <v>12.417300190491407</v>
      </c>
      <c r="H67" s="39">
        <v>12.169533480414602</v>
      </c>
      <c r="I67" s="39">
        <v>11.003629959859104</v>
      </c>
      <c r="J67" s="39">
        <v>9.8514883651112477</v>
      </c>
      <c r="K67" s="39">
        <v>9.2766207709682114</v>
      </c>
      <c r="L67" s="39">
        <v>9.1994816811641158</v>
      </c>
      <c r="M67" s="39">
        <v>9.1446071815004117</v>
      </c>
      <c r="N67" s="39">
        <v>9.1734867231056434</v>
      </c>
      <c r="O67" s="39">
        <v>9.2277400494229784</v>
      </c>
      <c r="P67" s="39">
        <v>9.2827931207873799</v>
      </c>
      <c r="Q67" s="39">
        <v>9.3376862007188102</v>
      </c>
      <c r="R67" s="39">
        <v>9.3951359513350887</v>
      </c>
      <c r="S67" s="39">
        <v>9.4614033848581531</v>
      </c>
      <c r="T67" s="39">
        <v>9.5186272496089082</v>
      </c>
      <c r="U67" s="39">
        <v>9.5743754693674745</v>
      </c>
      <c r="V67" s="39">
        <v>9.6899982851421509</v>
      </c>
      <c r="W67" s="39">
        <v>9.7932093100485957</v>
      </c>
      <c r="X67" s="39">
        <v>9.7595566312843154</v>
      </c>
      <c r="Y67" s="39">
        <v>9.6248830887949275</v>
      </c>
      <c r="Z67" s="39">
        <v>9.473283052327174</v>
      </c>
      <c r="AA67" s="39">
        <v>9.4191314812575495</v>
      </c>
      <c r="AB67" s="39">
        <v>9.5100063307303806</v>
      </c>
      <c r="AC67" s="39">
        <v>9.6723136258544145</v>
      </c>
      <c r="AD67" s="39">
        <v>9.7902997441634518</v>
      </c>
      <c r="AE67" s="39">
        <v>9.786060114316836</v>
      </c>
      <c r="AF67" s="39">
        <v>9.709801323842175</v>
      </c>
      <c r="AG67" s="39">
        <v>9.6809577669766593</v>
      </c>
      <c r="AH67" s="39">
        <v>9.7378494823285084</v>
      </c>
      <c r="AI67" s="39">
        <v>9.8328395488648486</v>
      </c>
      <c r="AJ67" s="39">
        <v>9.9522360751115517</v>
      </c>
    </row>
    <row r="68" spans="1:36">
      <c r="A68" s="35"/>
      <c r="B68" s="36" t="s">
        <v>77</v>
      </c>
      <c r="C68" s="39">
        <v>0.939971340606508</v>
      </c>
      <c r="D68" s="39">
        <v>9.8021498310980864</v>
      </c>
      <c r="E68" s="39">
        <v>12.820095558162683</v>
      </c>
      <c r="F68" s="39">
        <v>13.622384314753409</v>
      </c>
      <c r="G68" s="39">
        <v>13.200931759153335</v>
      </c>
      <c r="H68" s="39">
        <v>12.643177245612396</v>
      </c>
      <c r="I68" s="39">
        <v>11.768000186501142</v>
      </c>
      <c r="J68" s="39">
        <v>11.226055001320832</v>
      </c>
      <c r="K68" s="39">
        <v>11.058086409648407</v>
      </c>
      <c r="L68" s="39">
        <v>11.06379364938449</v>
      </c>
      <c r="M68" s="39">
        <v>11.007619881585253</v>
      </c>
      <c r="N68" s="39">
        <v>11.041057122404649</v>
      </c>
      <c r="O68" s="39">
        <v>11.099165087653848</v>
      </c>
      <c r="P68" s="39">
        <v>11.129678409974845</v>
      </c>
      <c r="Q68" s="39">
        <v>11.145372948683178</v>
      </c>
      <c r="R68" s="39">
        <v>11.194424704961598</v>
      </c>
      <c r="S68" s="39">
        <v>11.238890119646106</v>
      </c>
      <c r="T68" s="39">
        <v>11.216113759374888</v>
      </c>
      <c r="U68" s="39">
        <v>11.178609312918894</v>
      </c>
      <c r="V68" s="39">
        <v>11.198993176172923</v>
      </c>
      <c r="W68" s="39">
        <v>11.286651403426079</v>
      </c>
      <c r="X68" s="39">
        <v>11.371912979459168</v>
      </c>
      <c r="Y68" s="39">
        <v>11.387634963199332</v>
      </c>
      <c r="Z68" s="39">
        <v>11.372540272428601</v>
      </c>
      <c r="AA68" s="39">
        <v>11.418574096810779</v>
      </c>
      <c r="AB68" s="39">
        <v>11.525141926257739</v>
      </c>
      <c r="AC68" s="39">
        <v>11.622787604838305</v>
      </c>
      <c r="AD68" s="39">
        <v>11.672387039304645</v>
      </c>
      <c r="AE68" s="39">
        <v>11.667632477692905</v>
      </c>
      <c r="AF68" s="39">
        <v>11.64708181880092</v>
      </c>
      <c r="AG68" s="39">
        <v>11.673193653093245</v>
      </c>
      <c r="AH68" s="39">
        <v>11.756766816894967</v>
      </c>
      <c r="AI68" s="39">
        <v>11.829685485644461</v>
      </c>
      <c r="AJ68" s="39">
        <v>11.886332560572825</v>
      </c>
    </row>
    <row r="69" spans="1:36">
      <c r="A69" s="35"/>
      <c r="B69" s="36" t="s">
        <v>78</v>
      </c>
      <c r="C69" s="39">
        <v>0.56202631230119093</v>
      </c>
      <c r="D69" s="39">
        <v>8.2100670849139092</v>
      </c>
      <c r="E69" s="39">
        <v>11.220178715104828</v>
      </c>
      <c r="F69" s="39">
        <v>12.024377752922483</v>
      </c>
      <c r="G69" s="39">
        <v>11.686226058166147</v>
      </c>
      <c r="H69" s="39">
        <v>11.070836417311224</v>
      </c>
      <c r="I69" s="39">
        <v>9.919756205269497</v>
      </c>
      <c r="J69" s="39">
        <v>9.0009520332769721</v>
      </c>
      <c r="K69" s="39">
        <v>8.4609015106555425</v>
      </c>
      <c r="L69" s="39">
        <v>8.2935139859334051</v>
      </c>
      <c r="M69" s="39">
        <v>8.1770760226577792</v>
      </c>
      <c r="N69" s="39">
        <v>8.199399433996124</v>
      </c>
      <c r="O69" s="39">
        <v>8.3119448344546623</v>
      </c>
      <c r="P69" s="39">
        <v>8.4319429628666391</v>
      </c>
      <c r="Q69" s="39">
        <v>8.4903292249542446</v>
      </c>
      <c r="R69" s="39">
        <v>8.5236620054821053</v>
      </c>
      <c r="S69" s="39">
        <v>8.5617546026656601</v>
      </c>
      <c r="T69" s="39">
        <v>8.5886098263326662</v>
      </c>
      <c r="U69" s="39">
        <v>8.6776567711725932</v>
      </c>
      <c r="V69" s="39">
        <v>8.7542454808799999</v>
      </c>
      <c r="W69" s="39">
        <v>8.6999230326820687</v>
      </c>
      <c r="X69" s="39">
        <v>8.6327247911889966</v>
      </c>
      <c r="Y69" s="39">
        <v>8.7275598529230525</v>
      </c>
      <c r="Z69" s="39">
        <v>8.9908718196019617</v>
      </c>
      <c r="AA69" s="39">
        <v>9.245036090935594</v>
      </c>
      <c r="AB69" s="39">
        <v>9.3184567358471941</v>
      </c>
      <c r="AC69" s="39">
        <v>9.1913028296700325</v>
      </c>
      <c r="AD69" s="39">
        <v>9.0210986671737476</v>
      </c>
      <c r="AE69" s="39">
        <v>9.0629528446893559</v>
      </c>
      <c r="AF69" s="39">
        <v>9.3551909511771143</v>
      </c>
      <c r="AG69" s="39">
        <v>9.5866738085023808</v>
      </c>
      <c r="AH69" s="39">
        <v>9.7314594393834941</v>
      </c>
      <c r="AI69" s="39">
        <v>9.9024464623594728</v>
      </c>
      <c r="AJ69" s="39">
        <v>9.9553285124102171</v>
      </c>
    </row>
    <row r="70" spans="1:36">
      <c r="A70" s="35"/>
      <c r="B70" s="36" t="s">
        <v>79</v>
      </c>
      <c r="C70" s="39">
        <v>0.44860155348118558</v>
      </c>
      <c r="D70" s="39">
        <v>8.3298723706202225</v>
      </c>
      <c r="E70" s="39">
        <v>11.308209635952197</v>
      </c>
      <c r="F70" s="39">
        <v>12.322698674038504</v>
      </c>
      <c r="G70" s="39">
        <v>12.417300190491407</v>
      </c>
      <c r="H70" s="39">
        <v>12.169533480414602</v>
      </c>
      <c r="I70" s="39">
        <v>11.003629959859104</v>
      </c>
      <c r="J70" s="39">
        <v>9.8514883651112477</v>
      </c>
      <c r="K70" s="39">
        <v>9.2766207709682114</v>
      </c>
      <c r="L70" s="39">
        <v>9.1994816811641158</v>
      </c>
      <c r="M70" s="39">
        <v>9.1446071815004117</v>
      </c>
      <c r="N70" s="39">
        <v>9.1734867231056434</v>
      </c>
      <c r="O70" s="39">
        <v>9.2277400494229784</v>
      </c>
      <c r="P70" s="39">
        <v>9.2827931207873799</v>
      </c>
      <c r="Q70" s="39">
        <v>9.3376862007188102</v>
      </c>
      <c r="R70" s="39">
        <v>9.3951359513350887</v>
      </c>
      <c r="S70" s="39">
        <v>9.4614033848581531</v>
      </c>
      <c r="T70" s="39">
        <v>9.5186272496089082</v>
      </c>
      <c r="U70" s="39">
        <v>9.5743754693674745</v>
      </c>
      <c r="V70" s="39">
        <v>9.6899982851421509</v>
      </c>
      <c r="W70" s="39">
        <v>9.7932093100485957</v>
      </c>
      <c r="X70" s="39">
        <v>9.7595566312843154</v>
      </c>
      <c r="Y70" s="39">
        <v>9.6248830887949275</v>
      </c>
      <c r="Z70" s="39">
        <v>9.473283052327174</v>
      </c>
      <c r="AA70" s="39">
        <v>9.4191314812575495</v>
      </c>
      <c r="AB70" s="39">
        <v>9.5100063307303806</v>
      </c>
      <c r="AC70" s="39">
        <v>9.6723136258544145</v>
      </c>
      <c r="AD70" s="39">
        <v>9.7902997441634518</v>
      </c>
      <c r="AE70" s="39">
        <v>9.786060114316836</v>
      </c>
      <c r="AF70" s="39">
        <v>9.709801323842175</v>
      </c>
      <c r="AG70" s="39">
        <v>9.6809577669766593</v>
      </c>
      <c r="AH70" s="39">
        <v>9.7378494823285084</v>
      </c>
      <c r="AI70" s="39">
        <v>9.8328395488648486</v>
      </c>
      <c r="AJ70" s="39">
        <v>9.9522360751115517</v>
      </c>
    </row>
    <row r="71" spans="1:36">
      <c r="A71" s="35"/>
      <c r="B71" s="36" t="s">
        <v>80</v>
      </c>
      <c r="C71" s="39">
        <v>0.82949241202225676</v>
      </c>
      <c r="D71" s="39">
        <v>9.6229831033056001</v>
      </c>
      <c r="E71" s="39">
        <v>12.636330373561472</v>
      </c>
      <c r="F71" s="39">
        <v>14.184329324008926</v>
      </c>
      <c r="G71" s="39">
        <v>14.8815975660234</v>
      </c>
      <c r="H71" s="39">
        <v>14.717024549490924</v>
      </c>
      <c r="I71" s="39">
        <v>13.392024523048221</v>
      </c>
      <c r="J71" s="39">
        <v>12.223042075783107</v>
      </c>
      <c r="K71" s="39">
        <v>11.981858344883575</v>
      </c>
      <c r="L71" s="39">
        <v>12.323154141142428</v>
      </c>
      <c r="M71" s="39">
        <v>12.582759220848951</v>
      </c>
      <c r="N71" s="39">
        <v>12.80908005902482</v>
      </c>
      <c r="O71" s="39">
        <v>12.948348273938882</v>
      </c>
      <c r="P71" s="39">
        <v>13.03023090825099</v>
      </c>
      <c r="Q71" s="39">
        <v>13.059296773660973</v>
      </c>
      <c r="R71" s="39">
        <v>13.130511412738498</v>
      </c>
      <c r="S71" s="39">
        <v>13.263393235219896</v>
      </c>
      <c r="T71" s="39">
        <v>13.322791155142458</v>
      </c>
      <c r="U71" s="39">
        <v>13.367268242681538</v>
      </c>
      <c r="V71" s="39">
        <v>13.536939457283983</v>
      </c>
      <c r="W71" s="39">
        <v>13.754880925733344</v>
      </c>
      <c r="X71" s="39">
        <v>13.850369849161831</v>
      </c>
      <c r="Y71" s="39">
        <v>13.763336320496647</v>
      </c>
      <c r="Z71" s="39">
        <v>13.60448361895325</v>
      </c>
      <c r="AA71" s="39">
        <v>13.559249414780732</v>
      </c>
      <c r="AB71" s="39">
        <v>13.684604007097443</v>
      </c>
      <c r="AC71" s="39">
        <v>13.887529204140529</v>
      </c>
      <c r="AD71" s="39">
        <v>14.036925515330871</v>
      </c>
      <c r="AE71" s="39">
        <v>14.068758174727526</v>
      </c>
      <c r="AF71" s="39">
        <v>14.023761701199144</v>
      </c>
      <c r="AG71" s="39">
        <v>14.01793665564252</v>
      </c>
      <c r="AH71" s="39">
        <v>14.09668339816089</v>
      </c>
      <c r="AI71" s="39">
        <v>14.232108609872441</v>
      </c>
      <c r="AJ71" s="39">
        <v>14.406084307397064</v>
      </c>
    </row>
    <row r="72" spans="1:36">
      <c r="A72" s="35"/>
      <c r="B72" s="36" t="s">
        <v>81</v>
      </c>
      <c r="C72" s="39">
        <v>0</v>
      </c>
      <c r="D72" s="39">
        <v>6.8442922254882523</v>
      </c>
      <c r="E72" s="39">
        <v>9.8178343850144216</v>
      </c>
      <c r="F72" s="39">
        <v>10.709077256181706</v>
      </c>
      <c r="G72" s="39">
        <v>10.520715633720179</v>
      </c>
      <c r="H72" s="39">
        <v>9.9886853064340926</v>
      </c>
      <c r="I72" s="39">
        <v>8.8108330570488</v>
      </c>
      <c r="J72" s="39">
        <v>7.7882238431529043</v>
      </c>
      <c r="K72" s="39">
        <v>7.1705240807050341</v>
      </c>
      <c r="L72" s="39">
        <v>6.9702409194071118</v>
      </c>
      <c r="M72" s="39">
        <v>6.8454891035526231</v>
      </c>
      <c r="N72" s="39">
        <v>6.8618022029672154</v>
      </c>
      <c r="O72" s="39">
        <v>6.9470653242848579</v>
      </c>
      <c r="P72" s="39">
        <v>7.0501943527002204</v>
      </c>
      <c r="Q72" s="39">
        <v>7.1186274955090569</v>
      </c>
      <c r="R72" s="39">
        <v>7.14798132385096</v>
      </c>
      <c r="S72" s="39">
        <v>7.186887976265834</v>
      </c>
      <c r="T72" s="39">
        <v>7.2582617246380146</v>
      </c>
      <c r="U72" s="39">
        <v>7.3892423957668285</v>
      </c>
      <c r="V72" s="39">
        <v>7.4821033428733381</v>
      </c>
      <c r="W72" s="39">
        <v>7.4428998631955201</v>
      </c>
      <c r="X72" s="39">
        <v>7.395144751793012</v>
      </c>
      <c r="Y72" s="39">
        <v>7.4903820800031022</v>
      </c>
      <c r="Z72" s="39">
        <v>7.7226274839026452</v>
      </c>
      <c r="AA72" s="39">
        <v>7.9480234966034651</v>
      </c>
      <c r="AB72" s="39">
        <v>8.0228933453788862</v>
      </c>
      <c r="AC72" s="39">
        <v>7.917014992967724</v>
      </c>
      <c r="AD72" s="39">
        <v>7.7704419088188175</v>
      </c>
      <c r="AE72" s="39">
        <v>7.8139922795960333</v>
      </c>
      <c r="AF72" s="39">
        <v>8.0857871293715622</v>
      </c>
      <c r="AG72" s="39">
        <v>8.3048508534492207</v>
      </c>
      <c r="AH72" s="39">
        <v>8.4449072917880912</v>
      </c>
      <c r="AI72" s="39">
        <v>8.6041614690476891</v>
      </c>
      <c r="AJ72" s="39">
        <v>8.6873130301750336</v>
      </c>
    </row>
    <row r="73" spans="1:36">
      <c r="B73" s="1"/>
    </row>
    <row r="74" spans="1:36">
      <c r="B74" s="2" t="s">
        <v>60</v>
      </c>
    </row>
    <row r="75" spans="1:36">
      <c r="B75" s="1" t="s">
        <v>96</v>
      </c>
      <c r="C75" s="7">
        <v>0.55000000000000004</v>
      </c>
      <c r="D75" s="7">
        <v>0.55000000000000004</v>
      </c>
      <c r="E75" s="7">
        <v>0.55000000000000004</v>
      </c>
      <c r="F75" s="7">
        <v>0.54013228960605919</v>
      </c>
      <c r="G75" s="7">
        <v>0.40755718427682291</v>
      </c>
      <c r="H75" s="7">
        <v>0.31263795842311654</v>
      </c>
      <c r="I75" s="7">
        <v>0.31951146958892362</v>
      </c>
      <c r="J75" s="7">
        <v>0.18673516442230761</v>
      </c>
      <c r="K75" s="7">
        <v>0.16562614424595634</v>
      </c>
      <c r="L75" s="7">
        <v>0.11540351238853409</v>
      </c>
      <c r="M75" s="7">
        <v>7.2321919746209926E-2</v>
      </c>
      <c r="N75" s="7">
        <v>7.0172976613723834E-2</v>
      </c>
      <c r="O75" s="7">
        <v>6.2657448144883846E-2</v>
      </c>
      <c r="P75" s="7">
        <v>5.8509823142127493E-2</v>
      </c>
      <c r="Q75" s="7">
        <v>5.7187050662013968E-2</v>
      </c>
      <c r="R75" s="7">
        <v>5.509317790775918E-2</v>
      </c>
      <c r="S75" s="7">
        <v>2.2448985234779256E-2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</row>
    <row r="76" spans="1:36">
      <c r="B76" s="1" t="s">
        <v>97</v>
      </c>
      <c r="C76" s="7">
        <v>0.85</v>
      </c>
      <c r="D76" s="7">
        <v>0.85</v>
      </c>
      <c r="E76" s="7">
        <v>0.85</v>
      </c>
      <c r="F76" s="7">
        <v>0.83474990211845501</v>
      </c>
      <c r="G76" s="7">
        <v>0.62986110297327169</v>
      </c>
      <c r="H76" s="7">
        <v>0.48316775392663458</v>
      </c>
      <c r="I76" s="7">
        <v>0.49379045300106367</v>
      </c>
      <c r="J76" s="7">
        <v>0.28859070865265718</v>
      </c>
      <c r="K76" s="7">
        <v>0.25596767747102339</v>
      </c>
      <c r="L76" s="7">
        <v>0.17835088278227995</v>
      </c>
      <c r="M76" s="7">
        <v>0.11177023960777896</v>
      </c>
      <c r="N76" s="7">
        <v>0.10844914567575502</v>
      </c>
      <c r="O76" s="7">
        <v>9.6834238042093193E-2</v>
      </c>
      <c r="P76" s="7">
        <v>9.0424272128742489E-2</v>
      </c>
      <c r="Q76" s="7">
        <v>8.8379987386748862E-2</v>
      </c>
      <c r="R76" s="7">
        <v>8.5144002221082357E-2</v>
      </c>
      <c r="S76" s="7">
        <v>3.4693886271931568E-2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</row>
    <row r="77" spans="1:36">
      <c r="B77" s="1"/>
    </row>
    <row r="78" spans="1:36">
      <c r="A78" s="26"/>
      <c r="B78" s="27" t="s">
        <v>85</v>
      </c>
      <c r="C78" s="40">
        <v>2019</v>
      </c>
      <c r="D78" s="40">
        <v>2020</v>
      </c>
      <c r="E78" s="40">
        <v>2021</v>
      </c>
      <c r="F78" s="40">
        <v>2022</v>
      </c>
      <c r="G78" s="40">
        <v>2023</v>
      </c>
      <c r="H78" s="40">
        <v>2024</v>
      </c>
      <c r="I78" s="40">
        <v>2025</v>
      </c>
      <c r="J78" s="40">
        <v>2026</v>
      </c>
      <c r="K78" s="40">
        <v>2027</v>
      </c>
      <c r="L78" s="40">
        <v>2028</v>
      </c>
      <c r="M78" s="40">
        <v>2029</v>
      </c>
      <c r="N78" s="40">
        <v>2030</v>
      </c>
      <c r="O78" s="40">
        <v>2031</v>
      </c>
      <c r="P78" s="40">
        <v>2032</v>
      </c>
      <c r="Q78" s="40">
        <v>2033</v>
      </c>
      <c r="R78" s="40">
        <v>2034</v>
      </c>
      <c r="S78" s="40">
        <v>2035</v>
      </c>
      <c r="T78" s="40">
        <v>2036</v>
      </c>
      <c r="U78" s="40">
        <v>2037</v>
      </c>
      <c r="V78" s="40">
        <v>2038</v>
      </c>
      <c r="W78" s="40">
        <v>2039</v>
      </c>
      <c r="X78" s="40">
        <v>2040</v>
      </c>
      <c r="Y78" s="40">
        <v>2041</v>
      </c>
      <c r="Z78" s="40">
        <v>2042</v>
      </c>
      <c r="AA78" s="40">
        <v>2043</v>
      </c>
      <c r="AB78" s="40">
        <v>2044</v>
      </c>
      <c r="AC78" s="40">
        <v>2045</v>
      </c>
      <c r="AD78" s="40">
        <v>2046</v>
      </c>
      <c r="AE78" s="40">
        <v>2047</v>
      </c>
      <c r="AF78" s="40">
        <v>2048</v>
      </c>
      <c r="AG78" s="40">
        <v>2049</v>
      </c>
      <c r="AH78" s="40">
        <v>2050</v>
      </c>
      <c r="AI78" s="40">
        <v>2051</v>
      </c>
      <c r="AJ78" s="40">
        <v>2052</v>
      </c>
    </row>
    <row r="79" spans="1:36">
      <c r="A79" s="26"/>
      <c r="B79" s="28" t="s">
        <v>75</v>
      </c>
      <c r="C79" s="29">
        <v>0</v>
      </c>
      <c r="D79" s="29">
        <v>6.2775938169797794</v>
      </c>
      <c r="E79" s="29">
        <v>8.8573840066276848</v>
      </c>
      <c r="F79" s="29">
        <v>10.242655790177478</v>
      </c>
      <c r="G79" s="29">
        <v>11.165125148432878</v>
      </c>
      <c r="H79" s="29">
        <v>11.338413806847907</v>
      </c>
      <c r="I79" s="29">
        <v>10.080672759870566</v>
      </c>
      <c r="J79" s="29">
        <v>8.9728583768611951</v>
      </c>
      <c r="K79" s="29">
        <v>8.4814153624892832</v>
      </c>
      <c r="L79" s="29">
        <v>8.7154563208286451</v>
      </c>
      <c r="M79" s="29">
        <v>8.8875148695427448</v>
      </c>
      <c r="N79" s="29">
        <v>8.9771067429706761</v>
      </c>
      <c r="O79" s="29">
        <v>9.0251104870002408</v>
      </c>
      <c r="P79" s="29">
        <v>9.0347293316693147</v>
      </c>
      <c r="Q79" s="29">
        <v>9.0171473166101634</v>
      </c>
      <c r="R79" s="29">
        <v>9.0343873979146796</v>
      </c>
      <c r="S79" s="29">
        <v>9.1141137085457444</v>
      </c>
      <c r="T79" s="29">
        <v>9.1607033661546318</v>
      </c>
      <c r="U79" s="29">
        <v>9.1838850470940301</v>
      </c>
      <c r="V79" s="29">
        <v>9.2878671398432768</v>
      </c>
      <c r="W79" s="29">
        <v>9.4437752211812285</v>
      </c>
      <c r="X79" s="29">
        <v>9.4893969682733434</v>
      </c>
      <c r="Y79" s="29">
        <v>9.3476817889928832</v>
      </c>
      <c r="Z79" s="29">
        <v>9.137186982105014</v>
      </c>
      <c r="AA79" s="29">
        <v>9.0409663246271226</v>
      </c>
      <c r="AB79" s="29">
        <v>9.1026765862669095</v>
      </c>
      <c r="AC79" s="29">
        <v>9.236297989062102</v>
      </c>
      <c r="AD79" s="29">
        <v>9.3181199843951106</v>
      </c>
      <c r="AE79" s="29">
        <v>9.2776692575838791</v>
      </c>
      <c r="AF79" s="29">
        <v>9.1623781094844468</v>
      </c>
      <c r="AG79" s="29">
        <v>9.1058015720942898</v>
      </c>
      <c r="AH79" s="29">
        <v>9.1462409811129035</v>
      </c>
      <c r="AI79" s="29">
        <v>9.2467573180535005</v>
      </c>
      <c r="AJ79" s="29">
        <v>9.3702950963355587</v>
      </c>
    </row>
    <row r="80" spans="1:36">
      <c r="A80" s="26"/>
      <c r="B80" s="28" t="s">
        <v>76</v>
      </c>
      <c r="C80" s="29">
        <v>0</v>
      </c>
      <c r="D80" s="29">
        <v>7.5800242816817134</v>
      </c>
      <c r="E80" s="29">
        <v>10.109667654286921</v>
      </c>
      <c r="F80" s="29">
        <v>10.981189695055946</v>
      </c>
      <c r="G80" s="29">
        <v>11.164842253046938</v>
      </c>
      <c r="H80" s="29">
        <v>11.120182222228912</v>
      </c>
      <c r="I80" s="29">
        <v>10.10639268448563</v>
      </c>
      <c r="J80" s="29">
        <v>9.0512846018590061</v>
      </c>
      <c r="K80" s="29">
        <v>8.3679362618837683</v>
      </c>
      <c r="L80" s="29">
        <v>8.2261524769253658</v>
      </c>
      <c r="M80" s="29">
        <v>8.1382628039408242</v>
      </c>
      <c r="N80" s="29">
        <v>8.1137028024837416</v>
      </c>
      <c r="O80" s="29">
        <v>8.1284474348920313</v>
      </c>
      <c r="P80" s="29">
        <v>8.1488115493073856</v>
      </c>
      <c r="Q80" s="29">
        <v>8.1641955782951587</v>
      </c>
      <c r="R80" s="29">
        <v>8.1773944602153108</v>
      </c>
      <c r="S80" s="29">
        <v>8.1967794272490995</v>
      </c>
      <c r="T80" s="29">
        <v>8.1999861064633777</v>
      </c>
      <c r="U80" s="29">
        <v>8.2308535416091964</v>
      </c>
      <c r="V80" s="29">
        <v>8.3424351897985396</v>
      </c>
      <c r="W80" s="29">
        <v>8.4511950650201282</v>
      </c>
      <c r="X80" s="29">
        <v>8.4464302740738244</v>
      </c>
      <c r="Y80" s="29">
        <v>8.3331797140458086</v>
      </c>
      <c r="Z80" s="29">
        <v>8.1728805013009413</v>
      </c>
      <c r="AA80" s="29">
        <v>8.0851670018223238</v>
      </c>
      <c r="AB80" s="29">
        <v>8.1332186551285179</v>
      </c>
      <c r="AC80" s="29">
        <v>8.2509506558688397</v>
      </c>
      <c r="AD80" s="29">
        <v>8.3179446909531496</v>
      </c>
      <c r="AE80" s="29">
        <v>8.265433182333366</v>
      </c>
      <c r="AF80" s="29">
        <v>8.1484234199899532</v>
      </c>
      <c r="AG80" s="29">
        <v>8.083633185175124</v>
      </c>
      <c r="AH80" s="29">
        <v>8.1046782765092971</v>
      </c>
      <c r="AI80" s="29">
        <v>8.1664154861466489</v>
      </c>
      <c r="AJ80" s="29">
        <v>8.2344769592134259</v>
      </c>
    </row>
    <row r="81" spans="1:36">
      <c r="A81" s="26"/>
      <c r="B81" s="28" t="s">
        <v>77</v>
      </c>
      <c r="C81" s="29">
        <v>0</v>
      </c>
      <c r="D81" s="29">
        <v>7.6095978418429784</v>
      </c>
      <c r="E81" s="29">
        <v>10.135791045163517</v>
      </c>
      <c r="F81" s="29">
        <v>10.732796896689962</v>
      </c>
      <c r="G81" s="29">
        <v>10.321380802891964</v>
      </c>
      <c r="H81" s="29">
        <v>9.9381058081444333</v>
      </c>
      <c r="I81" s="29">
        <v>9.2317586806063492</v>
      </c>
      <c r="J81" s="29">
        <v>8.7053067757185598</v>
      </c>
      <c r="K81" s="29">
        <v>8.356422905321427</v>
      </c>
      <c r="L81" s="29">
        <v>8.2112683026187909</v>
      </c>
      <c r="M81" s="29">
        <v>8.0686456422960386</v>
      </c>
      <c r="N81" s="29">
        <v>8.028033419007528</v>
      </c>
      <c r="O81" s="29">
        <v>8.0314896876401001</v>
      </c>
      <c r="P81" s="29">
        <v>8.0155054951312934</v>
      </c>
      <c r="Q81" s="29">
        <v>7.9928924399704337</v>
      </c>
      <c r="R81" s="29">
        <v>7.9984673585799602</v>
      </c>
      <c r="S81" s="29">
        <v>7.9984732621653212</v>
      </c>
      <c r="T81" s="29">
        <v>7.951813175877386</v>
      </c>
      <c r="U81" s="29">
        <v>7.9303931126804033</v>
      </c>
      <c r="V81" s="29">
        <v>7.9798672524858043</v>
      </c>
      <c r="W81" s="29">
        <v>8.0562157783015778</v>
      </c>
      <c r="X81" s="29">
        <v>8.0932800795921089</v>
      </c>
      <c r="Y81" s="29">
        <v>8.0647266837416094</v>
      </c>
      <c r="Z81" s="29">
        <v>8.0162568523166762</v>
      </c>
      <c r="AA81" s="29">
        <v>8.0268088878465598</v>
      </c>
      <c r="AB81" s="29">
        <v>8.0960833392877358</v>
      </c>
      <c r="AC81" s="29">
        <v>8.1528720124360099</v>
      </c>
      <c r="AD81" s="29">
        <v>8.1428525124496112</v>
      </c>
      <c r="AE81" s="29">
        <v>8.0758257883314464</v>
      </c>
      <c r="AF81" s="29">
        <v>8.0142874630067276</v>
      </c>
      <c r="AG81" s="29">
        <v>8.0179772597685215</v>
      </c>
      <c r="AH81" s="29">
        <v>8.0803059641601678</v>
      </c>
      <c r="AI81" s="29">
        <v>8.1336275941628493</v>
      </c>
      <c r="AJ81" s="29">
        <v>8.1458491096162895</v>
      </c>
    </row>
    <row r="82" spans="1:36">
      <c r="A82" s="26"/>
      <c r="B82" s="28" t="s">
        <v>78</v>
      </c>
      <c r="C82" s="29">
        <v>0</v>
      </c>
      <c r="D82" s="29">
        <v>7.9094303576420764</v>
      </c>
      <c r="E82" s="29">
        <v>9.5804186139089893</v>
      </c>
      <c r="F82" s="29">
        <v>10.173865451387265</v>
      </c>
      <c r="G82" s="29">
        <v>10.170816947020537</v>
      </c>
      <c r="H82" s="29">
        <v>9.8874676266700021</v>
      </c>
      <c r="I82" s="29">
        <v>8.9841522109388556</v>
      </c>
      <c r="J82" s="29">
        <v>7.9188673135328349</v>
      </c>
      <c r="K82" s="29">
        <v>7.2496836037157362</v>
      </c>
      <c r="L82" s="29">
        <v>7.0114502964179959</v>
      </c>
      <c r="M82" s="29">
        <v>6.8483110489534571</v>
      </c>
      <c r="N82" s="29">
        <v>6.8257723068437066</v>
      </c>
      <c r="O82" s="29">
        <v>6.8716471500151846</v>
      </c>
      <c r="P82" s="29">
        <v>6.9344876138472529</v>
      </c>
      <c r="Q82" s="29">
        <v>6.9619720048101188</v>
      </c>
      <c r="R82" s="29">
        <v>6.9516862881517421</v>
      </c>
      <c r="S82" s="29">
        <v>6.9426772675378752</v>
      </c>
      <c r="T82" s="29">
        <v>6.9609198380618986</v>
      </c>
      <c r="U82" s="29">
        <v>7.039767644768169</v>
      </c>
      <c r="V82" s="29">
        <v>7.0836162734975661</v>
      </c>
      <c r="W82" s="29">
        <v>7.0038256211118304</v>
      </c>
      <c r="X82" s="29">
        <v>6.9163128068700086</v>
      </c>
      <c r="Y82" s="29">
        <v>6.9633791877178774</v>
      </c>
      <c r="Z82" s="29">
        <v>7.1394166873185965</v>
      </c>
      <c r="AA82" s="29">
        <v>7.3071959240765665</v>
      </c>
      <c r="AB82" s="29">
        <v>7.3328414170247465</v>
      </c>
      <c r="AC82" s="29">
        <v>7.1932041011040413</v>
      </c>
      <c r="AD82" s="29">
        <v>7.0184468419965684</v>
      </c>
      <c r="AE82" s="29">
        <v>7.0173214314888321</v>
      </c>
      <c r="AF82" s="29">
        <v>7.2204691907189016</v>
      </c>
      <c r="AG82" s="29">
        <v>7.3737802861646129</v>
      </c>
      <c r="AH82" s="29">
        <v>7.4553884748049102</v>
      </c>
      <c r="AI82" s="29">
        <v>7.5542357656523151</v>
      </c>
      <c r="AJ82" s="29">
        <v>7.5763672398635604</v>
      </c>
    </row>
    <row r="83" spans="1:36">
      <c r="A83" s="26"/>
      <c r="B83" s="28" t="s">
        <v>79</v>
      </c>
      <c r="C83" s="29">
        <v>0</v>
      </c>
      <c r="D83" s="29">
        <v>7.5800242816817134</v>
      </c>
      <c r="E83" s="29">
        <v>10.109667654286921</v>
      </c>
      <c r="F83" s="29">
        <v>10.981189695055946</v>
      </c>
      <c r="G83" s="29">
        <v>11.164842253046938</v>
      </c>
      <c r="H83" s="29">
        <v>11.120182222228912</v>
      </c>
      <c r="I83" s="29">
        <v>10.10639268448563</v>
      </c>
      <c r="J83" s="29">
        <v>9.0512846018590061</v>
      </c>
      <c r="K83" s="29">
        <v>8.3679362618837683</v>
      </c>
      <c r="L83" s="29">
        <v>8.2261524769253658</v>
      </c>
      <c r="M83" s="29">
        <v>8.1382628039408242</v>
      </c>
      <c r="N83" s="29">
        <v>8.1137028024837416</v>
      </c>
      <c r="O83" s="29">
        <v>8.1284474348920313</v>
      </c>
      <c r="P83" s="29">
        <v>8.1488115493073856</v>
      </c>
      <c r="Q83" s="29">
        <v>8.1641955782951587</v>
      </c>
      <c r="R83" s="29">
        <v>8.1773944602153108</v>
      </c>
      <c r="S83" s="29">
        <v>8.1967794272490995</v>
      </c>
      <c r="T83" s="29">
        <v>8.1999861064633777</v>
      </c>
      <c r="U83" s="29">
        <v>8.2308535416091964</v>
      </c>
      <c r="V83" s="29">
        <v>8.3424351897985396</v>
      </c>
      <c r="W83" s="29">
        <v>8.4511950650201282</v>
      </c>
      <c r="X83" s="29">
        <v>8.4464302740738244</v>
      </c>
      <c r="Y83" s="29">
        <v>8.3331797140458086</v>
      </c>
      <c r="Z83" s="29">
        <v>8.1728805013009413</v>
      </c>
      <c r="AA83" s="29">
        <v>8.0851670018223238</v>
      </c>
      <c r="AB83" s="29">
        <v>8.1332186551285179</v>
      </c>
      <c r="AC83" s="29">
        <v>8.2509506558688397</v>
      </c>
      <c r="AD83" s="29">
        <v>8.3179446909531496</v>
      </c>
      <c r="AE83" s="29">
        <v>8.265433182333366</v>
      </c>
      <c r="AF83" s="29">
        <v>8.1484234199899532</v>
      </c>
      <c r="AG83" s="29">
        <v>8.083633185175124</v>
      </c>
      <c r="AH83" s="29">
        <v>8.1046782765092971</v>
      </c>
      <c r="AI83" s="29">
        <v>8.1664154861466489</v>
      </c>
      <c r="AJ83" s="29">
        <v>8.2344769592134259</v>
      </c>
    </row>
    <row r="84" spans="1:36">
      <c r="A84" s="26"/>
      <c r="B84" s="28" t="s">
        <v>80</v>
      </c>
      <c r="C84" s="29">
        <v>0</v>
      </c>
      <c r="D84" s="29">
        <v>8.147332120090141</v>
      </c>
      <c r="E84" s="29">
        <v>10.727136947804155</v>
      </c>
      <c r="F84" s="29">
        <v>12.151411395864406</v>
      </c>
      <c r="G84" s="29">
        <v>13.081649113711165</v>
      </c>
      <c r="H84" s="29">
        <v>13.260887600684942</v>
      </c>
      <c r="I84" s="29">
        <v>12.023721575185423</v>
      </c>
      <c r="J84" s="29">
        <v>10.863415607320917</v>
      </c>
      <c r="K84" s="29">
        <v>10.378467945459144</v>
      </c>
      <c r="L84" s="29">
        <v>10.598832013609808</v>
      </c>
      <c r="M84" s="29">
        <v>10.756024596576664</v>
      </c>
      <c r="N84" s="29">
        <v>10.845609945216149</v>
      </c>
      <c r="O84" s="29">
        <v>10.893596326031657</v>
      </c>
      <c r="P84" s="29">
        <v>10.903205336192485</v>
      </c>
      <c r="Q84" s="29">
        <v>10.885619942448173</v>
      </c>
      <c r="R84" s="29">
        <v>10.902855292119273</v>
      </c>
      <c r="S84" s="29">
        <v>10.982513293327845</v>
      </c>
      <c r="T84" s="29">
        <v>11.029056307331102</v>
      </c>
      <c r="U84" s="29">
        <v>11.0522379882705</v>
      </c>
      <c r="V84" s="29">
        <v>11.156220081019747</v>
      </c>
      <c r="W84" s="29">
        <v>11.312128162357698</v>
      </c>
      <c r="X84" s="29">
        <v>11.357749909449813</v>
      </c>
      <c r="Y84" s="29">
        <v>11.216034730169353</v>
      </c>
      <c r="Z84" s="29">
        <v>11.005539923281484</v>
      </c>
      <c r="AA84" s="29">
        <v>10.909319265803592</v>
      </c>
      <c r="AB84" s="29">
        <v>10.971029527443379</v>
      </c>
      <c r="AC84" s="29">
        <v>11.104650930238572</v>
      </c>
      <c r="AD84" s="29">
        <v>11.18647292557158</v>
      </c>
      <c r="AE84" s="29">
        <v>11.146022198760349</v>
      </c>
      <c r="AF84" s="29">
        <v>11.030731050660917</v>
      </c>
      <c r="AG84" s="29">
        <v>10.97415451327076</v>
      </c>
      <c r="AH84" s="29">
        <v>11.014593922289373</v>
      </c>
      <c r="AI84" s="29">
        <v>11.11511025922997</v>
      </c>
      <c r="AJ84" s="29">
        <v>11.238648037512029</v>
      </c>
    </row>
    <row r="85" spans="1:36">
      <c r="A85" s="26"/>
      <c r="B85" s="28" t="s">
        <v>81</v>
      </c>
      <c r="C85" s="29">
        <v>0</v>
      </c>
      <c r="D85" s="29">
        <v>7.9094303576420764</v>
      </c>
      <c r="E85" s="29">
        <v>9.5804186139089893</v>
      </c>
      <c r="F85" s="29">
        <v>10.173865451387265</v>
      </c>
      <c r="G85" s="29">
        <v>10.170816947020537</v>
      </c>
      <c r="H85" s="29">
        <v>9.8874676266700021</v>
      </c>
      <c r="I85" s="29">
        <v>8.9841522109388556</v>
      </c>
      <c r="J85" s="29">
        <v>7.9188673135328349</v>
      </c>
      <c r="K85" s="29">
        <v>7.2496836037157362</v>
      </c>
      <c r="L85" s="29">
        <v>7.0114502964179959</v>
      </c>
      <c r="M85" s="29">
        <v>6.8483110489534571</v>
      </c>
      <c r="N85" s="29">
        <v>6.8257723068437066</v>
      </c>
      <c r="O85" s="29">
        <v>6.8716471500151846</v>
      </c>
      <c r="P85" s="29">
        <v>6.9344876138472529</v>
      </c>
      <c r="Q85" s="29">
        <v>6.9619720048101188</v>
      </c>
      <c r="R85" s="29">
        <v>6.9516862881517421</v>
      </c>
      <c r="S85" s="29">
        <v>6.9426772675378752</v>
      </c>
      <c r="T85" s="29">
        <v>6.9609198380618986</v>
      </c>
      <c r="U85" s="29">
        <v>7.039767644768169</v>
      </c>
      <c r="V85" s="29">
        <v>7.0836162734975661</v>
      </c>
      <c r="W85" s="29">
        <v>7.0038256211118304</v>
      </c>
      <c r="X85" s="29">
        <v>6.9163128068700086</v>
      </c>
      <c r="Y85" s="29">
        <v>6.9633791877178774</v>
      </c>
      <c r="Z85" s="29">
        <v>7.1394166873185965</v>
      </c>
      <c r="AA85" s="29">
        <v>7.3071959240765665</v>
      </c>
      <c r="AB85" s="29">
        <v>7.3328414170247465</v>
      </c>
      <c r="AC85" s="29">
        <v>7.1932041011040413</v>
      </c>
      <c r="AD85" s="29">
        <v>7.0184468419965684</v>
      </c>
      <c r="AE85" s="29">
        <v>7.0173214314888321</v>
      </c>
      <c r="AF85" s="29">
        <v>7.2204691907189016</v>
      </c>
      <c r="AG85" s="29">
        <v>7.3737802861646129</v>
      </c>
      <c r="AH85" s="29">
        <v>7.4553884748049102</v>
      </c>
      <c r="AI85" s="29">
        <v>7.5542357656523151</v>
      </c>
      <c r="AJ85" s="29">
        <v>7.5763672398635604</v>
      </c>
    </row>
    <row r="86" spans="1:36">
      <c r="A86" s="21"/>
      <c r="B86" s="2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>
      <c r="A87" s="21" t="s">
        <v>103</v>
      </c>
      <c r="B87" s="23" t="s">
        <v>86</v>
      </c>
      <c r="C87" s="24">
        <v>2019</v>
      </c>
      <c r="D87" s="24">
        <v>2020</v>
      </c>
      <c r="E87" s="24">
        <v>2021</v>
      </c>
      <c r="F87" s="24">
        <v>2022</v>
      </c>
      <c r="G87" s="24">
        <v>2023</v>
      </c>
      <c r="H87" s="24">
        <v>2024</v>
      </c>
      <c r="I87" s="24">
        <v>2025</v>
      </c>
      <c r="J87" s="24">
        <v>2026</v>
      </c>
      <c r="K87" s="24">
        <v>2027</v>
      </c>
      <c r="L87" s="24">
        <v>2028</v>
      </c>
      <c r="M87" s="24">
        <v>2029</v>
      </c>
      <c r="N87" s="24">
        <v>2030</v>
      </c>
      <c r="O87" s="24">
        <v>2031</v>
      </c>
      <c r="P87" s="24">
        <v>2032</v>
      </c>
      <c r="Q87" s="24">
        <v>2033</v>
      </c>
      <c r="R87" s="24">
        <v>2034</v>
      </c>
      <c r="S87" s="24">
        <v>2035</v>
      </c>
      <c r="T87" s="24">
        <v>2036</v>
      </c>
      <c r="U87" s="24">
        <v>2037</v>
      </c>
      <c r="V87" s="24">
        <v>2038</v>
      </c>
      <c r="W87" s="24">
        <v>2039</v>
      </c>
      <c r="X87" s="24">
        <v>2040</v>
      </c>
      <c r="Y87" s="24">
        <v>2041</v>
      </c>
      <c r="Z87" s="24">
        <v>2042</v>
      </c>
      <c r="AA87" s="24">
        <v>2043</v>
      </c>
      <c r="AB87" s="24">
        <v>2044</v>
      </c>
      <c r="AC87" s="24">
        <v>2045</v>
      </c>
      <c r="AD87" s="24">
        <v>2046</v>
      </c>
      <c r="AE87" s="24">
        <v>2047</v>
      </c>
      <c r="AF87" s="24">
        <v>2048</v>
      </c>
      <c r="AG87" s="24">
        <v>2049</v>
      </c>
      <c r="AH87" s="24">
        <v>2050</v>
      </c>
      <c r="AI87" s="24">
        <v>2051</v>
      </c>
      <c r="AJ87" s="24">
        <v>2052</v>
      </c>
    </row>
    <row r="88" spans="1:36">
      <c r="A88" s="25">
        <v>0.53992821814133407</v>
      </c>
      <c r="B88" s="22" t="s">
        <v>75</v>
      </c>
      <c r="C88" s="25">
        <v>0.53992821814133407</v>
      </c>
      <c r="D88" s="25">
        <v>7.3286139243019957</v>
      </c>
      <c r="E88" s="25">
        <v>9.9228008892276858</v>
      </c>
      <c r="F88" s="25">
        <v>11.336791286578483</v>
      </c>
      <c r="G88" s="25">
        <v>12.275431590303102</v>
      </c>
      <c r="H88" s="25">
        <v>12.474524168676538</v>
      </c>
      <c r="I88" s="25">
        <v>11.312645875996822</v>
      </c>
      <c r="J88" s="25">
        <v>10.405765677784883</v>
      </c>
      <c r="K88" s="25">
        <v>10.213056938244458</v>
      </c>
      <c r="L88" s="25">
        <v>10.737302266050719</v>
      </c>
      <c r="M88" s="25">
        <v>11.133108843216382</v>
      </c>
      <c r="N88" s="25">
        <v>11.393482217451723</v>
      </c>
      <c r="O88" s="25">
        <v>11.540365703476011</v>
      </c>
      <c r="P88" s="25">
        <v>11.605180876291662</v>
      </c>
      <c r="Q88" s="25">
        <v>11.591240007168286</v>
      </c>
      <c r="R88" s="25">
        <v>11.630565393126473</v>
      </c>
      <c r="S88" s="25">
        <v>11.778594399256219</v>
      </c>
      <c r="T88" s="25">
        <v>11.799335624591743</v>
      </c>
      <c r="U88" s="25">
        <v>11.77744654303522</v>
      </c>
      <c r="V88" s="25">
        <v>11.921784606851167</v>
      </c>
      <c r="W88" s="25">
        <v>12.114345326575368</v>
      </c>
      <c r="X88" s="25">
        <v>12.163203234555043</v>
      </c>
      <c r="Y88" s="25">
        <v>12.020819640586206</v>
      </c>
      <c r="Z88" s="25">
        <v>11.804030167354822</v>
      </c>
      <c r="AA88" s="25">
        <v>11.709943596422695</v>
      </c>
      <c r="AB88" s="25">
        <v>11.804876840126196</v>
      </c>
      <c r="AC88" s="25">
        <v>11.982986788403634</v>
      </c>
      <c r="AD88" s="25">
        <v>12.103494684098406</v>
      </c>
      <c r="AE88" s="25">
        <v>12.111659323158946</v>
      </c>
      <c r="AF88" s="25">
        <v>12.045452466044743</v>
      </c>
      <c r="AG88" s="25">
        <v>11.999803343782169</v>
      </c>
      <c r="AH88" s="25">
        <v>12.021572649158127</v>
      </c>
      <c r="AI88" s="25">
        <v>12.090199599502892</v>
      </c>
      <c r="AJ88" s="25">
        <v>12.209415476181121</v>
      </c>
    </row>
    <row r="89" spans="1:36">
      <c r="A89" s="25">
        <v>0.38131132045900773</v>
      </c>
      <c r="B89" s="22" t="s">
        <v>76</v>
      </c>
      <c r="C89" s="25">
        <v>0.38131132045900773</v>
      </c>
      <c r="D89" s="25">
        <v>8.7995064974697588</v>
      </c>
      <c r="E89" s="25">
        <v>11.345356167297616</v>
      </c>
      <c r="F89" s="25">
        <v>12.266290594316551</v>
      </c>
      <c r="G89" s="25">
        <v>12.519902952299791</v>
      </c>
      <c r="H89" s="25">
        <v>12.532786271712151</v>
      </c>
      <c r="I89" s="25">
        <v>11.514811330024866</v>
      </c>
      <c r="J89" s="25">
        <v>10.427577950814815</v>
      </c>
      <c r="K89" s="25">
        <v>9.7774588077138702</v>
      </c>
      <c r="L89" s="25">
        <v>9.6896685409485741</v>
      </c>
      <c r="M89" s="25">
        <v>9.6223552257250784</v>
      </c>
      <c r="N89" s="25">
        <v>9.6116571309304941</v>
      </c>
      <c r="O89" s="25">
        <v>9.6339686628605143</v>
      </c>
      <c r="P89" s="25">
        <v>9.6555760324262412</v>
      </c>
      <c r="Q89" s="25">
        <v>9.6743226295745899</v>
      </c>
      <c r="R89" s="25">
        <v>9.6951965567817098</v>
      </c>
      <c r="S89" s="25">
        <v>9.7364612706638685</v>
      </c>
      <c r="T89" s="25">
        <v>9.7608975702193419</v>
      </c>
      <c r="U89" s="25">
        <v>9.7786635043525632</v>
      </c>
      <c r="V89" s="25">
        <v>9.8588708835253858</v>
      </c>
      <c r="W89" s="25">
        <v>9.9246394219280862</v>
      </c>
      <c r="X89" s="25">
        <v>9.8499483595963433</v>
      </c>
      <c r="Y89" s="25">
        <v>9.6713140327469276</v>
      </c>
      <c r="Z89" s="25">
        <v>9.4753022113075396</v>
      </c>
      <c r="AA89" s="25">
        <v>9.3777751132375471</v>
      </c>
      <c r="AB89" s="25">
        <v>9.4246068323563659</v>
      </c>
      <c r="AC89" s="25">
        <v>9.5407173092080608</v>
      </c>
      <c r="AD89" s="25">
        <v>9.6126070733962621</v>
      </c>
      <c r="AE89" s="25">
        <v>9.5656534049473816</v>
      </c>
      <c r="AF89" s="25">
        <v>9.4498549534459286</v>
      </c>
      <c r="AG89" s="25">
        <v>9.3799410541322619</v>
      </c>
      <c r="AH89" s="25">
        <v>9.3911975289350327</v>
      </c>
      <c r="AI89" s="25">
        <v>9.4365281418533975</v>
      </c>
      <c r="AJ89" s="25">
        <v>9.5073768265157526</v>
      </c>
    </row>
    <row r="90" spans="1:36">
      <c r="A90" s="25">
        <v>0.79897563951553174</v>
      </c>
      <c r="B90" s="22" t="s">
        <v>77</v>
      </c>
      <c r="C90" s="25">
        <v>0.79897563951553174</v>
      </c>
      <c r="D90" s="25">
        <v>10.21920079480674</v>
      </c>
      <c r="E90" s="25">
        <v>12.802441575161009</v>
      </c>
      <c r="F90" s="25">
        <v>13.507268362713141</v>
      </c>
      <c r="G90" s="25">
        <v>13.159816020329677</v>
      </c>
      <c r="H90" s="25">
        <v>12.785675177766059</v>
      </c>
      <c r="I90" s="25">
        <v>12.072080935521239</v>
      </c>
      <c r="J90" s="25">
        <v>11.576864634814928</v>
      </c>
      <c r="K90" s="25">
        <v>11.362146607543639</v>
      </c>
      <c r="L90" s="25">
        <v>11.346661551682171</v>
      </c>
      <c r="M90" s="25">
        <v>11.264367109436041</v>
      </c>
      <c r="N90" s="25">
        <v>11.258414013226828</v>
      </c>
      <c r="O90" s="25">
        <v>11.28146246852225</v>
      </c>
      <c r="P90" s="25">
        <v>11.275234425780791</v>
      </c>
      <c r="Q90" s="25">
        <v>11.253619257598501</v>
      </c>
      <c r="R90" s="25">
        <v>11.265938204390858</v>
      </c>
      <c r="S90" s="25">
        <v>11.275194422310085</v>
      </c>
      <c r="T90" s="25">
        <v>11.213389171635393</v>
      </c>
      <c r="U90" s="25">
        <v>11.135477095507561</v>
      </c>
      <c r="V90" s="25">
        <v>11.113610586658798</v>
      </c>
      <c r="W90" s="25">
        <v>11.157524905438684</v>
      </c>
      <c r="X90" s="25">
        <v>11.199762314602872</v>
      </c>
      <c r="Y90" s="25">
        <v>11.174335726384989</v>
      </c>
      <c r="Z90" s="25">
        <v>11.118970503443991</v>
      </c>
      <c r="AA90" s="25">
        <v>11.122286561948737</v>
      </c>
      <c r="AB90" s="25">
        <v>11.182311566124643</v>
      </c>
      <c r="AC90" s="25">
        <v>11.23332948386993</v>
      </c>
      <c r="AD90" s="25">
        <v>11.242150444650441</v>
      </c>
      <c r="AE90" s="25">
        <v>11.202330653217174</v>
      </c>
      <c r="AF90" s="25">
        <v>11.145566939648454</v>
      </c>
      <c r="AG90" s="25">
        <v>11.127627876427416</v>
      </c>
      <c r="AH90" s="25">
        <v>11.159879432658972</v>
      </c>
      <c r="AI90" s="25">
        <v>11.18083966142038</v>
      </c>
      <c r="AJ90" s="25">
        <v>11.192991389054793</v>
      </c>
    </row>
    <row r="91" spans="1:36">
      <c r="A91" s="25">
        <v>0.30911447176565504</v>
      </c>
      <c r="B91" s="22" t="s">
        <v>78</v>
      </c>
      <c r="C91" s="25">
        <v>0.30911447176565504</v>
      </c>
      <c r="D91" s="25">
        <v>9.2752052170677324</v>
      </c>
      <c r="E91" s="25">
        <v>10.982762943999393</v>
      </c>
      <c r="F91" s="25">
        <v>11.489165948128042</v>
      </c>
      <c r="G91" s="25">
        <v>11.336327371466504</v>
      </c>
      <c r="H91" s="25">
        <v>10.969618737547133</v>
      </c>
      <c r="I91" s="25">
        <v>10.093075359159553</v>
      </c>
      <c r="J91" s="25">
        <v>9.1315955036569019</v>
      </c>
      <c r="K91" s="25">
        <v>8.5400610336662446</v>
      </c>
      <c r="L91" s="25">
        <v>8.3347233629442883</v>
      </c>
      <c r="M91" s="25">
        <v>8.1798979680586132</v>
      </c>
      <c r="N91" s="25">
        <v>8.1633695378726152</v>
      </c>
      <c r="O91" s="25">
        <v>8.2365266601849889</v>
      </c>
      <c r="P91" s="25">
        <v>8.3162362240136716</v>
      </c>
      <c r="Q91" s="25">
        <v>8.3336737342553064</v>
      </c>
      <c r="R91" s="25">
        <v>8.3273669697828865</v>
      </c>
      <c r="S91" s="25">
        <v>8.3175438939377013</v>
      </c>
      <c r="T91" s="25">
        <v>8.2912679397565512</v>
      </c>
      <c r="U91" s="25">
        <v>8.3281820201739336</v>
      </c>
      <c r="V91" s="25">
        <v>8.3557584115042278</v>
      </c>
      <c r="W91" s="25">
        <v>8.260848790598379</v>
      </c>
      <c r="X91" s="25">
        <v>8.1538928462659914</v>
      </c>
      <c r="Y91" s="25">
        <v>8.2005569606378277</v>
      </c>
      <c r="Z91" s="25">
        <v>8.4076610230179138</v>
      </c>
      <c r="AA91" s="25">
        <v>8.6042085184086954</v>
      </c>
      <c r="AB91" s="25">
        <v>8.6284048074930535</v>
      </c>
      <c r="AC91" s="25">
        <v>8.4674919378063489</v>
      </c>
      <c r="AD91" s="25">
        <v>8.2691036003514995</v>
      </c>
      <c r="AE91" s="25">
        <v>8.2662819965821548</v>
      </c>
      <c r="AF91" s="25">
        <v>8.4898730125244537</v>
      </c>
      <c r="AG91" s="25">
        <v>8.6556032412177739</v>
      </c>
      <c r="AH91" s="25">
        <v>8.741940622400314</v>
      </c>
      <c r="AI91" s="25">
        <v>8.8525207589640988</v>
      </c>
      <c r="AJ91" s="25">
        <v>8.844382722098743</v>
      </c>
    </row>
    <row r="92" spans="1:36">
      <c r="A92" s="25">
        <v>0.38131132045900773</v>
      </c>
      <c r="B92" s="22" t="s">
        <v>79</v>
      </c>
      <c r="C92" s="25">
        <v>0.38131132045900773</v>
      </c>
      <c r="D92" s="25">
        <v>8.7995064974697588</v>
      </c>
      <c r="E92" s="25">
        <v>11.345356167297616</v>
      </c>
      <c r="F92" s="25">
        <v>12.266290594316551</v>
      </c>
      <c r="G92" s="25">
        <v>12.519902952299791</v>
      </c>
      <c r="H92" s="25">
        <v>12.532786271712151</v>
      </c>
      <c r="I92" s="25">
        <v>11.514811330024866</v>
      </c>
      <c r="J92" s="25">
        <v>10.427577950814815</v>
      </c>
      <c r="K92" s="25">
        <v>9.7774588077138702</v>
      </c>
      <c r="L92" s="25">
        <v>9.6896685409485741</v>
      </c>
      <c r="M92" s="25">
        <v>9.6223552257250784</v>
      </c>
      <c r="N92" s="25">
        <v>9.6116571309304941</v>
      </c>
      <c r="O92" s="25">
        <v>9.6339686628605143</v>
      </c>
      <c r="P92" s="25">
        <v>9.6555760324262412</v>
      </c>
      <c r="Q92" s="25">
        <v>9.6743226295745899</v>
      </c>
      <c r="R92" s="25">
        <v>9.6951965567817098</v>
      </c>
      <c r="S92" s="25">
        <v>9.7364612706638685</v>
      </c>
      <c r="T92" s="25">
        <v>9.7608975702193419</v>
      </c>
      <c r="U92" s="25">
        <v>9.7786635043525632</v>
      </c>
      <c r="V92" s="25">
        <v>9.8588708835253858</v>
      </c>
      <c r="W92" s="25">
        <v>9.9246394219280862</v>
      </c>
      <c r="X92" s="25">
        <v>9.8499483595963433</v>
      </c>
      <c r="Y92" s="25">
        <v>9.6713140327469276</v>
      </c>
      <c r="Z92" s="25">
        <v>9.4753022113075396</v>
      </c>
      <c r="AA92" s="25">
        <v>9.3777751132375471</v>
      </c>
      <c r="AB92" s="25">
        <v>9.4246068323563659</v>
      </c>
      <c r="AC92" s="25">
        <v>9.5407173092080608</v>
      </c>
      <c r="AD92" s="25">
        <v>9.6126070733962621</v>
      </c>
      <c r="AE92" s="25">
        <v>9.5656534049473816</v>
      </c>
      <c r="AF92" s="25">
        <v>9.4498549534459286</v>
      </c>
      <c r="AG92" s="25">
        <v>9.3799410541322619</v>
      </c>
      <c r="AH92" s="25">
        <v>9.3911975289350327</v>
      </c>
      <c r="AI92" s="25">
        <v>9.4365281418533975</v>
      </c>
      <c r="AJ92" s="25">
        <v>9.5073768265157526</v>
      </c>
    </row>
    <row r="93" spans="1:36">
      <c r="A93" s="25">
        <v>0.70506855021891823</v>
      </c>
      <c r="B93" s="22" t="s">
        <v>80</v>
      </c>
      <c r="C93" s="25">
        <v>0.70506855021891823</v>
      </c>
      <c r="D93" s="25">
        <v>10.121925337298707</v>
      </c>
      <c r="E93" s="25">
        <v>12.709004571316228</v>
      </c>
      <c r="F93" s="25">
        <v>14.167253667477938</v>
      </c>
      <c r="G93" s="25">
        <v>15.109661188535542</v>
      </c>
      <c r="H93" s="25">
        <v>15.30505681217554</v>
      </c>
      <c r="I93" s="25">
        <v>14.126664639708387</v>
      </c>
      <c r="J93" s="25">
        <v>13.041850400009</v>
      </c>
      <c r="K93" s="25">
        <v>12.71114203176543</v>
      </c>
      <c r="L93" s="25">
        <v>13.071355064639059</v>
      </c>
      <c r="M93" s="25">
        <v>13.334212403248753</v>
      </c>
      <c r="N93" s="25">
        <v>13.510090272402399</v>
      </c>
      <c r="O93" s="25">
        <v>13.608038634604505</v>
      </c>
      <c r="P93" s="25">
        <v>13.64553725960287</v>
      </c>
      <c r="Q93" s="25">
        <v>13.629791665010528</v>
      </c>
      <c r="R93" s="25">
        <v>13.658186283079425</v>
      </c>
      <c r="S93" s="25">
        <v>13.772356287781511</v>
      </c>
      <c r="T93" s="25">
        <v>13.805838599298474</v>
      </c>
      <c r="U93" s="25">
        <v>13.806246913808364</v>
      </c>
      <c r="V93" s="25">
        <v>13.930620081964948</v>
      </c>
      <c r="W93" s="25">
        <v>14.105048017823973</v>
      </c>
      <c r="X93" s="25">
        <v>14.152304933119064</v>
      </c>
      <c r="Y93" s="25">
        <v>14.010252017093487</v>
      </c>
      <c r="Z93" s="25">
        <v>13.796576639581696</v>
      </c>
      <c r="AA93" s="25">
        <v>13.701434293900801</v>
      </c>
      <c r="AB93" s="25">
        <v>13.779931472435688</v>
      </c>
      <c r="AC93" s="25">
        <v>13.936032058898446</v>
      </c>
      <c r="AD93" s="25">
        <v>14.037401275884816</v>
      </c>
      <c r="AE93" s="25">
        <v>14.021514933605632</v>
      </c>
      <c r="AF93" s="25">
        <v>13.931025108639803</v>
      </c>
      <c r="AG93" s="25">
        <v>13.87996997836696</v>
      </c>
      <c r="AH93" s="25">
        <v>13.910975752630236</v>
      </c>
      <c r="AI93" s="25">
        <v>13.995379012135659</v>
      </c>
      <c r="AJ93" s="25">
        <v>14.116733018867254</v>
      </c>
    </row>
    <row r="94" spans="1:36">
      <c r="A94" s="25">
        <v>0</v>
      </c>
      <c r="B94" s="22" t="s">
        <v>81</v>
      </c>
      <c r="C94" s="25">
        <v>0</v>
      </c>
      <c r="D94" s="25">
        <v>7.9094303576420764</v>
      </c>
      <c r="E94" s="25">
        <v>9.5804186139089893</v>
      </c>
      <c r="F94" s="25">
        <v>10.173865451387265</v>
      </c>
      <c r="G94" s="25">
        <v>10.170816947020537</v>
      </c>
      <c r="H94" s="25">
        <v>9.8874676266700021</v>
      </c>
      <c r="I94" s="25">
        <v>8.9841522109388556</v>
      </c>
      <c r="J94" s="25">
        <v>7.9188673135328349</v>
      </c>
      <c r="K94" s="25">
        <v>7.2496836037157362</v>
      </c>
      <c r="L94" s="25">
        <v>7.0114502964179959</v>
      </c>
      <c r="M94" s="25">
        <v>6.8483110489534571</v>
      </c>
      <c r="N94" s="25">
        <v>6.8257723068437066</v>
      </c>
      <c r="O94" s="25">
        <v>6.8716471500151846</v>
      </c>
      <c r="P94" s="25">
        <v>6.9344876138472529</v>
      </c>
      <c r="Q94" s="25">
        <v>6.9619720048101188</v>
      </c>
      <c r="R94" s="25">
        <v>6.9516862881517412</v>
      </c>
      <c r="S94" s="25">
        <v>6.9426772675378752</v>
      </c>
      <c r="T94" s="25">
        <v>6.9609198380618986</v>
      </c>
      <c r="U94" s="25">
        <v>7.039767644768169</v>
      </c>
      <c r="V94" s="25">
        <v>7.0836162734975661</v>
      </c>
      <c r="W94" s="25">
        <v>7.0038256211118304</v>
      </c>
      <c r="X94" s="25">
        <v>6.9163128068700086</v>
      </c>
      <c r="Y94" s="25">
        <v>6.9633791877178774</v>
      </c>
      <c r="Z94" s="25">
        <v>7.1394166873185974</v>
      </c>
      <c r="AA94" s="25">
        <v>7.3071959240765665</v>
      </c>
      <c r="AB94" s="25">
        <v>7.3328414170247456</v>
      </c>
      <c r="AC94" s="25">
        <v>7.1932041011040404</v>
      </c>
      <c r="AD94" s="25">
        <v>7.0184468419965684</v>
      </c>
      <c r="AE94" s="25">
        <v>7.0173214314888321</v>
      </c>
      <c r="AF94" s="25">
        <v>7.2204691907189016</v>
      </c>
      <c r="AG94" s="25">
        <v>7.3737802861646129</v>
      </c>
      <c r="AH94" s="25">
        <v>7.4553884748049102</v>
      </c>
      <c r="AI94" s="25">
        <v>7.5542357656523151</v>
      </c>
      <c r="AJ94" s="25">
        <v>7.5763672398635613</v>
      </c>
    </row>
    <row r="95" spans="1:36"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>
      <c r="A96" s="41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</row>
    <row r="97" spans="1:36">
      <c r="A97" s="41"/>
      <c r="B97" s="42" t="s">
        <v>109</v>
      </c>
      <c r="C97" s="43">
        <v>2019</v>
      </c>
      <c r="D97" s="43">
        <v>2020</v>
      </c>
      <c r="E97" s="43">
        <v>2021</v>
      </c>
      <c r="F97" s="43">
        <v>2022</v>
      </c>
      <c r="G97" s="43">
        <v>2023</v>
      </c>
      <c r="H97" s="43">
        <v>2024</v>
      </c>
      <c r="I97" s="43">
        <v>2025</v>
      </c>
      <c r="J97" s="43">
        <v>2026</v>
      </c>
      <c r="K97" s="43">
        <v>2027</v>
      </c>
      <c r="L97" s="43">
        <v>2028</v>
      </c>
      <c r="M97" s="43">
        <v>2029</v>
      </c>
      <c r="N97" s="43">
        <v>2030</v>
      </c>
      <c r="O97" s="43">
        <v>2031</v>
      </c>
      <c r="P97" s="43">
        <v>2032</v>
      </c>
      <c r="Q97" s="43">
        <v>2033</v>
      </c>
      <c r="R97" s="43">
        <v>2034</v>
      </c>
      <c r="S97" s="43">
        <v>2035</v>
      </c>
      <c r="T97" s="43">
        <v>2036</v>
      </c>
      <c r="U97" s="43">
        <v>2037</v>
      </c>
      <c r="V97" s="43">
        <v>2038</v>
      </c>
      <c r="W97" s="43">
        <v>2039</v>
      </c>
      <c r="X97" s="43">
        <v>2040</v>
      </c>
      <c r="Y97" s="43">
        <v>2041</v>
      </c>
      <c r="Z97" s="43">
        <v>2042</v>
      </c>
      <c r="AA97" s="43">
        <v>2043</v>
      </c>
      <c r="AB97" s="43">
        <v>2044</v>
      </c>
      <c r="AC97" s="43">
        <v>2045</v>
      </c>
      <c r="AD97" s="43">
        <v>2046</v>
      </c>
      <c r="AE97" s="43">
        <v>2047</v>
      </c>
      <c r="AF97" s="43">
        <v>2048</v>
      </c>
      <c r="AG97" s="43">
        <v>2049</v>
      </c>
      <c r="AH97" s="43">
        <v>2050</v>
      </c>
      <c r="AI97" s="43">
        <v>2051</v>
      </c>
      <c r="AJ97" s="43">
        <v>2052</v>
      </c>
    </row>
    <row r="98" spans="1:36">
      <c r="A98" s="45">
        <v>-0.53992821814133407</v>
      </c>
      <c r="B98" s="44" t="s">
        <v>75</v>
      </c>
      <c r="C98" s="45">
        <v>0</v>
      </c>
      <c r="D98" s="45">
        <v>6.5409817185363632</v>
      </c>
      <c r="E98" s="45">
        <v>9.1298912954691112</v>
      </c>
      <c r="F98" s="45">
        <v>10.53335438620276</v>
      </c>
      <c r="G98" s="45">
        <v>11.466066949040469</v>
      </c>
      <c r="H98" s="45">
        <v>11.655700652441434</v>
      </c>
      <c r="I98" s="45">
        <v>10.458682202418192</v>
      </c>
      <c r="J98" s="45">
        <v>9.4781460893391181</v>
      </c>
      <c r="K98" s="45">
        <v>9.1759311135300123</v>
      </c>
      <c r="L98" s="45">
        <v>9.5937969900095972</v>
      </c>
      <c r="M98" s="45">
        <v>9.907584841730749</v>
      </c>
      <c r="N98" s="45">
        <v>10.105355291047998</v>
      </c>
      <c r="O98" s="45">
        <v>10.215992690495284</v>
      </c>
      <c r="P98" s="45">
        <v>10.260574690687566</v>
      </c>
      <c r="Q98" s="45">
        <v>10.245299096289171</v>
      </c>
      <c r="R98" s="45">
        <v>10.27652873029243</v>
      </c>
      <c r="S98" s="45">
        <v>10.399520197240287</v>
      </c>
      <c r="T98" s="45">
        <v>10.429736614310334</v>
      </c>
      <c r="U98" s="45">
        <v>10.42436900344703</v>
      </c>
      <c r="V98" s="45">
        <v>10.553913885245361</v>
      </c>
      <c r="W98" s="45">
        <v>10.733038943858164</v>
      </c>
      <c r="X98" s="45">
        <v>10.780710580865229</v>
      </c>
      <c r="Y98" s="45">
        <v>10.638572005908127</v>
      </c>
      <c r="Z98" s="45">
        <v>10.42408995193834</v>
      </c>
      <c r="AA98" s="45">
        <v>10.329221094522246</v>
      </c>
      <c r="AB98" s="45">
        <v>10.411975877198898</v>
      </c>
      <c r="AC98" s="45">
        <v>10.573777776540283</v>
      </c>
      <c r="AD98" s="45">
        <v>10.680104683636836</v>
      </c>
      <c r="AE98" s="45">
        <v>10.670448516081043</v>
      </c>
      <c r="AF98" s="45">
        <v>10.586248959706799</v>
      </c>
      <c r="AG98" s="45">
        <v>10.536594203663361</v>
      </c>
      <c r="AH98" s="45">
        <v>10.565207359755165</v>
      </c>
      <c r="AI98" s="45">
        <v>10.645523918548765</v>
      </c>
      <c r="AJ98" s="45">
        <v>10.766324063314162</v>
      </c>
    </row>
    <row r="99" spans="1:36">
      <c r="A99" s="45">
        <v>-0.38131132045900773</v>
      </c>
      <c r="B99" s="44" t="s">
        <v>76</v>
      </c>
      <c r="C99" s="45">
        <v>0</v>
      </c>
      <c r="D99" s="45">
        <v>9.990503961595472</v>
      </c>
      <c r="E99" s="45">
        <v>12.570823076960831</v>
      </c>
      <c r="F99" s="45">
        <v>13.596853537535106</v>
      </c>
      <c r="G99" s="45">
        <v>13.999264568189687</v>
      </c>
      <c r="H99" s="45">
        <v>14.134537804901587</v>
      </c>
      <c r="I99" s="45">
        <v>13.1076608573262</v>
      </c>
      <c r="J99" s="45">
        <v>11.952099645685003</v>
      </c>
      <c r="K99" s="45">
        <v>11.372656239069546</v>
      </c>
      <c r="L99" s="45">
        <v>11.399705692270292</v>
      </c>
      <c r="M99" s="45">
        <v>11.376156577681927</v>
      </c>
      <c r="N99" s="45">
        <v>11.394941604798817</v>
      </c>
      <c r="O99" s="45">
        <v>11.433347302309578</v>
      </c>
      <c r="P99" s="45">
        <v>11.457598972118991</v>
      </c>
      <c r="Q99" s="45">
        <v>11.483497471918792</v>
      </c>
      <c r="R99" s="45">
        <v>11.520695581749649</v>
      </c>
      <c r="S99" s="45">
        <v>11.608496696390286</v>
      </c>
      <c r="T99" s="45">
        <v>11.678086631725687</v>
      </c>
      <c r="U99" s="45">
        <v>11.667986763485363</v>
      </c>
      <c r="V99" s="45">
        <v>11.681463683362862</v>
      </c>
      <c r="W99" s="45">
        <v>11.65579322600334</v>
      </c>
      <c r="X99" s="45">
        <v>11.432374803556758</v>
      </c>
      <c r="Y99" s="45">
        <v>11.114674645782229</v>
      </c>
      <c r="Z99" s="45">
        <v>10.842705077580206</v>
      </c>
      <c r="AA99" s="45">
        <v>10.724305271974062</v>
      </c>
      <c r="AB99" s="45">
        <v>10.76854229259677</v>
      </c>
      <c r="AC99" s="45">
        <v>10.881203923077278</v>
      </c>
      <c r="AD99" s="45">
        <v>10.963506495656841</v>
      </c>
      <c r="AE99" s="45">
        <v>10.928373890739323</v>
      </c>
      <c r="AF99" s="45">
        <v>10.815151796595897</v>
      </c>
      <c r="AG99" s="45">
        <v>10.734340289274133</v>
      </c>
      <c r="AH99" s="45">
        <v>10.724777191303357</v>
      </c>
      <c r="AI99" s="45">
        <v>10.735212338324022</v>
      </c>
      <c r="AJ99" s="45">
        <v>10.811989190104097</v>
      </c>
    </row>
    <row r="100" spans="1:36">
      <c r="A100" s="45">
        <v>-0.79897563951553174</v>
      </c>
      <c r="B100" s="44" t="s">
        <v>77</v>
      </c>
      <c r="C100" s="45">
        <v>0</v>
      </c>
      <c r="D100" s="45">
        <v>8.8986812584147081</v>
      </c>
      <c r="E100" s="45">
        <v>11.468919558249656</v>
      </c>
      <c r="F100" s="45">
        <v>12.149171426179516</v>
      </c>
      <c r="G100" s="45">
        <v>11.787140244957399</v>
      </c>
      <c r="H100" s="45">
        <v>11.410917514923581</v>
      </c>
      <c r="I100" s="45">
        <v>10.698975060058617</v>
      </c>
      <c r="J100" s="45">
        <v>10.19663943271309</v>
      </c>
      <c r="K100" s="45">
        <v>9.9513418637275066</v>
      </c>
      <c r="L100" s="45">
        <v>9.9063020775090447</v>
      </c>
      <c r="M100" s="45">
        <v>9.8102574197218946</v>
      </c>
      <c r="N100" s="45">
        <v>9.7964046957265793</v>
      </c>
      <c r="O100" s="45">
        <v>9.8149876322627385</v>
      </c>
      <c r="P100" s="45">
        <v>9.806535934216539</v>
      </c>
      <c r="Q100" s="45">
        <v>9.7846933241923022</v>
      </c>
      <c r="R100" s="45">
        <v>9.7954751488205183</v>
      </c>
      <c r="S100" s="45">
        <v>9.802623003191675</v>
      </c>
      <c r="T100" s="45">
        <v>9.7442696906209321</v>
      </c>
      <c r="U100" s="45">
        <v>9.6792334689259079</v>
      </c>
      <c r="V100" s="45">
        <v>9.6736271667781804</v>
      </c>
      <c r="W100" s="45">
        <v>9.7249340018939385</v>
      </c>
      <c r="X100" s="45">
        <v>9.7659923384690863</v>
      </c>
      <c r="Y100" s="45">
        <v>9.7398530774709613</v>
      </c>
      <c r="Z100" s="45">
        <v>9.6860594759470793</v>
      </c>
      <c r="AA100" s="45">
        <v>9.6910247832928764</v>
      </c>
      <c r="AB100" s="45">
        <v>9.7531579533915878</v>
      </c>
      <c r="AC100" s="45">
        <v>9.8054911616121352</v>
      </c>
      <c r="AD100" s="45">
        <v>9.8100179395923508</v>
      </c>
      <c r="AE100" s="45">
        <v>9.7639970502225886</v>
      </c>
      <c r="AF100" s="45">
        <v>9.7061450906744096</v>
      </c>
      <c r="AG100" s="45">
        <v>9.69313575182038</v>
      </c>
      <c r="AH100" s="45">
        <v>9.7322425953991463</v>
      </c>
      <c r="AI100" s="45">
        <v>9.7605787463486067</v>
      </c>
      <c r="AJ100" s="45">
        <v>9.7727463802634364</v>
      </c>
    </row>
    <row r="101" spans="1:36">
      <c r="A101" s="45">
        <v>-0.30911447176565504</v>
      </c>
      <c r="B101" s="44" t="s">
        <v>78</v>
      </c>
      <c r="C101" s="45">
        <v>0</v>
      </c>
      <c r="D101" s="45">
        <v>8.9123904625261918</v>
      </c>
      <c r="E101" s="45">
        <v>10.6290120456149</v>
      </c>
      <c r="F101" s="45">
        <v>11.113840967031997</v>
      </c>
      <c r="G101" s="45">
        <v>10.923876458702482</v>
      </c>
      <c r="H101" s="45">
        <v>10.536506961669598</v>
      </c>
      <c r="I101" s="45">
        <v>9.6665991153556892</v>
      </c>
      <c r="J101" s="45">
        <v>8.7308476598294487</v>
      </c>
      <c r="K101" s="45">
        <v>8.1585587935540556</v>
      </c>
      <c r="L101" s="45">
        <v>7.9613744078728041</v>
      </c>
      <c r="M101" s="45">
        <v>7.8086096270052128</v>
      </c>
      <c r="N101" s="45">
        <v>7.7935708711772405</v>
      </c>
      <c r="O101" s="45">
        <v>7.873489990567351</v>
      </c>
      <c r="P101" s="45">
        <v>7.9573806128879605</v>
      </c>
      <c r="Q101" s="45">
        <v>7.9723279727383289</v>
      </c>
      <c r="R101" s="45">
        <v>7.9670074038441818</v>
      </c>
      <c r="S101" s="45">
        <v>7.9569825618977514</v>
      </c>
      <c r="T101" s="45">
        <v>7.919672553984987</v>
      </c>
      <c r="U101" s="45">
        <v>7.9461932309348757</v>
      </c>
      <c r="V101" s="45">
        <v>7.9697364980099454</v>
      </c>
      <c r="W101" s="45">
        <v>7.8710795940994958</v>
      </c>
      <c r="X101" s="45">
        <v>7.7593046099729817</v>
      </c>
      <c r="Y101" s="45">
        <v>7.8058690213573447</v>
      </c>
      <c r="Z101" s="45">
        <v>8.020673027193201</v>
      </c>
      <c r="AA101" s="45">
        <v>8.2243508242644996</v>
      </c>
      <c r="AB101" s="45">
        <v>8.2481879236989926</v>
      </c>
      <c r="AC101" s="45">
        <v>8.082001842355373</v>
      </c>
      <c r="AD101" s="45">
        <v>7.8777564692070037</v>
      </c>
      <c r="AE101" s="45">
        <v>7.8745144587033469</v>
      </c>
      <c r="AF101" s="45">
        <v>8.1031723989093258</v>
      </c>
      <c r="AG101" s="45">
        <v>8.2719807481033083</v>
      </c>
      <c r="AH101" s="45">
        <v>8.3594902742516535</v>
      </c>
      <c r="AI101" s="45">
        <v>8.4729784328336137</v>
      </c>
      <c r="AJ101" s="45">
        <v>8.457338004236707</v>
      </c>
    </row>
    <row r="102" spans="1:36">
      <c r="A102" s="45">
        <v>-0.38131132045900773</v>
      </c>
      <c r="B102" s="44" t="s">
        <v>79</v>
      </c>
      <c r="C102" s="45">
        <v>0</v>
      </c>
      <c r="D102" s="45">
        <v>9.990503961595472</v>
      </c>
      <c r="E102" s="45">
        <v>12.570823076960831</v>
      </c>
      <c r="F102" s="45">
        <v>13.596853537535106</v>
      </c>
      <c r="G102" s="45">
        <v>13.999264568189687</v>
      </c>
      <c r="H102" s="45">
        <v>14.134537804901587</v>
      </c>
      <c r="I102" s="45">
        <v>13.1076608573262</v>
      </c>
      <c r="J102" s="45">
        <v>11.952099645685003</v>
      </c>
      <c r="K102" s="45">
        <v>11.372656239069546</v>
      </c>
      <c r="L102" s="45">
        <v>11.399705692270292</v>
      </c>
      <c r="M102" s="45">
        <v>11.376156577681927</v>
      </c>
      <c r="N102" s="45">
        <v>11.394941604798817</v>
      </c>
      <c r="O102" s="45">
        <v>11.433347302309578</v>
      </c>
      <c r="P102" s="45">
        <v>11.457598972118991</v>
      </c>
      <c r="Q102" s="45">
        <v>11.483497471918792</v>
      </c>
      <c r="R102" s="45">
        <v>11.520695581749649</v>
      </c>
      <c r="S102" s="45">
        <v>11.608496696390286</v>
      </c>
      <c r="T102" s="45">
        <v>11.678086631725687</v>
      </c>
      <c r="U102" s="45">
        <v>11.667986763485363</v>
      </c>
      <c r="V102" s="45">
        <v>11.681463683362862</v>
      </c>
      <c r="W102" s="45">
        <v>11.65579322600334</v>
      </c>
      <c r="X102" s="45">
        <v>11.432374803556758</v>
      </c>
      <c r="Y102" s="45">
        <v>11.114674645782229</v>
      </c>
      <c r="Z102" s="45">
        <v>10.842705077580206</v>
      </c>
      <c r="AA102" s="45">
        <v>10.724305271974062</v>
      </c>
      <c r="AB102" s="45">
        <v>10.76854229259677</v>
      </c>
      <c r="AC102" s="45">
        <v>10.881203923077278</v>
      </c>
      <c r="AD102" s="45">
        <v>10.963506495656841</v>
      </c>
      <c r="AE102" s="45">
        <v>10.928373890739323</v>
      </c>
      <c r="AF102" s="45">
        <v>10.815151796595897</v>
      </c>
      <c r="AG102" s="45">
        <v>10.734340289274133</v>
      </c>
      <c r="AH102" s="45">
        <v>10.724777191303357</v>
      </c>
      <c r="AI102" s="45">
        <v>10.735212338324022</v>
      </c>
      <c r="AJ102" s="45">
        <v>10.811989190104097</v>
      </c>
    </row>
    <row r="103" spans="1:36">
      <c r="A103" s="45">
        <v>-0.70506855021891823</v>
      </c>
      <c r="B103" s="44" t="s">
        <v>80</v>
      </c>
      <c r="C103" s="45">
        <v>0</v>
      </c>
      <c r="D103" s="45">
        <v>11.419048706336739</v>
      </c>
      <c r="E103" s="45">
        <v>14.019637552060777</v>
      </c>
      <c r="F103" s="45">
        <v>15.540982423268051</v>
      </c>
      <c r="G103" s="45">
        <v>16.505991007431511</v>
      </c>
      <c r="H103" s="45">
        <v>16.731392742023065</v>
      </c>
      <c r="I103" s="45">
        <v>15.662152010901735</v>
      </c>
      <c r="J103" s="45">
        <v>14.717536694937564</v>
      </c>
      <c r="K103" s="45">
        <v>14.673272729127799</v>
      </c>
      <c r="L103" s="45">
        <v>15.293205267915511</v>
      </c>
      <c r="M103" s="45">
        <v>15.752297152719041</v>
      </c>
      <c r="N103" s="45">
        <v>16.088432559970421</v>
      </c>
      <c r="O103" s="45">
        <v>16.279167459033353</v>
      </c>
      <c r="P103" s="45">
        <v>16.36846108301571</v>
      </c>
      <c r="Q103" s="45">
        <v>16.356132258277032</v>
      </c>
      <c r="R103" s="45">
        <v>16.405251231941833</v>
      </c>
      <c r="S103" s="45">
        <v>16.583514957417584</v>
      </c>
      <c r="T103" s="45">
        <v>16.592741678602863</v>
      </c>
      <c r="U103" s="45">
        <v>16.550856598315097</v>
      </c>
      <c r="V103" s="45">
        <v>16.713098906513878</v>
      </c>
      <c r="W103" s="45">
        <v>16.921920857912038</v>
      </c>
      <c r="X103" s="45">
        <v>16.972214514155517</v>
      </c>
      <c r="Y103" s="45">
        <v>16.829534372746153</v>
      </c>
      <c r="Z103" s="45">
        <v>16.609952221218503</v>
      </c>
      <c r="AA103" s="45">
        <v>16.516812454589171</v>
      </c>
      <c r="AB103" s="45">
        <v>16.626485335929249</v>
      </c>
      <c r="AC103" s="45">
        <v>16.824332977774624</v>
      </c>
      <c r="AD103" s="45">
        <v>16.962004177831524</v>
      </c>
      <c r="AE103" s="45">
        <v>16.991737406826147</v>
      </c>
      <c r="AF103" s="45">
        <v>16.947307181965574</v>
      </c>
      <c r="AG103" s="45">
        <v>16.906506093482029</v>
      </c>
      <c r="AH103" s="45">
        <v>16.919992260342539</v>
      </c>
      <c r="AI103" s="45">
        <v>16.974471233182641</v>
      </c>
      <c r="AJ103" s="45">
        <v>17.091769664177662</v>
      </c>
    </row>
    <row r="104" spans="1:36">
      <c r="A104" s="45">
        <v>0</v>
      </c>
      <c r="B104" s="44" t="s">
        <v>81</v>
      </c>
      <c r="C104" s="45">
        <v>0</v>
      </c>
      <c r="D104" s="45">
        <v>7.9094303576420764</v>
      </c>
      <c r="E104" s="45">
        <v>9.5804186139089893</v>
      </c>
      <c r="F104" s="45">
        <v>10.173865451387265</v>
      </c>
      <c r="G104" s="45">
        <v>10.170816947020537</v>
      </c>
      <c r="H104" s="45">
        <v>9.8874676266700021</v>
      </c>
      <c r="I104" s="45">
        <v>8.9841522109388556</v>
      </c>
      <c r="J104" s="45">
        <v>7.9188673135328349</v>
      </c>
      <c r="K104" s="45">
        <v>7.2496836037157362</v>
      </c>
      <c r="L104" s="45">
        <v>7.0114502964179959</v>
      </c>
      <c r="M104" s="45">
        <v>6.8483110489534571</v>
      </c>
      <c r="N104" s="45">
        <v>6.8257723068437066</v>
      </c>
      <c r="O104" s="45">
        <v>6.8716471500151846</v>
      </c>
      <c r="P104" s="45">
        <v>6.9344876138472529</v>
      </c>
      <c r="Q104" s="45">
        <v>6.9619720048101188</v>
      </c>
      <c r="R104" s="45">
        <v>6.9516862881517421</v>
      </c>
      <c r="S104" s="45">
        <v>6.9426772675378752</v>
      </c>
      <c r="T104" s="45">
        <v>6.9609198380618986</v>
      </c>
      <c r="U104" s="45">
        <v>7.039767644768169</v>
      </c>
      <c r="V104" s="45">
        <v>7.0836162734975661</v>
      </c>
      <c r="W104" s="45">
        <v>7.0038256211118304</v>
      </c>
      <c r="X104" s="45">
        <v>6.9163128068700086</v>
      </c>
      <c r="Y104" s="45">
        <v>6.9633791877178774</v>
      </c>
      <c r="Z104" s="45">
        <v>7.1394166873185965</v>
      </c>
      <c r="AA104" s="45">
        <v>7.3071959240765665</v>
      </c>
      <c r="AB104" s="45">
        <v>7.3328414170247465</v>
      </c>
      <c r="AC104" s="45">
        <v>7.1932041011040413</v>
      </c>
      <c r="AD104" s="45">
        <v>7.0184468419965684</v>
      </c>
      <c r="AE104" s="45">
        <v>7.0173214314888321</v>
      </c>
      <c r="AF104" s="45">
        <v>7.2204691907189016</v>
      </c>
      <c r="AG104" s="45">
        <v>7.3737802861646129</v>
      </c>
      <c r="AH104" s="45">
        <v>7.4553884748049102</v>
      </c>
      <c r="AI104" s="45">
        <v>7.5542357656523151</v>
      </c>
      <c r="AJ104" s="45">
        <v>7.5763672398635604</v>
      </c>
    </row>
    <row r="105" spans="1:36">
      <c r="A105" s="41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</row>
    <row r="106" spans="1:36">
      <c r="A106" s="41"/>
      <c r="B106" s="42" t="s">
        <v>61</v>
      </c>
      <c r="C106" s="43">
        <v>2019</v>
      </c>
      <c r="D106" s="43">
        <v>2020</v>
      </c>
      <c r="E106" s="43">
        <v>2021</v>
      </c>
      <c r="F106" s="43">
        <v>2022</v>
      </c>
      <c r="G106" s="43">
        <v>2023</v>
      </c>
      <c r="H106" s="43">
        <v>2024</v>
      </c>
      <c r="I106" s="43">
        <v>2025</v>
      </c>
      <c r="J106" s="43">
        <v>2026</v>
      </c>
      <c r="K106" s="43">
        <v>2027</v>
      </c>
      <c r="L106" s="43">
        <v>2028</v>
      </c>
      <c r="M106" s="43">
        <v>2029</v>
      </c>
      <c r="N106" s="43">
        <v>2030</v>
      </c>
      <c r="O106" s="43">
        <v>2031</v>
      </c>
      <c r="P106" s="43">
        <v>2032</v>
      </c>
      <c r="Q106" s="43">
        <v>2033</v>
      </c>
      <c r="R106" s="43">
        <v>2034</v>
      </c>
      <c r="S106" s="43">
        <v>2035</v>
      </c>
      <c r="T106" s="43">
        <v>2036</v>
      </c>
      <c r="U106" s="43">
        <v>2037</v>
      </c>
      <c r="V106" s="43">
        <v>2038</v>
      </c>
      <c r="W106" s="43">
        <v>2039</v>
      </c>
      <c r="X106" s="43">
        <v>2040</v>
      </c>
      <c r="Y106" s="43">
        <v>2041</v>
      </c>
      <c r="Z106" s="43">
        <v>2042</v>
      </c>
      <c r="AA106" s="43">
        <v>2043</v>
      </c>
      <c r="AB106" s="43">
        <v>2044</v>
      </c>
      <c r="AC106" s="43">
        <v>2045</v>
      </c>
      <c r="AD106" s="43">
        <v>2046</v>
      </c>
      <c r="AE106" s="43">
        <v>2047</v>
      </c>
      <c r="AF106" s="43">
        <v>2048</v>
      </c>
      <c r="AG106" s="43">
        <v>2049</v>
      </c>
      <c r="AH106" s="43">
        <v>2050</v>
      </c>
      <c r="AI106" s="43">
        <v>2051</v>
      </c>
      <c r="AJ106" s="43">
        <v>2052</v>
      </c>
    </row>
    <row r="107" spans="1:36">
      <c r="A107" s="41"/>
      <c r="B107" s="42" t="s">
        <v>110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1:36">
      <c r="A108" s="41"/>
      <c r="B108" s="44" t="s">
        <v>99</v>
      </c>
      <c r="C108" s="45">
        <v>0</v>
      </c>
      <c r="D108" s="45">
        <v>7.5409817185363632</v>
      </c>
      <c r="E108" s="45">
        <v>10.129891295469111</v>
      </c>
      <c r="F108" s="45">
        <v>11.53335438620276</v>
      </c>
      <c r="G108" s="45">
        <v>12.466066949040469</v>
      </c>
      <c r="H108" s="45">
        <v>12.655700652441434</v>
      </c>
      <c r="I108" s="45">
        <v>11.458682202418192</v>
      </c>
      <c r="J108" s="45">
        <v>10.478146089339118</v>
      </c>
      <c r="K108" s="45">
        <v>10.175931113530012</v>
      </c>
      <c r="L108" s="45">
        <v>10.593796990009597</v>
      </c>
      <c r="M108" s="45">
        <v>10.907584841730749</v>
      </c>
      <c r="N108" s="45">
        <v>11.105355291047998</v>
      </c>
      <c r="O108" s="45">
        <v>11.215992690495284</v>
      </c>
      <c r="P108" s="45">
        <v>11.260574690687566</v>
      </c>
      <c r="Q108" s="45">
        <v>11.245299096289171</v>
      </c>
      <c r="R108" s="45">
        <v>11.27652873029243</v>
      </c>
      <c r="S108" s="45">
        <v>11.399520197240287</v>
      </c>
      <c r="T108" s="45">
        <v>11.429736614310334</v>
      </c>
      <c r="U108" s="45">
        <v>11.42436900344703</v>
      </c>
      <c r="V108" s="45">
        <v>11.553913885245361</v>
      </c>
      <c r="W108" s="45">
        <v>11.733038943858164</v>
      </c>
      <c r="X108" s="45">
        <v>11.780710580865229</v>
      </c>
      <c r="Y108" s="45">
        <v>11.638572005908127</v>
      </c>
      <c r="Z108" s="45">
        <v>11.42408995193834</v>
      </c>
      <c r="AA108" s="45">
        <v>11.329221094522246</v>
      </c>
      <c r="AB108" s="45">
        <v>11.411975877198898</v>
      </c>
      <c r="AC108" s="45">
        <v>11.573777776540283</v>
      </c>
      <c r="AD108" s="45">
        <v>11.680104683636836</v>
      </c>
      <c r="AE108" s="45">
        <v>11.670448516081043</v>
      </c>
      <c r="AF108" s="45">
        <v>11.586248959706799</v>
      </c>
      <c r="AG108" s="45">
        <v>11.536594203663361</v>
      </c>
      <c r="AH108" s="45">
        <v>11.565207359755165</v>
      </c>
      <c r="AI108" s="45">
        <v>11.645523918548765</v>
      </c>
      <c r="AJ108" s="45">
        <v>11.766324063314162</v>
      </c>
    </row>
    <row r="109" spans="1:36">
      <c r="A109" s="41"/>
      <c r="B109" s="44" t="s">
        <v>100</v>
      </c>
      <c r="C109" s="45">
        <v>0</v>
      </c>
      <c r="D109" s="45">
        <v>7.0409817185363632</v>
      </c>
      <c r="E109" s="45">
        <v>9.6298912954691112</v>
      </c>
      <c r="F109" s="45">
        <v>11.03335438620276</v>
      </c>
      <c r="G109" s="45">
        <v>11.966066949040469</v>
      </c>
      <c r="H109" s="45">
        <v>12.155700652441434</v>
      </c>
      <c r="I109" s="45">
        <v>10.958682202418192</v>
      </c>
      <c r="J109" s="45">
        <v>9.9781460893391181</v>
      </c>
      <c r="K109" s="45">
        <v>9.6759311135300123</v>
      </c>
      <c r="L109" s="45">
        <v>10.093796990009597</v>
      </c>
      <c r="M109" s="45">
        <v>10.407584841730749</v>
      </c>
      <c r="N109" s="45">
        <v>10.605355291047998</v>
      </c>
      <c r="O109" s="45">
        <v>10.715992690495284</v>
      </c>
      <c r="P109" s="45">
        <v>10.760574690687566</v>
      </c>
      <c r="Q109" s="45">
        <v>10.745299096289171</v>
      </c>
      <c r="R109" s="45">
        <v>10.77652873029243</v>
      </c>
      <c r="S109" s="45">
        <v>10.899520197240287</v>
      </c>
      <c r="T109" s="45">
        <v>10.929736614310334</v>
      </c>
      <c r="U109" s="45">
        <v>10.92436900344703</v>
      </c>
      <c r="V109" s="45">
        <v>11.053913885245361</v>
      </c>
      <c r="W109" s="45">
        <v>11.233038943858164</v>
      </c>
      <c r="X109" s="45">
        <v>11.280710580865229</v>
      </c>
      <c r="Y109" s="45">
        <v>11.138572005908127</v>
      </c>
      <c r="Z109" s="45">
        <v>10.92408995193834</v>
      </c>
      <c r="AA109" s="45">
        <v>10.829221094522246</v>
      </c>
      <c r="AB109" s="45">
        <v>10.911975877198898</v>
      </c>
      <c r="AC109" s="45">
        <v>11.073777776540283</v>
      </c>
      <c r="AD109" s="45">
        <v>11.180104683636836</v>
      </c>
      <c r="AE109" s="45">
        <v>11.170448516081043</v>
      </c>
      <c r="AF109" s="45">
        <v>11.086248959706799</v>
      </c>
      <c r="AG109" s="45">
        <v>11.036594203663361</v>
      </c>
      <c r="AH109" s="45">
        <v>11.065207359755165</v>
      </c>
      <c r="AI109" s="45">
        <v>11.145523918548765</v>
      </c>
      <c r="AJ109" s="45">
        <v>11.266324063314162</v>
      </c>
    </row>
    <row r="110" spans="1:36">
      <c r="A110" s="41"/>
      <c r="B110" s="44" t="s">
        <v>101</v>
      </c>
      <c r="C110" s="45">
        <v>0</v>
      </c>
      <c r="D110" s="45">
        <v>6.5409817185363632</v>
      </c>
      <c r="E110" s="45">
        <v>9.1298912954691112</v>
      </c>
      <c r="F110" s="45">
        <v>10.53335438620276</v>
      </c>
      <c r="G110" s="45">
        <v>11.466066949040469</v>
      </c>
      <c r="H110" s="45">
        <v>11.655700652441434</v>
      </c>
      <c r="I110" s="45">
        <v>10.458682202418192</v>
      </c>
      <c r="J110" s="45">
        <v>9.4781460893391181</v>
      </c>
      <c r="K110" s="45">
        <v>9.1759311135300123</v>
      </c>
      <c r="L110" s="45">
        <v>9.5937969900095972</v>
      </c>
      <c r="M110" s="45">
        <v>9.907584841730749</v>
      </c>
      <c r="N110" s="45">
        <v>10.105355291047998</v>
      </c>
      <c r="O110" s="45">
        <v>10.215992690495284</v>
      </c>
      <c r="P110" s="45">
        <v>10.260574690687566</v>
      </c>
      <c r="Q110" s="45">
        <v>10.245299096289171</v>
      </c>
      <c r="R110" s="45">
        <v>10.27652873029243</v>
      </c>
      <c r="S110" s="45">
        <v>10.399520197240287</v>
      </c>
      <c r="T110" s="45">
        <v>10.429736614310334</v>
      </c>
      <c r="U110" s="45">
        <v>10.42436900344703</v>
      </c>
      <c r="V110" s="45">
        <v>10.553913885245361</v>
      </c>
      <c r="W110" s="45">
        <v>10.733038943858164</v>
      </c>
      <c r="X110" s="45">
        <v>10.780710580865229</v>
      </c>
      <c r="Y110" s="45">
        <v>10.638572005908127</v>
      </c>
      <c r="Z110" s="45">
        <v>10.42408995193834</v>
      </c>
      <c r="AA110" s="45">
        <v>10.329221094522246</v>
      </c>
      <c r="AB110" s="45">
        <v>10.411975877198898</v>
      </c>
      <c r="AC110" s="45">
        <v>10.573777776540283</v>
      </c>
      <c r="AD110" s="45">
        <v>10.680104683636836</v>
      </c>
      <c r="AE110" s="45">
        <v>10.670448516081043</v>
      </c>
      <c r="AF110" s="45">
        <v>10.586248959706799</v>
      </c>
      <c r="AG110" s="45">
        <v>10.536594203663361</v>
      </c>
      <c r="AH110" s="45">
        <v>10.565207359755165</v>
      </c>
      <c r="AI110" s="45">
        <v>10.645523918548765</v>
      </c>
      <c r="AJ110" s="45">
        <v>10.766324063314162</v>
      </c>
    </row>
    <row r="111" spans="1:36">
      <c r="A111" s="41"/>
      <c r="B111" s="44" t="s">
        <v>102</v>
      </c>
      <c r="C111" s="45">
        <v>0</v>
      </c>
      <c r="D111" s="45">
        <v>6.5409817185363632</v>
      </c>
      <c r="E111" s="45">
        <v>9.1298912954691112</v>
      </c>
      <c r="F111" s="45">
        <v>10.53335438620276</v>
      </c>
      <c r="G111" s="45">
        <v>11.466066949040469</v>
      </c>
      <c r="H111" s="45">
        <v>11.655700652441434</v>
      </c>
      <c r="I111" s="45">
        <v>10.458682202418192</v>
      </c>
      <c r="J111" s="45">
        <v>9.4781460893391181</v>
      </c>
      <c r="K111" s="45">
        <v>9.1759311135300123</v>
      </c>
      <c r="L111" s="45">
        <v>9.5937969900095972</v>
      </c>
      <c r="M111" s="45">
        <v>9.907584841730749</v>
      </c>
      <c r="N111" s="45">
        <v>10.105355291047998</v>
      </c>
      <c r="O111" s="45">
        <v>10.215992690495284</v>
      </c>
      <c r="P111" s="45">
        <v>10.260574690687566</v>
      </c>
      <c r="Q111" s="45">
        <v>10.245299096289171</v>
      </c>
      <c r="R111" s="45">
        <v>10.27652873029243</v>
      </c>
      <c r="S111" s="45">
        <v>10.399520197240287</v>
      </c>
      <c r="T111" s="45">
        <v>10.429736614310334</v>
      </c>
      <c r="U111" s="45">
        <v>10.42436900344703</v>
      </c>
      <c r="V111" s="45">
        <v>10.553913885245361</v>
      </c>
      <c r="W111" s="45">
        <v>10.733038943858164</v>
      </c>
      <c r="X111" s="45">
        <v>10.780710580865229</v>
      </c>
      <c r="Y111" s="45">
        <v>10.638572005908127</v>
      </c>
      <c r="Z111" s="45">
        <v>10.42408995193834</v>
      </c>
      <c r="AA111" s="45">
        <v>10.329221094522246</v>
      </c>
      <c r="AB111" s="45">
        <v>10.411975877198898</v>
      </c>
      <c r="AC111" s="45">
        <v>10.573777776540283</v>
      </c>
      <c r="AD111" s="45">
        <v>10.680104683636836</v>
      </c>
      <c r="AE111" s="45">
        <v>10.670448516081043</v>
      </c>
      <c r="AF111" s="45">
        <v>10.586248959706799</v>
      </c>
      <c r="AG111" s="45">
        <v>10.536594203663361</v>
      </c>
      <c r="AH111" s="45">
        <v>10.565207359755165</v>
      </c>
      <c r="AI111" s="45">
        <v>10.645523918548765</v>
      </c>
      <c r="AJ111" s="45">
        <v>10.766324063314162</v>
      </c>
    </row>
    <row r="112" spans="1:36">
      <c r="A112" s="41"/>
      <c r="B112" s="44" t="s">
        <v>104</v>
      </c>
      <c r="C112" s="45">
        <v>0</v>
      </c>
      <c r="D112" s="45">
        <v>6.5409817185363632</v>
      </c>
      <c r="E112" s="45">
        <v>9.1298912954691112</v>
      </c>
      <c r="F112" s="45">
        <v>10.53335438620276</v>
      </c>
      <c r="G112" s="45">
        <v>11.466066949040469</v>
      </c>
      <c r="H112" s="45">
        <v>11.655700652441434</v>
      </c>
      <c r="I112" s="45">
        <v>10.458682202418192</v>
      </c>
      <c r="J112" s="45">
        <v>9.4781460893391181</v>
      </c>
      <c r="K112" s="45">
        <v>9.1759311135300123</v>
      </c>
      <c r="L112" s="45">
        <v>9.5937969900095972</v>
      </c>
      <c r="M112" s="45">
        <v>9.907584841730749</v>
      </c>
      <c r="N112" s="45">
        <v>10.105355291047998</v>
      </c>
      <c r="O112" s="45">
        <v>10.215992690495284</v>
      </c>
      <c r="P112" s="45">
        <v>10.260574690687566</v>
      </c>
      <c r="Q112" s="45">
        <v>10.245299096289171</v>
      </c>
      <c r="R112" s="45">
        <v>10.27652873029243</v>
      </c>
      <c r="S112" s="45">
        <v>10.399520197240287</v>
      </c>
      <c r="T112" s="45">
        <v>10.429736614310334</v>
      </c>
      <c r="U112" s="45">
        <v>10.42436900344703</v>
      </c>
      <c r="V112" s="45">
        <v>10.553913885245361</v>
      </c>
      <c r="W112" s="45">
        <v>10.733038943858164</v>
      </c>
      <c r="X112" s="45">
        <v>10.780710580865229</v>
      </c>
      <c r="Y112" s="45">
        <v>10.638572005908127</v>
      </c>
      <c r="Z112" s="45">
        <v>10.42408995193834</v>
      </c>
      <c r="AA112" s="45">
        <v>10.329221094522246</v>
      </c>
      <c r="AB112" s="45">
        <v>10.411975877198898</v>
      </c>
      <c r="AC112" s="45">
        <v>10.573777776540283</v>
      </c>
      <c r="AD112" s="45">
        <v>10.680104683636836</v>
      </c>
      <c r="AE112" s="45">
        <v>10.670448516081043</v>
      </c>
      <c r="AF112" s="45">
        <v>10.586248959706799</v>
      </c>
      <c r="AG112" s="45">
        <v>10.536594203663361</v>
      </c>
      <c r="AH112" s="45">
        <v>10.565207359755165</v>
      </c>
      <c r="AI112" s="45">
        <v>10.645523918548765</v>
      </c>
      <c r="AJ112" s="45">
        <v>10.766324063314162</v>
      </c>
    </row>
    <row r="113" spans="1:36">
      <c r="A113" s="41"/>
      <c r="B113" s="44" t="s">
        <v>105</v>
      </c>
      <c r="C113" s="45">
        <v>0</v>
      </c>
      <c r="D113" s="45">
        <v>6.5409817185363632</v>
      </c>
      <c r="E113" s="45">
        <v>9.1298912954691112</v>
      </c>
      <c r="F113" s="45">
        <v>10.53335438620276</v>
      </c>
      <c r="G113" s="45">
        <v>11.466066949040469</v>
      </c>
      <c r="H113" s="45">
        <v>11.655700652441434</v>
      </c>
      <c r="I113" s="45">
        <v>10.458682202418192</v>
      </c>
      <c r="J113" s="45">
        <v>9.4781460893391181</v>
      </c>
      <c r="K113" s="45">
        <v>9.1759311135300123</v>
      </c>
      <c r="L113" s="45">
        <v>9.5937969900095972</v>
      </c>
      <c r="M113" s="45">
        <v>9.907584841730749</v>
      </c>
      <c r="N113" s="45">
        <v>10.105355291047998</v>
      </c>
      <c r="O113" s="45">
        <v>10.215992690495284</v>
      </c>
      <c r="P113" s="45">
        <v>10.260574690687566</v>
      </c>
      <c r="Q113" s="45">
        <v>10.245299096289171</v>
      </c>
      <c r="R113" s="45">
        <v>10.27652873029243</v>
      </c>
      <c r="S113" s="45">
        <v>10.399520197240287</v>
      </c>
      <c r="T113" s="45">
        <v>10.429736614310334</v>
      </c>
      <c r="U113" s="45">
        <v>10.42436900344703</v>
      </c>
      <c r="V113" s="45">
        <v>10.553913885245361</v>
      </c>
      <c r="W113" s="45">
        <v>10.733038943858164</v>
      </c>
      <c r="X113" s="45">
        <v>10.780710580865229</v>
      </c>
      <c r="Y113" s="45">
        <v>10.638572005908127</v>
      </c>
      <c r="Z113" s="45">
        <v>10.42408995193834</v>
      </c>
      <c r="AA113" s="45">
        <v>10.329221094522246</v>
      </c>
      <c r="AB113" s="45">
        <v>10.411975877198898</v>
      </c>
      <c r="AC113" s="45">
        <v>10.573777776540283</v>
      </c>
      <c r="AD113" s="45">
        <v>10.680104683636836</v>
      </c>
      <c r="AE113" s="45">
        <v>10.670448516081043</v>
      </c>
      <c r="AF113" s="45">
        <v>10.586248959706799</v>
      </c>
      <c r="AG113" s="45">
        <v>10.536594203663361</v>
      </c>
      <c r="AH113" s="45">
        <v>10.565207359755165</v>
      </c>
      <c r="AI113" s="45">
        <v>10.645523918548765</v>
      </c>
      <c r="AJ113" s="45">
        <v>10.766324063314162</v>
      </c>
    </row>
    <row r="114" spans="1:36">
      <c r="A114" s="41"/>
      <c r="B114" s="44" t="s">
        <v>62</v>
      </c>
      <c r="C114" s="45">
        <v>0</v>
      </c>
      <c r="D114" s="45">
        <v>6.2409817185363634</v>
      </c>
      <c r="E114" s="45">
        <v>8.8298912954691104</v>
      </c>
      <c r="F114" s="45">
        <v>10.233354386202759</v>
      </c>
      <c r="G114" s="45">
        <v>11.16606694904047</v>
      </c>
      <c r="H114" s="45">
        <v>11.355700652441435</v>
      </c>
      <c r="I114" s="45">
        <v>10.158682202418191</v>
      </c>
      <c r="J114" s="45">
        <v>9.1781460893391191</v>
      </c>
      <c r="K114" s="45">
        <v>8.8759311135300116</v>
      </c>
      <c r="L114" s="45">
        <v>9.2937969900095965</v>
      </c>
      <c r="M114" s="45">
        <v>9.6075848417307483</v>
      </c>
      <c r="N114" s="45">
        <v>9.8053552910479986</v>
      </c>
      <c r="O114" s="45">
        <v>9.9159926904952833</v>
      </c>
      <c r="P114" s="45">
        <v>9.9605746906875652</v>
      </c>
      <c r="Q114" s="45">
        <v>9.9452990962891725</v>
      </c>
      <c r="R114" s="45">
        <v>9.9765287302924293</v>
      </c>
      <c r="S114" s="45">
        <v>10.099520197240288</v>
      </c>
      <c r="T114" s="45">
        <v>10.129736614310335</v>
      </c>
      <c r="U114" s="45">
        <v>10.124369003447029</v>
      </c>
      <c r="V114" s="45">
        <v>10.25391388524536</v>
      </c>
      <c r="W114" s="45">
        <v>10.433038943858165</v>
      </c>
      <c r="X114" s="45">
        <v>10.480710580865228</v>
      </c>
      <c r="Y114" s="45">
        <v>10.338572005908127</v>
      </c>
      <c r="Z114" s="45">
        <v>10.124089951938341</v>
      </c>
      <c r="AA114" s="45">
        <v>10.029221094522246</v>
      </c>
      <c r="AB114" s="45">
        <v>10.111975877198898</v>
      </c>
      <c r="AC114" s="45">
        <v>10.273777776540282</v>
      </c>
      <c r="AD114" s="45">
        <v>10.380104683636837</v>
      </c>
      <c r="AE114" s="45">
        <v>10.370448516081044</v>
      </c>
      <c r="AF114" s="45">
        <v>10.2862489597068</v>
      </c>
      <c r="AG114" s="45">
        <v>10.236594203663362</v>
      </c>
      <c r="AH114" s="45">
        <v>10.265207359755166</v>
      </c>
      <c r="AI114" s="45">
        <v>10.345523918548764</v>
      </c>
      <c r="AJ114" s="45">
        <v>10.466324063314161</v>
      </c>
    </row>
    <row r="115" spans="1:36">
      <c r="A115" s="41"/>
      <c r="B115" s="44" t="s">
        <v>106</v>
      </c>
      <c r="C115" s="45">
        <v>0</v>
      </c>
      <c r="D115" s="45">
        <v>6.5409817185363632</v>
      </c>
      <c r="E115" s="45">
        <v>9.1298912954691112</v>
      </c>
      <c r="F115" s="45">
        <v>10.53335438620276</v>
      </c>
      <c r="G115" s="45">
        <v>11.466066949040469</v>
      </c>
      <c r="H115" s="45">
        <v>11.655700652441434</v>
      </c>
      <c r="I115" s="45">
        <v>10.458682202418192</v>
      </c>
      <c r="J115" s="45">
        <v>9.4781460893391181</v>
      </c>
      <c r="K115" s="45">
        <v>9.1759311135300123</v>
      </c>
      <c r="L115" s="45">
        <v>9.5937969900095972</v>
      </c>
      <c r="M115" s="45">
        <v>9.907584841730749</v>
      </c>
      <c r="N115" s="45">
        <v>10.105355291047998</v>
      </c>
      <c r="O115" s="45">
        <v>10.215992690495284</v>
      </c>
      <c r="P115" s="45">
        <v>10.260574690687566</v>
      </c>
      <c r="Q115" s="45">
        <v>10.245299096289171</v>
      </c>
      <c r="R115" s="45">
        <v>10.27652873029243</v>
      </c>
      <c r="S115" s="45">
        <v>10.399520197240287</v>
      </c>
      <c r="T115" s="45">
        <v>10.429736614310334</v>
      </c>
      <c r="U115" s="45">
        <v>10.42436900344703</v>
      </c>
      <c r="V115" s="45">
        <v>10.553913885245361</v>
      </c>
      <c r="W115" s="45">
        <v>10.733038943858164</v>
      </c>
      <c r="X115" s="45">
        <v>10.780710580865229</v>
      </c>
      <c r="Y115" s="45">
        <v>10.638572005908127</v>
      </c>
      <c r="Z115" s="45">
        <v>10.42408995193834</v>
      </c>
      <c r="AA115" s="45">
        <v>10.329221094522246</v>
      </c>
      <c r="AB115" s="45">
        <v>10.411975877198898</v>
      </c>
      <c r="AC115" s="45">
        <v>10.573777776540283</v>
      </c>
      <c r="AD115" s="45">
        <v>10.680104683636836</v>
      </c>
      <c r="AE115" s="45">
        <v>10.670448516081043</v>
      </c>
      <c r="AF115" s="45">
        <v>10.586248959706799</v>
      </c>
      <c r="AG115" s="45">
        <v>10.536594203663361</v>
      </c>
      <c r="AH115" s="45">
        <v>10.565207359755165</v>
      </c>
      <c r="AI115" s="45">
        <v>10.645523918548765</v>
      </c>
      <c r="AJ115" s="45">
        <v>10.766324063314162</v>
      </c>
    </row>
    <row r="116" spans="1:36">
      <c r="A116" s="41"/>
      <c r="B116" s="44" t="s">
        <v>107</v>
      </c>
      <c r="C116" s="45">
        <v>0</v>
      </c>
      <c r="D116" s="45">
        <v>6.5409817185363632</v>
      </c>
      <c r="E116" s="45">
        <v>9.1298912954691112</v>
      </c>
      <c r="F116" s="45">
        <v>10.53335438620276</v>
      </c>
      <c r="G116" s="45">
        <v>11.466066949040469</v>
      </c>
      <c r="H116" s="45">
        <v>11.655700652441434</v>
      </c>
      <c r="I116" s="45">
        <v>10.458682202418192</v>
      </c>
      <c r="J116" s="45">
        <v>9.4781460893391181</v>
      </c>
      <c r="K116" s="45">
        <v>9.1759311135300123</v>
      </c>
      <c r="L116" s="45">
        <v>9.5937969900095972</v>
      </c>
      <c r="M116" s="45">
        <v>9.907584841730749</v>
      </c>
      <c r="N116" s="45">
        <v>10.105355291047998</v>
      </c>
      <c r="O116" s="45">
        <v>10.215992690495284</v>
      </c>
      <c r="P116" s="45">
        <v>10.260574690687566</v>
      </c>
      <c r="Q116" s="45">
        <v>10.245299096289171</v>
      </c>
      <c r="R116" s="45">
        <v>10.27652873029243</v>
      </c>
      <c r="S116" s="45">
        <v>10.399520197240287</v>
      </c>
      <c r="T116" s="45">
        <v>10.429736614310334</v>
      </c>
      <c r="U116" s="45">
        <v>10.42436900344703</v>
      </c>
      <c r="V116" s="45">
        <v>10.553913885245361</v>
      </c>
      <c r="W116" s="45">
        <v>10.733038943858164</v>
      </c>
      <c r="X116" s="45">
        <v>10.780710580865229</v>
      </c>
      <c r="Y116" s="45">
        <v>10.638572005908127</v>
      </c>
      <c r="Z116" s="45">
        <v>10.42408995193834</v>
      </c>
      <c r="AA116" s="45">
        <v>10.329221094522246</v>
      </c>
      <c r="AB116" s="45">
        <v>10.411975877198898</v>
      </c>
      <c r="AC116" s="45">
        <v>10.573777776540283</v>
      </c>
      <c r="AD116" s="45">
        <v>10.680104683636836</v>
      </c>
      <c r="AE116" s="45">
        <v>10.670448516081043</v>
      </c>
      <c r="AF116" s="45">
        <v>10.586248959706799</v>
      </c>
      <c r="AG116" s="45">
        <v>10.536594203663361</v>
      </c>
      <c r="AH116" s="45">
        <v>10.565207359755165</v>
      </c>
      <c r="AI116" s="45">
        <v>10.645523918548765</v>
      </c>
      <c r="AJ116" s="45">
        <v>10.766324063314162</v>
      </c>
    </row>
    <row r="117" spans="1:36">
      <c r="A117" s="41"/>
      <c r="B117" s="44" t="s">
        <v>108</v>
      </c>
      <c r="C117" s="45">
        <v>0</v>
      </c>
      <c r="D117" s="45">
        <v>6.5409817185363632</v>
      </c>
      <c r="E117" s="45">
        <v>9.1298912954691112</v>
      </c>
      <c r="F117" s="45">
        <v>10.53335438620276</v>
      </c>
      <c r="G117" s="45">
        <v>11.466066949040469</v>
      </c>
      <c r="H117" s="45">
        <v>11.655700652441434</v>
      </c>
      <c r="I117" s="45">
        <v>10.458682202418192</v>
      </c>
      <c r="J117" s="45">
        <v>9.4781460893391181</v>
      </c>
      <c r="K117" s="45">
        <v>9.1759311135300123</v>
      </c>
      <c r="L117" s="45">
        <v>9.5937969900095972</v>
      </c>
      <c r="M117" s="45">
        <v>9.907584841730749</v>
      </c>
      <c r="N117" s="45">
        <v>10.105355291047998</v>
      </c>
      <c r="O117" s="45">
        <v>10.215992690495284</v>
      </c>
      <c r="P117" s="45">
        <v>10.260574690687566</v>
      </c>
      <c r="Q117" s="45">
        <v>10.245299096289171</v>
      </c>
      <c r="R117" s="45">
        <v>10.27652873029243</v>
      </c>
      <c r="S117" s="45">
        <v>10.399520197240287</v>
      </c>
      <c r="T117" s="45">
        <v>10.429736614310334</v>
      </c>
      <c r="U117" s="45">
        <v>10.42436900344703</v>
      </c>
      <c r="V117" s="45">
        <v>10.553913885245361</v>
      </c>
      <c r="W117" s="45">
        <v>10.733038943858164</v>
      </c>
      <c r="X117" s="45">
        <v>10.780710580865229</v>
      </c>
      <c r="Y117" s="45">
        <v>10.638572005908127</v>
      </c>
      <c r="Z117" s="45">
        <v>10.42408995193834</v>
      </c>
      <c r="AA117" s="45">
        <v>10.329221094522246</v>
      </c>
      <c r="AB117" s="45">
        <v>10.411975877198898</v>
      </c>
      <c r="AC117" s="45">
        <v>10.573777776540283</v>
      </c>
      <c r="AD117" s="45">
        <v>10.680104683636836</v>
      </c>
      <c r="AE117" s="45">
        <v>10.670448516081043</v>
      </c>
      <c r="AF117" s="45">
        <v>10.586248959706799</v>
      </c>
      <c r="AG117" s="45">
        <v>10.536594203663361</v>
      </c>
      <c r="AH117" s="45">
        <v>10.565207359755165</v>
      </c>
      <c r="AI117" s="45">
        <v>10.645523918548765</v>
      </c>
      <c r="AJ117" s="45">
        <v>10.766324063314162</v>
      </c>
    </row>
    <row r="118" spans="1:36">
      <c r="A118" s="41"/>
      <c r="B118" s="42" t="s">
        <v>111</v>
      </c>
      <c r="C118" s="45" t="s">
        <v>112</v>
      </c>
      <c r="D118" s="45" t="s">
        <v>112</v>
      </c>
      <c r="E118" s="45" t="s">
        <v>112</v>
      </c>
      <c r="F118" s="45" t="s">
        <v>112</v>
      </c>
      <c r="G118" s="45" t="s">
        <v>112</v>
      </c>
      <c r="H118" s="45" t="s">
        <v>112</v>
      </c>
      <c r="I118" s="45" t="s">
        <v>112</v>
      </c>
      <c r="J118" s="45" t="s">
        <v>112</v>
      </c>
      <c r="K118" s="45" t="s">
        <v>112</v>
      </c>
      <c r="L118" s="45" t="s">
        <v>112</v>
      </c>
      <c r="M118" s="45" t="s">
        <v>112</v>
      </c>
      <c r="N118" s="45" t="s">
        <v>112</v>
      </c>
      <c r="O118" s="45" t="s">
        <v>112</v>
      </c>
      <c r="P118" s="45" t="s">
        <v>112</v>
      </c>
      <c r="Q118" s="45" t="s">
        <v>112</v>
      </c>
      <c r="R118" s="45" t="s">
        <v>112</v>
      </c>
      <c r="S118" s="45" t="s">
        <v>112</v>
      </c>
      <c r="T118" s="45" t="s">
        <v>112</v>
      </c>
      <c r="U118" s="45" t="s">
        <v>112</v>
      </c>
      <c r="V118" s="45" t="s">
        <v>112</v>
      </c>
      <c r="W118" s="45" t="s">
        <v>112</v>
      </c>
      <c r="X118" s="45" t="s">
        <v>112</v>
      </c>
      <c r="Y118" s="45" t="s">
        <v>112</v>
      </c>
      <c r="Z118" s="45" t="s">
        <v>112</v>
      </c>
      <c r="AA118" s="45" t="s">
        <v>112</v>
      </c>
      <c r="AB118" s="45" t="s">
        <v>112</v>
      </c>
      <c r="AC118" s="45" t="s">
        <v>112</v>
      </c>
      <c r="AD118" s="45" t="s">
        <v>112</v>
      </c>
      <c r="AE118" s="45" t="s">
        <v>112</v>
      </c>
      <c r="AF118" s="45" t="s">
        <v>112</v>
      </c>
      <c r="AG118" s="45" t="s">
        <v>112</v>
      </c>
      <c r="AH118" s="45" t="s">
        <v>112</v>
      </c>
      <c r="AI118" s="45" t="s">
        <v>112</v>
      </c>
      <c r="AJ118" s="45" t="s">
        <v>112</v>
      </c>
    </row>
    <row r="119" spans="1:36">
      <c r="A119" s="41"/>
      <c r="B119" s="44" t="s">
        <v>99</v>
      </c>
      <c r="C119" s="45">
        <v>0</v>
      </c>
      <c r="D119" s="45">
        <v>10.990503961595472</v>
      </c>
      <c r="E119" s="45">
        <v>13.570823076960831</v>
      </c>
      <c r="F119" s="45">
        <v>14.596853537535106</v>
      </c>
      <c r="G119" s="45">
        <v>14.999264568189687</v>
      </c>
      <c r="H119" s="45">
        <v>15.134537804901587</v>
      </c>
      <c r="I119" s="45">
        <v>14.1076608573262</v>
      </c>
      <c r="J119" s="45">
        <v>12.952099645685003</v>
      </c>
      <c r="K119" s="45">
        <v>12.372656239069546</v>
      </c>
      <c r="L119" s="45">
        <v>12.399705692270292</v>
      </c>
      <c r="M119" s="45">
        <v>12.376156577681927</v>
      </c>
      <c r="N119" s="45">
        <v>12.394941604798817</v>
      </c>
      <c r="O119" s="45">
        <v>12.433347302309578</v>
      </c>
      <c r="P119" s="45">
        <v>12.457598972118991</v>
      </c>
      <c r="Q119" s="45">
        <v>12.483497471918792</v>
      </c>
      <c r="R119" s="45">
        <v>12.520695581749649</v>
      </c>
      <c r="S119" s="45">
        <v>12.608496696390286</v>
      </c>
      <c r="T119" s="45">
        <v>12.678086631725687</v>
      </c>
      <c r="U119" s="45">
        <v>12.667986763485363</v>
      </c>
      <c r="V119" s="45">
        <v>12.681463683362862</v>
      </c>
      <c r="W119" s="45">
        <v>12.65579322600334</v>
      </c>
      <c r="X119" s="45">
        <v>12.432374803556758</v>
      </c>
      <c r="Y119" s="45">
        <v>12.114674645782229</v>
      </c>
      <c r="Z119" s="45">
        <v>11.842705077580206</v>
      </c>
      <c r="AA119" s="45">
        <v>11.724305271974062</v>
      </c>
      <c r="AB119" s="45">
        <v>11.76854229259677</v>
      </c>
      <c r="AC119" s="45">
        <v>11.881203923077278</v>
      </c>
      <c r="AD119" s="45">
        <v>11.963506495656841</v>
      </c>
      <c r="AE119" s="45">
        <v>11.928373890739323</v>
      </c>
      <c r="AF119" s="45">
        <v>11.815151796595897</v>
      </c>
      <c r="AG119" s="45">
        <v>11.734340289274133</v>
      </c>
      <c r="AH119" s="45">
        <v>11.724777191303357</v>
      </c>
      <c r="AI119" s="45">
        <v>11.735212338324022</v>
      </c>
      <c r="AJ119" s="45">
        <v>11.811989190104097</v>
      </c>
    </row>
    <row r="120" spans="1:36">
      <c r="A120" s="41"/>
      <c r="B120" s="44" t="s">
        <v>100</v>
      </c>
      <c r="C120" s="45">
        <v>0</v>
      </c>
      <c r="D120" s="45">
        <v>10.490503961595472</v>
      </c>
      <c r="E120" s="45">
        <v>13.070823076960831</v>
      </c>
      <c r="F120" s="45">
        <v>14.096853537535106</v>
      </c>
      <c r="G120" s="45">
        <v>14.499264568189687</v>
      </c>
      <c r="H120" s="45">
        <v>14.634537804901587</v>
      </c>
      <c r="I120" s="45">
        <v>13.6076608573262</v>
      </c>
      <c r="J120" s="45">
        <v>12.452099645685003</v>
      </c>
      <c r="K120" s="45">
        <v>11.872656239069546</v>
      </c>
      <c r="L120" s="45">
        <v>11.899705692270292</v>
      </c>
      <c r="M120" s="45">
        <v>11.876156577681927</v>
      </c>
      <c r="N120" s="45">
        <v>11.894941604798817</v>
      </c>
      <c r="O120" s="45">
        <v>11.933347302309578</v>
      </c>
      <c r="P120" s="45">
        <v>11.957598972118991</v>
      </c>
      <c r="Q120" s="45">
        <v>11.983497471918792</v>
      </c>
      <c r="R120" s="45">
        <v>12.020695581749649</v>
      </c>
      <c r="S120" s="45">
        <v>12.108496696390286</v>
      </c>
      <c r="T120" s="45">
        <v>12.178086631725687</v>
      </c>
      <c r="U120" s="45">
        <v>12.167986763485363</v>
      </c>
      <c r="V120" s="45">
        <v>12.181463683362862</v>
      </c>
      <c r="W120" s="45">
        <v>12.15579322600334</v>
      </c>
      <c r="X120" s="45">
        <v>11.932374803556758</v>
      </c>
      <c r="Y120" s="45">
        <v>11.614674645782229</v>
      </c>
      <c r="Z120" s="45">
        <v>11.342705077580206</v>
      </c>
      <c r="AA120" s="45">
        <v>11.224305271974062</v>
      </c>
      <c r="AB120" s="45">
        <v>11.26854229259677</v>
      </c>
      <c r="AC120" s="45">
        <v>11.381203923077278</v>
      </c>
      <c r="AD120" s="45">
        <v>11.463506495656841</v>
      </c>
      <c r="AE120" s="45">
        <v>11.428373890739323</v>
      </c>
      <c r="AF120" s="45">
        <v>11.315151796595897</v>
      </c>
      <c r="AG120" s="45">
        <v>11.234340289274133</v>
      </c>
      <c r="AH120" s="45">
        <v>11.224777191303357</v>
      </c>
      <c r="AI120" s="45">
        <v>11.235212338324022</v>
      </c>
      <c r="AJ120" s="45">
        <v>11.311989190104097</v>
      </c>
    </row>
    <row r="121" spans="1:36">
      <c r="A121" s="41"/>
      <c r="B121" s="44" t="s">
        <v>113</v>
      </c>
      <c r="C121" s="45">
        <v>0</v>
      </c>
      <c r="D121" s="45">
        <v>10.240503961595472</v>
      </c>
      <c r="E121" s="45">
        <v>12.820823076960831</v>
      </c>
      <c r="F121" s="45">
        <v>13.846853537535106</v>
      </c>
      <c r="G121" s="45">
        <v>14.249264568189687</v>
      </c>
      <c r="H121" s="45">
        <v>14.384537804901587</v>
      </c>
      <c r="I121" s="45">
        <v>13.3576608573262</v>
      </c>
      <c r="J121" s="45">
        <v>12.202099645685003</v>
      </c>
      <c r="K121" s="45">
        <v>11.622656239069546</v>
      </c>
      <c r="L121" s="45">
        <v>11.649705692270292</v>
      </c>
      <c r="M121" s="45">
        <v>11.626156577681927</v>
      </c>
      <c r="N121" s="45">
        <v>11.644941604798817</v>
      </c>
      <c r="O121" s="45">
        <v>11.683347302309578</v>
      </c>
      <c r="P121" s="45">
        <v>11.707598972118991</v>
      </c>
      <c r="Q121" s="45">
        <v>11.733497471918792</v>
      </c>
      <c r="R121" s="45">
        <v>11.770695581749649</v>
      </c>
      <c r="S121" s="45">
        <v>11.858496696390286</v>
      </c>
      <c r="T121" s="45">
        <v>11.928086631725687</v>
      </c>
      <c r="U121" s="45">
        <v>11.917986763485363</v>
      </c>
      <c r="V121" s="45">
        <v>11.931463683362862</v>
      </c>
      <c r="W121" s="45">
        <v>11.90579322600334</v>
      </c>
      <c r="X121" s="45">
        <v>11.682374803556758</v>
      </c>
      <c r="Y121" s="45">
        <v>11.364674645782229</v>
      </c>
      <c r="Z121" s="45">
        <v>11.092705077580206</v>
      </c>
      <c r="AA121" s="45">
        <v>10.974305271974062</v>
      </c>
      <c r="AB121" s="45">
        <v>11.01854229259677</v>
      </c>
      <c r="AC121" s="45">
        <v>11.131203923077278</v>
      </c>
      <c r="AD121" s="45">
        <v>11.213506495656841</v>
      </c>
      <c r="AE121" s="45">
        <v>11.178373890739323</v>
      </c>
      <c r="AF121" s="45">
        <v>11.065151796595897</v>
      </c>
      <c r="AG121" s="45">
        <v>10.984340289274133</v>
      </c>
      <c r="AH121" s="45">
        <v>10.974777191303357</v>
      </c>
      <c r="AI121" s="45">
        <v>10.985212338324022</v>
      </c>
      <c r="AJ121" s="45">
        <v>11.061989190104097</v>
      </c>
    </row>
    <row r="122" spans="1:36">
      <c r="A122" s="41"/>
      <c r="B122" s="44" t="s">
        <v>114</v>
      </c>
      <c r="C122" s="45">
        <v>0</v>
      </c>
      <c r="D122" s="45">
        <v>10.240503961595472</v>
      </c>
      <c r="E122" s="45">
        <v>12.820823076960831</v>
      </c>
      <c r="F122" s="45">
        <v>13.846853537535106</v>
      </c>
      <c r="G122" s="45">
        <v>14.249264568189687</v>
      </c>
      <c r="H122" s="45">
        <v>14.384537804901587</v>
      </c>
      <c r="I122" s="45">
        <v>13.3576608573262</v>
      </c>
      <c r="J122" s="45">
        <v>12.202099645685003</v>
      </c>
      <c r="K122" s="45">
        <v>11.622656239069546</v>
      </c>
      <c r="L122" s="45">
        <v>11.649705692270292</v>
      </c>
      <c r="M122" s="45">
        <v>11.626156577681927</v>
      </c>
      <c r="N122" s="45">
        <v>11.644941604798817</v>
      </c>
      <c r="O122" s="45">
        <v>11.683347302309578</v>
      </c>
      <c r="P122" s="45">
        <v>11.707598972118991</v>
      </c>
      <c r="Q122" s="45">
        <v>11.733497471918792</v>
      </c>
      <c r="R122" s="45">
        <v>11.770695581749649</v>
      </c>
      <c r="S122" s="45">
        <v>11.858496696390286</v>
      </c>
      <c r="T122" s="45">
        <v>11.928086631725687</v>
      </c>
      <c r="U122" s="45">
        <v>11.917986763485363</v>
      </c>
      <c r="V122" s="45">
        <v>11.931463683362862</v>
      </c>
      <c r="W122" s="45">
        <v>11.90579322600334</v>
      </c>
      <c r="X122" s="45">
        <v>11.682374803556758</v>
      </c>
      <c r="Y122" s="45">
        <v>11.364674645782229</v>
      </c>
      <c r="Z122" s="45">
        <v>11.092705077580206</v>
      </c>
      <c r="AA122" s="45">
        <v>10.974305271974062</v>
      </c>
      <c r="AB122" s="45">
        <v>11.01854229259677</v>
      </c>
      <c r="AC122" s="45">
        <v>11.131203923077278</v>
      </c>
      <c r="AD122" s="45">
        <v>11.213506495656841</v>
      </c>
      <c r="AE122" s="45">
        <v>11.178373890739323</v>
      </c>
      <c r="AF122" s="45">
        <v>11.065151796595897</v>
      </c>
      <c r="AG122" s="45">
        <v>10.984340289274133</v>
      </c>
      <c r="AH122" s="45">
        <v>10.974777191303357</v>
      </c>
      <c r="AI122" s="45">
        <v>10.985212338324022</v>
      </c>
      <c r="AJ122" s="45">
        <v>11.061989190104097</v>
      </c>
    </row>
    <row r="123" spans="1:36">
      <c r="A123" s="41"/>
      <c r="B123" s="44" t="s">
        <v>63</v>
      </c>
      <c r="C123" s="45">
        <v>0</v>
      </c>
      <c r="D123" s="45">
        <v>9.7905039615954728</v>
      </c>
      <c r="E123" s="45">
        <v>12.370823076960832</v>
      </c>
      <c r="F123" s="45">
        <v>13.396853537535106</v>
      </c>
      <c r="G123" s="45">
        <v>13.799264568189688</v>
      </c>
      <c r="H123" s="45">
        <v>13.934537804901588</v>
      </c>
      <c r="I123" s="45">
        <v>12.907660857326201</v>
      </c>
      <c r="J123" s="45">
        <v>11.752099645685004</v>
      </c>
      <c r="K123" s="45">
        <v>11.172656239069546</v>
      </c>
      <c r="L123" s="45">
        <v>11.199705692270292</v>
      </c>
      <c r="M123" s="45">
        <v>11.176156577681928</v>
      </c>
      <c r="N123" s="45">
        <v>11.194941604798817</v>
      </c>
      <c r="O123" s="45">
        <v>11.233347302309578</v>
      </c>
      <c r="P123" s="45">
        <v>11.257598972118991</v>
      </c>
      <c r="Q123" s="45">
        <v>11.283497471918793</v>
      </c>
      <c r="R123" s="45">
        <v>11.32069558174965</v>
      </c>
      <c r="S123" s="45">
        <v>11.408496696390287</v>
      </c>
      <c r="T123" s="45">
        <v>11.478086631725688</v>
      </c>
      <c r="U123" s="45">
        <v>11.467986763485364</v>
      </c>
      <c r="V123" s="45">
        <v>11.481463683362863</v>
      </c>
      <c r="W123" s="45">
        <v>11.45579322600334</v>
      </c>
      <c r="X123" s="45">
        <v>11.232374803556759</v>
      </c>
      <c r="Y123" s="45">
        <v>10.914674645782229</v>
      </c>
      <c r="Z123" s="45">
        <v>10.642705077580207</v>
      </c>
      <c r="AA123" s="45">
        <v>10.524305271974063</v>
      </c>
      <c r="AB123" s="45">
        <v>10.568542292596771</v>
      </c>
      <c r="AC123" s="45">
        <v>10.681203923077279</v>
      </c>
      <c r="AD123" s="45">
        <v>10.763506495656841</v>
      </c>
      <c r="AE123" s="45">
        <v>10.728373890739324</v>
      </c>
      <c r="AF123" s="45">
        <v>10.615151796595898</v>
      </c>
      <c r="AG123" s="45">
        <v>10.534340289274134</v>
      </c>
      <c r="AH123" s="45">
        <v>10.524777191303357</v>
      </c>
      <c r="AI123" s="45">
        <v>10.535212338324023</v>
      </c>
      <c r="AJ123" s="45">
        <v>10.611989190104097</v>
      </c>
    </row>
    <row r="124" spans="1:36">
      <c r="A124" s="41"/>
      <c r="B124" s="44" t="s">
        <v>115</v>
      </c>
      <c r="C124" s="45">
        <v>0</v>
      </c>
      <c r="D124" s="45">
        <v>9.8405039615954717</v>
      </c>
      <c r="E124" s="45">
        <v>12.420823076960831</v>
      </c>
      <c r="F124" s="45">
        <v>13.446853537535105</v>
      </c>
      <c r="G124" s="45">
        <v>13.849264568189687</v>
      </c>
      <c r="H124" s="45">
        <v>13.984537804901587</v>
      </c>
      <c r="I124" s="45">
        <v>12.9576608573262</v>
      </c>
      <c r="J124" s="45">
        <v>11.802099645685002</v>
      </c>
      <c r="K124" s="45">
        <v>11.222656239069545</v>
      </c>
      <c r="L124" s="45">
        <v>11.249705692270291</v>
      </c>
      <c r="M124" s="45">
        <v>11.226156577681927</v>
      </c>
      <c r="N124" s="45">
        <v>11.244941604798816</v>
      </c>
      <c r="O124" s="45">
        <v>11.283347302309577</v>
      </c>
      <c r="P124" s="45">
        <v>11.30759897211899</v>
      </c>
      <c r="Q124" s="45">
        <v>11.333497471918792</v>
      </c>
      <c r="R124" s="45">
        <v>11.370695581749649</v>
      </c>
      <c r="S124" s="45">
        <v>11.458496696390286</v>
      </c>
      <c r="T124" s="45">
        <v>11.528086631725687</v>
      </c>
      <c r="U124" s="45">
        <v>11.517986763485363</v>
      </c>
      <c r="V124" s="45">
        <v>11.531463683362862</v>
      </c>
      <c r="W124" s="45">
        <v>11.505793226003339</v>
      </c>
      <c r="X124" s="45">
        <v>11.282374803556758</v>
      </c>
      <c r="Y124" s="45">
        <v>10.964674645782228</v>
      </c>
      <c r="Z124" s="45">
        <v>10.692705077580205</v>
      </c>
      <c r="AA124" s="45">
        <v>10.574305271974062</v>
      </c>
      <c r="AB124" s="45">
        <v>10.61854229259677</v>
      </c>
      <c r="AC124" s="45">
        <v>10.731203923077278</v>
      </c>
      <c r="AD124" s="45">
        <v>10.81350649565684</v>
      </c>
      <c r="AE124" s="45">
        <v>10.778373890739323</v>
      </c>
      <c r="AF124" s="45">
        <v>10.665151796595897</v>
      </c>
      <c r="AG124" s="45">
        <v>10.584340289274133</v>
      </c>
      <c r="AH124" s="45">
        <v>10.574777191303356</v>
      </c>
      <c r="AI124" s="45">
        <v>10.585212338324022</v>
      </c>
      <c r="AJ124" s="45">
        <v>10.661989190104096</v>
      </c>
    </row>
    <row r="125" spans="1:36">
      <c r="A125" s="41"/>
      <c r="B125" s="42" t="s">
        <v>116</v>
      </c>
      <c r="C125" s="45" t="s">
        <v>112</v>
      </c>
      <c r="D125" s="45" t="s">
        <v>112</v>
      </c>
      <c r="E125" s="45" t="s">
        <v>112</v>
      </c>
      <c r="F125" s="45" t="s">
        <v>112</v>
      </c>
      <c r="G125" s="45" t="s">
        <v>112</v>
      </c>
      <c r="H125" s="45" t="s">
        <v>112</v>
      </c>
      <c r="I125" s="45" t="s">
        <v>112</v>
      </c>
      <c r="J125" s="45" t="s">
        <v>112</v>
      </c>
      <c r="K125" s="45" t="s">
        <v>112</v>
      </c>
      <c r="L125" s="45" t="s">
        <v>112</v>
      </c>
      <c r="M125" s="45" t="s">
        <v>112</v>
      </c>
      <c r="N125" s="45" t="s">
        <v>112</v>
      </c>
      <c r="O125" s="45" t="s">
        <v>112</v>
      </c>
      <c r="P125" s="45" t="s">
        <v>112</v>
      </c>
      <c r="Q125" s="45" t="s">
        <v>112</v>
      </c>
      <c r="R125" s="45" t="s">
        <v>112</v>
      </c>
      <c r="S125" s="45" t="s">
        <v>112</v>
      </c>
      <c r="T125" s="45" t="s">
        <v>112</v>
      </c>
      <c r="U125" s="45" t="s">
        <v>112</v>
      </c>
      <c r="V125" s="45" t="s">
        <v>112</v>
      </c>
      <c r="W125" s="45" t="s">
        <v>112</v>
      </c>
      <c r="X125" s="45" t="s">
        <v>112</v>
      </c>
      <c r="Y125" s="45" t="s">
        <v>112</v>
      </c>
      <c r="Z125" s="45" t="s">
        <v>112</v>
      </c>
      <c r="AA125" s="45" t="s">
        <v>112</v>
      </c>
      <c r="AB125" s="45" t="s">
        <v>112</v>
      </c>
      <c r="AC125" s="45" t="s">
        <v>112</v>
      </c>
      <c r="AD125" s="45" t="s">
        <v>112</v>
      </c>
      <c r="AE125" s="45" t="s">
        <v>112</v>
      </c>
      <c r="AF125" s="45" t="s">
        <v>112</v>
      </c>
      <c r="AG125" s="45" t="s">
        <v>112</v>
      </c>
      <c r="AH125" s="45" t="s">
        <v>112</v>
      </c>
      <c r="AI125" s="45" t="s">
        <v>112</v>
      </c>
      <c r="AJ125" s="45" t="s">
        <v>112</v>
      </c>
    </row>
    <row r="126" spans="1:36">
      <c r="A126" s="41"/>
      <c r="B126" s="44" t="s">
        <v>99</v>
      </c>
      <c r="C126" s="45">
        <v>0</v>
      </c>
      <c r="D126" s="45">
        <v>9.8986812584147081</v>
      </c>
      <c r="E126" s="45">
        <v>12.468919558249656</v>
      </c>
      <c r="F126" s="45">
        <v>13.149171426179516</v>
      </c>
      <c r="G126" s="45">
        <v>12.787140244957399</v>
      </c>
      <c r="H126" s="45">
        <v>12.410917514923581</v>
      </c>
      <c r="I126" s="45">
        <v>11.698975060058617</v>
      </c>
      <c r="J126" s="45">
        <v>11.19663943271309</v>
      </c>
      <c r="K126" s="45">
        <v>10.951341863727507</v>
      </c>
      <c r="L126" s="45">
        <v>10.906302077509045</v>
      </c>
      <c r="M126" s="45">
        <v>10.810257419721895</v>
      </c>
      <c r="N126" s="45">
        <v>10.796404695726579</v>
      </c>
      <c r="O126" s="45">
        <v>10.814987632262739</v>
      </c>
      <c r="P126" s="45">
        <v>10.806535934216539</v>
      </c>
      <c r="Q126" s="45">
        <v>10.784693324192302</v>
      </c>
      <c r="R126" s="45">
        <v>10.795475148820518</v>
      </c>
      <c r="S126" s="45">
        <v>10.802623003191675</v>
      </c>
      <c r="T126" s="45">
        <v>10.744269690620932</v>
      </c>
      <c r="U126" s="45">
        <v>10.679233468925908</v>
      </c>
      <c r="V126" s="45">
        <v>10.67362716677818</v>
      </c>
      <c r="W126" s="45">
        <v>10.724934001893939</v>
      </c>
      <c r="X126" s="45">
        <v>10.765992338469086</v>
      </c>
      <c r="Y126" s="45">
        <v>10.739853077470961</v>
      </c>
      <c r="Z126" s="45">
        <v>10.686059475947079</v>
      </c>
      <c r="AA126" s="45">
        <v>10.691024783292876</v>
      </c>
      <c r="AB126" s="45">
        <v>10.753157953391588</v>
      </c>
      <c r="AC126" s="45">
        <v>10.805491161612135</v>
      </c>
      <c r="AD126" s="45">
        <v>10.810017939592351</v>
      </c>
      <c r="AE126" s="45">
        <v>10.763997050222589</v>
      </c>
      <c r="AF126" s="45">
        <v>10.70614509067441</v>
      </c>
      <c r="AG126" s="45">
        <v>10.69313575182038</v>
      </c>
      <c r="AH126" s="45">
        <v>10.732242595399146</v>
      </c>
      <c r="AI126" s="45">
        <v>10.760578746348607</v>
      </c>
      <c r="AJ126" s="45">
        <v>10.772746380263436</v>
      </c>
    </row>
    <row r="127" spans="1:36">
      <c r="A127" s="41"/>
      <c r="B127" s="44" t="s">
        <v>100</v>
      </c>
      <c r="C127" s="45">
        <v>0</v>
      </c>
      <c r="D127" s="45">
        <v>9.3986812584147081</v>
      </c>
      <c r="E127" s="45">
        <v>11.968919558249656</v>
      </c>
      <c r="F127" s="45">
        <v>12.649171426179516</v>
      </c>
      <c r="G127" s="45">
        <v>12.287140244957399</v>
      </c>
      <c r="H127" s="45">
        <v>11.910917514923581</v>
      </c>
      <c r="I127" s="45">
        <v>11.198975060058617</v>
      </c>
      <c r="J127" s="45">
        <v>10.69663943271309</v>
      </c>
      <c r="K127" s="45">
        <v>10.451341863727507</v>
      </c>
      <c r="L127" s="45">
        <v>10.406302077509045</v>
      </c>
      <c r="M127" s="45">
        <v>10.310257419721895</v>
      </c>
      <c r="N127" s="45">
        <v>10.296404695726579</v>
      </c>
      <c r="O127" s="45">
        <v>10.314987632262739</v>
      </c>
      <c r="P127" s="45">
        <v>10.306535934216539</v>
      </c>
      <c r="Q127" s="45">
        <v>10.284693324192302</v>
      </c>
      <c r="R127" s="45">
        <v>10.295475148820518</v>
      </c>
      <c r="S127" s="45">
        <v>10.302623003191675</v>
      </c>
      <c r="T127" s="45">
        <v>10.244269690620932</v>
      </c>
      <c r="U127" s="45">
        <v>10.179233468925908</v>
      </c>
      <c r="V127" s="45">
        <v>10.17362716677818</v>
      </c>
      <c r="W127" s="45">
        <v>10.224934001893939</v>
      </c>
      <c r="X127" s="45">
        <v>10.265992338469086</v>
      </c>
      <c r="Y127" s="45">
        <v>10.239853077470961</v>
      </c>
      <c r="Z127" s="45">
        <v>10.186059475947079</v>
      </c>
      <c r="AA127" s="45">
        <v>10.191024783292876</v>
      </c>
      <c r="AB127" s="45">
        <v>10.253157953391588</v>
      </c>
      <c r="AC127" s="45">
        <v>10.305491161612135</v>
      </c>
      <c r="AD127" s="45">
        <v>10.310017939592351</v>
      </c>
      <c r="AE127" s="45">
        <v>10.263997050222589</v>
      </c>
      <c r="AF127" s="45">
        <v>10.20614509067441</v>
      </c>
      <c r="AG127" s="45">
        <v>10.19313575182038</v>
      </c>
      <c r="AH127" s="45">
        <v>10.232242595399146</v>
      </c>
      <c r="AI127" s="45">
        <v>10.260578746348607</v>
      </c>
      <c r="AJ127" s="45">
        <v>10.272746380263436</v>
      </c>
    </row>
    <row r="128" spans="1:36">
      <c r="A128" s="41"/>
      <c r="B128" s="44" t="s">
        <v>117</v>
      </c>
      <c r="C128" s="45">
        <v>0</v>
      </c>
      <c r="D128" s="45">
        <v>8.8986812584147081</v>
      </c>
      <c r="E128" s="45">
        <v>11.468919558249656</v>
      </c>
      <c r="F128" s="45">
        <v>12.149171426179516</v>
      </c>
      <c r="G128" s="45">
        <v>11.787140244957399</v>
      </c>
      <c r="H128" s="45">
        <v>11.410917514923581</v>
      </c>
      <c r="I128" s="45">
        <v>10.698975060058617</v>
      </c>
      <c r="J128" s="45">
        <v>10.19663943271309</v>
      </c>
      <c r="K128" s="45">
        <v>9.9513418637275066</v>
      </c>
      <c r="L128" s="45">
        <v>9.9063020775090447</v>
      </c>
      <c r="M128" s="45">
        <v>9.8102574197218946</v>
      </c>
      <c r="N128" s="45">
        <v>9.7964046957265793</v>
      </c>
      <c r="O128" s="45">
        <v>9.8149876322627385</v>
      </c>
      <c r="P128" s="45">
        <v>9.806535934216539</v>
      </c>
      <c r="Q128" s="45">
        <v>9.7846933241923022</v>
      </c>
      <c r="R128" s="45">
        <v>9.7954751488205183</v>
      </c>
      <c r="S128" s="45">
        <v>9.802623003191675</v>
      </c>
      <c r="T128" s="45">
        <v>9.7442696906209321</v>
      </c>
      <c r="U128" s="45">
        <v>9.6792334689259079</v>
      </c>
      <c r="V128" s="45">
        <v>9.6736271667781804</v>
      </c>
      <c r="W128" s="45">
        <v>9.7249340018939385</v>
      </c>
      <c r="X128" s="45">
        <v>9.7659923384690863</v>
      </c>
      <c r="Y128" s="45">
        <v>9.7398530774709613</v>
      </c>
      <c r="Z128" s="45">
        <v>9.6860594759470793</v>
      </c>
      <c r="AA128" s="45">
        <v>9.6910247832928764</v>
      </c>
      <c r="AB128" s="45">
        <v>9.7531579533915878</v>
      </c>
      <c r="AC128" s="45">
        <v>9.8054911616121352</v>
      </c>
      <c r="AD128" s="45">
        <v>9.8100179395923508</v>
      </c>
      <c r="AE128" s="45">
        <v>9.7639970502225886</v>
      </c>
      <c r="AF128" s="45">
        <v>9.7061450906744096</v>
      </c>
      <c r="AG128" s="45">
        <v>9.69313575182038</v>
      </c>
      <c r="AH128" s="45">
        <v>9.7322425953991463</v>
      </c>
      <c r="AI128" s="45">
        <v>9.7605787463486067</v>
      </c>
      <c r="AJ128" s="45">
        <v>9.7727463802634364</v>
      </c>
    </row>
    <row r="129" spans="1:36">
      <c r="A129" s="41"/>
      <c r="B129" s="44" t="s">
        <v>118</v>
      </c>
      <c r="C129" s="45">
        <v>0</v>
      </c>
      <c r="D129" s="45">
        <v>8.8986812584147081</v>
      </c>
      <c r="E129" s="45">
        <v>11.468919558249656</v>
      </c>
      <c r="F129" s="45">
        <v>12.149171426179516</v>
      </c>
      <c r="G129" s="45">
        <v>11.787140244957399</v>
      </c>
      <c r="H129" s="45">
        <v>11.410917514923581</v>
      </c>
      <c r="I129" s="45">
        <v>10.698975060058617</v>
      </c>
      <c r="J129" s="45">
        <v>10.19663943271309</v>
      </c>
      <c r="K129" s="45">
        <v>9.9513418637275066</v>
      </c>
      <c r="L129" s="45">
        <v>9.9063020775090447</v>
      </c>
      <c r="M129" s="45">
        <v>9.8102574197218946</v>
      </c>
      <c r="N129" s="45">
        <v>9.7964046957265793</v>
      </c>
      <c r="O129" s="45">
        <v>9.8149876322627385</v>
      </c>
      <c r="P129" s="45">
        <v>9.806535934216539</v>
      </c>
      <c r="Q129" s="45">
        <v>9.7846933241923022</v>
      </c>
      <c r="R129" s="45">
        <v>9.7954751488205183</v>
      </c>
      <c r="S129" s="45">
        <v>9.802623003191675</v>
      </c>
      <c r="T129" s="45">
        <v>9.7442696906209321</v>
      </c>
      <c r="U129" s="45">
        <v>9.6792334689259079</v>
      </c>
      <c r="V129" s="45">
        <v>9.6736271667781804</v>
      </c>
      <c r="W129" s="45">
        <v>9.7249340018939385</v>
      </c>
      <c r="X129" s="45">
        <v>9.7659923384690863</v>
      </c>
      <c r="Y129" s="45">
        <v>9.7398530774709613</v>
      </c>
      <c r="Z129" s="45">
        <v>9.6860594759470793</v>
      </c>
      <c r="AA129" s="45">
        <v>9.6910247832928764</v>
      </c>
      <c r="AB129" s="45">
        <v>9.7531579533915878</v>
      </c>
      <c r="AC129" s="45">
        <v>9.8054911616121352</v>
      </c>
      <c r="AD129" s="45">
        <v>9.8100179395923508</v>
      </c>
      <c r="AE129" s="45">
        <v>9.7639970502225886</v>
      </c>
      <c r="AF129" s="45">
        <v>9.7061450906744096</v>
      </c>
      <c r="AG129" s="45">
        <v>9.69313575182038</v>
      </c>
      <c r="AH129" s="45">
        <v>9.7322425953991463</v>
      </c>
      <c r="AI129" s="45">
        <v>9.7605787463486067</v>
      </c>
      <c r="AJ129" s="45">
        <v>9.7727463802634364</v>
      </c>
    </row>
    <row r="130" spans="1:36">
      <c r="A130" s="41"/>
      <c r="B130" s="44" t="s">
        <v>119</v>
      </c>
      <c r="C130" s="45">
        <v>0</v>
      </c>
      <c r="D130" s="45">
        <v>8.8986812584147081</v>
      </c>
      <c r="E130" s="45">
        <v>11.468919558249656</v>
      </c>
      <c r="F130" s="45">
        <v>12.149171426179516</v>
      </c>
      <c r="G130" s="45">
        <v>11.787140244957399</v>
      </c>
      <c r="H130" s="45">
        <v>11.410917514923581</v>
      </c>
      <c r="I130" s="45">
        <v>10.698975060058617</v>
      </c>
      <c r="J130" s="45">
        <v>10.19663943271309</v>
      </c>
      <c r="K130" s="45">
        <v>9.9513418637275066</v>
      </c>
      <c r="L130" s="45">
        <v>9.9063020775090447</v>
      </c>
      <c r="M130" s="45">
        <v>9.8102574197218946</v>
      </c>
      <c r="N130" s="45">
        <v>9.7964046957265793</v>
      </c>
      <c r="O130" s="45">
        <v>9.8149876322627385</v>
      </c>
      <c r="P130" s="45">
        <v>9.806535934216539</v>
      </c>
      <c r="Q130" s="45">
        <v>9.7846933241923022</v>
      </c>
      <c r="R130" s="45">
        <v>9.7954751488205183</v>
      </c>
      <c r="S130" s="45">
        <v>9.802623003191675</v>
      </c>
      <c r="T130" s="45">
        <v>9.7442696906209321</v>
      </c>
      <c r="U130" s="45">
        <v>9.6792334689259079</v>
      </c>
      <c r="V130" s="45">
        <v>9.6736271667781804</v>
      </c>
      <c r="W130" s="45">
        <v>9.7249340018939385</v>
      </c>
      <c r="X130" s="45">
        <v>9.7659923384690863</v>
      </c>
      <c r="Y130" s="45">
        <v>9.7398530774709613</v>
      </c>
      <c r="Z130" s="45">
        <v>9.6860594759470793</v>
      </c>
      <c r="AA130" s="45">
        <v>9.6910247832928764</v>
      </c>
      <c r="AB130" s="45">
        <v>9.7531579533915878</v>
      </c>
      <c r="AC130" s="45">
        <v>9.8054911616121352</v>
      </c>
      <c r="AD130" s="45">
        <v>9.8100179395923508</v>
      </c>
      <c r="AE130" s="45">
        <v>9.7639970502225886</v>
      </c>
      <c r="AF130" s="45">
        <v>9.7061450906744096</v>
      </c>
      <c r="AG130" s="45">
        <v>9.69313575182038</v>
      </c>
      <c r="AH130" s="45">
        <v>9.7322425953991463</v>
      </c>
      <c r="AI130" s="45">
        <v>9.7605787463486067</v>
      </c>
      <c r="AJ130" s="45">
        <v>9.7727463802634364</v>
      </c>
    </row>
    <row r="131" spans="1:36">
      <c r="A131" s="41"/>
      <c r="B131" s="44" t="s">
        <v>120</v>
      </c>
      <c r="C131" s="45">
        <v>0</v>
      </c>
      <c r="D131" s="45">
        <v>8.8986812584147081</v>
      </c>
      <c r="E131" s="45">
        <v>11.468919558249656</v>
      </c>
      <c r="F131" s="45">
        <v>12.149171426179516</v>
      </c>
      <c r="G131" s="45">
        <v>11.787140244957399</v>
      </c>
      <c r="H131" s="45">
        <v>11.410917514923581</v>
      </c>
      <c r="I131" s="45">
        <v>10.698975060058617</v>
      </c>
      <c r="J131" s="45">
        <v>10.19663943271309</v>
      </c>
      <c r="K131" s="45">
        <v>9.9513418637275066</v>
      </c>
      <c r="L131" s="45">
        <v>9.9063020775090447</v>
      </c>
      <c r="M131" s="45">
        <v>9.8102574197218946</v>
      </c>
      <c r="N131" s="45">
        <v>9.7964046957265793</v>
      </c>
      <c r="O131" s="45">
        <v>9.8149876322627385</v>
      </c>
      <c r="P131" s="45">
        <v>9.806535934216539</v>
      </c>
      <c r="Q131" s="45">
        <v>9.7846933241923022</v>
      </c>
      <c r="R131" s="45">
        <v>9.7954751488205183</v>
      </c>
      <c r="S131" s="45">
        <v>9.802623003191675</v>
      </c>
      <c r="T131" s="45">
        <v>9.7442696906209321</v>
      </c>
      <c r="U131" s="45">
        <v>9.6792334689259079</v>
      </c>
      <c r="V131" s="45">
        <v>9.6736271667781804</v>
      </c>
      <c r="W131" s="45">
        <v>9.7249340018939385</v>
      </c>
      <c r="X131" s="45">
        <v>9.7659923384690863</v>
      </c>
      <c r="Y131" s="45">
        <v>9.7398530774709613</v>
      </c>
      <c r="Z131" s="45">
        <v>9.6860594759470793</v>
      </c>
      <c r="AA131" s="45">
        <v>9.6910247832928764</v>
      </c>
      <c r="AB131" s="45">
        <v>9.7531579533915878</v>
      </c>
      <c r="AC131" s="45">
        <v>9.8054911616121352</v>
      </c>
      <c r="AD131" s="45">
        <v>9.8100179395923508</v>
      </c>
      <c r="AE131" s="45">
        <v>9.7639970502225886</v>
      </c>
      <c r="AF131" s="45">
        <v>9.7061450906744096</v>
      </c>
      <c r="AG131" s="45">
        <v>9.69313575182038</v>
      </c>
      <c r="AH131" s="45">
        <v>9.7322425953991463</v>
      </c>
      <c r="AI131" s="45">
        <v>9.7605787463486067</v>
      </c>
      <c r="AJ131" s="45">
        <v>9.7727463802634364</v>
      </c>
    </row>
    <row r="132" spans="1:36">
      <c r="A132" s="41"/>
      <c r="B132" s="44" t="s">
        <v>121</v>
      </c>
      <c r="C132" s="45">
        <v>0</v>
      </c>
      <c r="D132" s="45">
        <v>8.6986812584147089</v>
      </c>
      <c r="E132" s="45">
        <v>11.268919558249657</v>
      </c>
      <c r="F132" s="45">
        <v>11.949171426179516</v>
      </c>
      <c r="G132" s="45">
        <v>11.5871402449574</v>
      </c>
      <c r="H132" s="45">
        <v>11.210917514923581</v>
      </c>
      <c r="I132" s="45">
        <v>10.498975060058617</v>
      </c>
      <c r="J132" s="45">
        <v>9.9966394327130903</v>
      </c>
      <c r="K132" s="45">
        <v>9.7513418637275073</v>
      </c>
      <c r="L132" s="45">
        <v>9.7063020775090454</v>
      </c>
      <c r="M132" s="45">
        <v>9.6102574197218953</v>
      </c>
      <c r="N132" s="45">
        <v>9.5964046957265801</v>
      </c>
      <c r="O132" s="45">
        <v>9.6149876322627392</v>
      </c>
      <c r="P132" s="45">
        <v>9.6065359342165397</v>
      </c>
      <c r="Q132" s="45">
        <v>9.5846933241923029</v>
      </c>
      <c r="R132" s="45">
        <v>9.595475148820519</v>
      </c>
      <c r="S132" s="45">
        <v>9.6026230031916757</v>
      </c>
      <c r="T132" s="45">
        <v>9.5442696906209328</v>
      </c>
      <c r="U132" s="45">
        <v>9.4792334689259086</v>
      </c>
      <c r="V132" s="45">
        <v>9.4736271667781811</v>
      </c>
      <c r="W132" s="45">
        <v>9.5249340018939392</v>
      </c>
      <c r="X132" s="45">
        <v>9.565992338469087</v>
      </c>
      <c r="Y132" s="45">
        <v>9.539853077470962</v>
      </c>
      <c r="Z132" s="45">
        <v>9.48605947594708</v>
      </c>
      <c r="AA132" s="45">
        <v>9.4910247832928771</v>
      </c>
      <c r="AB132" s="45">
        <v>9.5531579533915885</v>
      </c>
      <c r="AC132" s="45">
        <v>9.6054911616121359</v>
      </c>
      <c r="AD132" s="45">
        <v>9.6100179395923515</v>
      </c>
      <c r="AE132" s="45">
        <v>9.5639970502225893</v>
      </c>
      <c r="AF132" s="45">
        <v>9.5061450906744103</v>
      </c>
      <c r="AG132" s="45">
        <v>9.4931357518203807</v>
      </c>
      <c r="AH132" s="45">
        <v>9.532242595399147</v>
      </c>
      <c r="AI132" s="45">
        <v>9.5605787463486074</v>
      </c>
      <c r="AJ132" s="45">
        <v>9.5727463802634372</v>
      </c>
    </row>
    <row r="133" spans="1:36">
      <c r="A133" s="41"/>
      <c r="B133" s="44" t="s">
        <v>122</v>
      </c>
      <c r="C133" s="45">
        <v>0</v>
      </c>
      <c r="D133" s="45">
        <v>8.8986812584147081</v>
      </c>
      <c r="E133" s="45">
        <v>11.468919558249656</v>
      </c>
      <c r="F133" s="45">
        <v>12.149171426179516</v>
      </c>
      <c r="G133" s="45">
        <v>11.787140244957399</v>
      </c>
      <c r="H133" s="45">
        <v>11.410917514923581</v>
      </c>
      <c r="I133" s="45">
        <v>10.698975060058617</v>
      </c>
      <c r="J133" s="45">
        <v>10.19663943271309</v>
      </c>
      <c r="K133" s="45">
        <v>9.9513418637275066</v>
      </c>
      <c r="L133" s="45">
        <v>9.9063020775090447</v>
      </c>
      <c r="M133" s="45">
        <v>9.8102574197218946</v>
      </c>
      <c r="N133" s="45">
        <v>9.7964046957265793</v>
      </c>
      <c r="O133" s="45">
        <v>9.8149876322627385</v>
      </c>
      <c r="P133" s="45">
        <v>9.806535934216539</v>
      </c>
      <c r="Q133" s="45">
        <v>9.7846933241923022</v>
      </c>
      <c r="R133" s="45">
        <v>9.7954751488205183</v>
      </c>
      <c r="S133" s="45">
        <v>9.802623003191675</v>
      </c>
      <c r="T133" s="45">
        <v>9.7442696906209321</v>
      </c>
      <c r="U133" s="45">
        <v>9.6792334689259079</v>
      </c>
      <c r="V133" s="45">
        <v>9.6736271667781804</v>
      </c>
      <c r="W133" s="45">
        <v>9.7249340018939385</v>
      </c>
      <c r="X133" s="45">
        <v>9.7659923384690863</v>
      </c>
      <c r="Y133" s="45">
        <v>9.7398530774709613</v>
      </c>
      <c r="Z133" s="45">
        <v>9.6860594759470793</v>
      </c>
      <c r="AA133" s="45">
        <v>9.6910247832928764</v>
      </c>
      <c r="AB133" s="45">
        <v>9.7531579533915878</v>
      </c>
      <c r="AC133" s="45">
        <v>9.8054911616121352</v>
      </c>
      <c r="AD133" s="45">
        <v>9.8100179395923508</v>
      </c>
      <c r="AE133" s="45">
        <v>9.7639970502225886</v>
      </c>
      <c r="AF133" s="45">
        <v>9.7061450906744096</v>
      </c>
      <c r="AG133" s="45">
        <v>9.69313575182038</v>
      </c>
      <c r="AH133" s="45">
        <v>9.7322425953991463</v>
      </c>
      <c r="AI133" s="45">
        <v>9.7605787463486067</v>
      </c>
      <c r="AJ133" s="45">
        <v>9.7727463802634364</v>
      </c>
    </row>
    <row r="134" spans="1:36">
      <c r="A134" s="41"/>
      <c r="B134" s="44" t="s">
        <v>123</v>
      </c>
      <c r="C134" s="45">
        <v>0</v>
      </c>
      <c r="D134" s="45">
        <v>8.8986812584147081</v>
      </c>
      <c r="E134" s="45">
        <v>11.468919558249656</v>
      </c>
      <c r="F134" s="45">
        <v>12.149171426179516</v>
      </c>
      <c r="G134" s="45">
        <v>11.787140244957399</v>
      </c>
      <c r="H134" s="45">
        <v>11.410917514923581</v>
      </c>
      <c r="I134" s="45">
        <v>10.698975060058617</v>
      </c>
      <c r="J134" s="45">
        <v>10.19663943271309</v>
      </c>
      <c r="K134" s="45">
        <v>9.9513418637275066</v>
      </c>
      <c r="L134" s="45">
        <v>9.9063020775090447</v>
      </c>
      <c r="M134" s="45">
        <v>9.8102574197218946</v>
      </c>
      <c r="N134" s="45">
        <v>9.7964046957265793</v>
      </c>
      <c r="O134" s="45">
        <v>9.8149876322627385</v>
      </c>
      <c r="P134" s="45">
        <v>9.806535934216539</v>
      </c>
      <c r="Q134" s="45">
        <v>9.7846933241923022</v>
      </c>
      <c r="R134" s="45">
        <v>9.7954751488205183</v>
      </c>
      <c r="S134" s="45">
        <v>9.802623003191675</v>
      </c>
      <c r="T134" s="45">
        <v>9.7442696906209321</v>
      </c>
      <c r="U134" s="45">
        <v>9.6792334689259079</v>
      </c>
      <c r="V134" s="45">
        <v>9.6736271667781804</v>
      </c>
      <c r="W134" s="45">
        <v>9.7249340018939385</v>
      </c>
      <c r="X134" s="45">
        <v>9.7659923384690863</v>
      </c>
      <c r="Y134" s="45">
        <v>9.7398530774709613</v>
      </c>
      <c r="Z134" s="45">
        <v>9.6860594759470793</v>
      </c>
      <c r="AA134" s="45">
        <v>9.6910247832928764</v>
      </c>
      <c r="AB134" s="45">
        <v>9.7531579533915878</v>
      </c>
      <c r="AC134" s="45">
        <v>9.8054911616121352</v>
      </c>
      <c r="AD134" s="45">
        <v>9.8100179395923508</v>
      </c>
      <c r="AE134" s="45">
        <v>9.7639970502225886</v>
      </c>
      <c r="AF134" s="45">
        <v>9.7061450906744096</v>
      </c>
      <c r="AG134" s="45">
        <v>9.69313575182038</v>
      </c>
      <c r="AH134" s="45">
        <v>9.7322425953991463</v>
      </c>
      <c r="AI134" s="45">
        <v>9.7605787463486067</v>
      </c>
      <c r="AJ134" s="45">
        <v>9.7727463802634364</v>
      </c>
    </row>
    <row r="135" spans="1:36">
      <c r="A135" s="41"/>
      <c r="B135" s="44" t="s">
        <v>124</v>
      </c>
      <c r="C135" s="45">
        <v>0</v>
      </c>
      <c r="D135" s="45">
        <v>8.6986812584147089</v>
      </c>
      <c r="E135" s="45">
        <v>11.268919558249657</v>
      </c>
      <c r="F135" s="45">
        <v>11.949171426179516</v>
      </c>
      <c r="G135" s="45">
        <v>11.5871402449574</v>
      </c>
      <c r="H135" s="45">
        <v>11.210917514923581</v>
      </c>
      <c r="I135" s="45">
        <v>10.498975060058617</v>
      </c>
      <c r="J135" s="45">
        <v>9.9966394327130903</v>
      </c>
      <c r="K135" s="45">
        <v>9.7513418637275073</v>
      </c>
      <c r="L135" s="45">
        <v>9.7063020775090454</v>
      </c>
      <c r="M135" s="45">
        <v>9.6102574197218953</v>
      </c>
      <c r="N135" s="45">
        <v>9.5964046957265801</v>
      </c>
      <c r="O135" s="45">
        <v>9.6149876322627392</v>
      </c>
      <c r="P135" s="45">
        <v>9.6065359342165397</v>
      </c>
      <c r="Q135" s="45">
        <v>9.5846933241923029</v>
      </c>
      <c r="R135" s="45">
        <v>9.595475148820519</v>
      </c>
      <c r="S135" s="45">
        <v>9.6026230031916757</v>
      </c>
      <c r="T135" s="45">
        <v>9.5442696906209328</v>
      </c>
      <c r="U135" s="45">
        <v>9.4792334689259086</v>
      </c>
      <c r="V135" s="45">
        <v>9.4736271667781811</v>
      </c>
      <c r="W135" s="45">
        <v>9.5249340018939392</v>
      </c>
      <c r="X135" s="45">
        <v>9.565992338469087</v>
      </c>
      <c r="Y135" s="45">
        <v>9.539853077470962</v>
      </c>
      <c r="Z135" s="45">
        <v>9.48605947594708</v>
      </c>
      <c r="AA135" s="45">
        <v>9.4910247832928771</v>
      </c>
      <c r="AB135" s="45">
        <v>9.5531579533915885</v>
      </c>
      <c r="AC135" s="45">
        <v>9.6054911616121359</v>
      </c>
      <c r="AD135" s="45">
        <v>9.6100179395923515</v>
      </c>
      <c r="AE135" s="45">
        <v>9.5639970502225893</v>
      </c>
      <c r="AF135" s="45">
        <v>9.5061450906744103</v>
      </c>
      <c r="AG135" s="45">
        <v>9.4931357518203807</v>
      </c>
      <c r="AH135" s="45">
        <v>9.532242595399147</v>
      </c>
      <c r="AI135" s="45">
        <v>9.5605787463486074</v>
      </c>
      <c r="AJ135" s="45">
        <v>9.5727463802634372</v>
      </c>
    </row>
    <row r="136" spans="1:36">
      <c r="A136" s="41"/>
      <c r="B136" s="44" t="s">
        <v>125</v>
      </c>
      <c r="C136" s="45">
        <v>0</v>
      </c>
      <c r="D136" s="45">
        <v>8.6986812584147089</v>
      </c>
      <c r="E136" s="45">
        <v>11.268919558249657</v>
      </c>
      <c r="F136" s="45">
        <v>11.949171426179516</v>
      </c>
      <c r="G136" s="45">
        <v>11.5871402449574</v>
      </c>
      <c r="H136" s="45">
        <v>11.210917514923581</v>
      </c>
      <c r="I136" s="45">
        <v>10.498975060058617</v>
      </c>
      <c r="J136" s="45">
        <v>9.9966394327130903</v>
      </c>
      <c r="K136" s="45">
        <v>9.7513418637275073</v>
      </c>
      <c r="L136" s="45">
        <v>9.7063020775090454</v>
      </c>
      <c r="M136" s="45">
        <v>9.6102574197218953</v>
      </c>
      <c r="N136" s="45">
        <v>9.5964046957265801</v>
      </c>
      <c r="O136" s="45">
        <v>9.6149876322627392</v>
      </c>
      <c r="P136" s="45">
        <v>9.6065359342165397</v>
      </c>
      <c r="Q136" s="45">
        <v>9.5846933241923029</v>
      </c>
      <c r="R136" s="45">
        <v>9.595475148820519</v>
      </c>
      <c r="S136" s="45">
        <v>9.6026230031916757</v>
      </c>
      <c r="T136" s="45">
        <v>9.5442696906209328</v>
      </c>
      <c r="U136" s="45">
        <v>9.4792334689259086</v>
      </c>
      <c r="V136" s="45">
        <v>9.4736271667781811</v>
      </c>
      <c r="W136" s="45">
        <v>9.5249340018939392</v>
      </c>
      <c r="X136" s="45">
        <v>9.565992338469087</v>
      </c>
      <c r="Y136" s="45">
        <v>9.539853077470962</v>
      </c>
      <c r="Z136" s="45">
        <v>9.48605947594708</v>
      </c>
      <c r="AA136" s="45">
        <v>9.4910247832928771</v>
      </c>
      <c r="AB136" s="45">
        <v>9.5531579533915885</v>
      </c>
      <c r="AC136" s="45">
        <v>9.6054911616121359</v>
      </c>
      <c r="AD136" s="45">
        <v>9.6100179395923515</v>
      </c>
      <c r="AE136" s="45">
        <v>9.5639970502225893</v>
      </c>
      <c r="AF136" s="45">
        <v>9.5061450906744103</v>
      </c>
      <c r="AG136" s="45">
        <v>9.4931357518203807</v>
      </c>
      <c r="AH136" s="45">
        <v>9.532242595399147</v>
      </c>
      <c r="AI136" s="45">
        <v>9.5605787463486074</v>
      </c>
      <c r="AJ136" s="45">
        <v>9.5727463802634372</v>
      </c>
    </row>
    <row r="137" spans="1:36">
      <c r="A137" s="41"/>
      <c r="B137" s="44" t="s">
        <v>126</v>
      </c>
      <c r="C137" s="45">
        <v>0</v>
      </c>
      <c r="D137" s="45">
        <v>8.7986812584147085</v>
      </c>
      <c r="E137" s="45">
        <v>11.368919558249656</v>
      </c>
      <c r="F137" s="45">
        <v>12.049171426179516</v>
      </c>
      <c r="G137" s="45">
        <v>11.6871402449574</v>
      </c>
      <c r="H137" s="45">
        <v>11.310917514923581</v>
      </c>
      <c r="I137" s="45">
        <v>10.598975060058617</v>
      </c>
      <c r="J137" s="45">
        <v>10.09663943271309</v>
      </c>
      <c r="K137" s="45">
        <v>9.851341863727507</v>
      </c>
      <c r="L137" s="45">
        <v>9.806302077509045</v>
      </c>
      <c r="M137" s="45">
        <v>9.7102574197218949</v>
      </c>
      <c r="N137" s="45">
        <v>9.6964046957265797</v>
      </c>
      <c r="O137" s="45">
        <v>9.7149876322627389</v>
      </c>
      <c r="P137" s="45">
        <v>9.7065359342165394</v>
      </c>
      <c r="Q137" s="45">
        <v>9.6846933241923026</v>
      </c>
      <c r="R137" s="45">
        <v>9.6954751488205186</v>
      </c>
      <c r="S137" s="45">
        <v>9.7026230031916754</v>
      </c>
      <c r="T137" s="45">
        <v>9.6442696906209324</v>
      </c>
      <c r="U137" s="45">
        <v>9.5792334689259082</v>
      </c>
      <c r="V137" s="45">
        <v>9.5736271667781807</v>
      </c>
      <c r="W137" s="45">
        <v>9.6249340018939389</v>
      </c>
      <c r="X137" s="45">
        <v>9.6659923384690867</v>
      </c>
      <c r="Y137" s="45">
        <v>9.6398530774709617</v>
      </c>
      <c r="Z137" s="45">
        <v>9.5860594759470796</v>
      </c>
      <c r="AA137" s="45">
        <v>9.5910247832928768</v>
      </c>
      <c r="AB137" s="45">
        <v>9.6531579533915881</v>
      </c>
      <c r="AC137" s="45">
        <v>9.7054911616121355</v>
      </c>
      <c r="AD137" s="45">
        <v>9.7100179395923512</v>
      </c>
      <c r="AE137" s="45">
        <v>9.6639970502225889</v>
      </c>
      <c r="AF137" s="45">
        <v>9.6061450906744099</v>
      </c>
      <c r="AG137" s="45">
        <v>9.5931357518203804</v>
      </c>
      <c r="AH137" s="45">
        <v>9.6322425953991466</v>
      </c>
      <c r="AI137" s="45">
        <v>9.660578746348607</v>
      </c>
      <c r="AJ137" s="45">
        <v>9.6727463802634368</v>
      </c>
    </row>
    <row r="138" spans="1:36">
      <c r="A138" s="41"/>
      <c r="B138" s="42" t="s">
        <v>127</v>
      </c>
      <c r="C138" s="45" t="s">
        <v>112</v>
      </c>
      <c r="D138" s="45" t="s">
        <v>112</v>
      </c>
      <c r="E138" s="45" t="s">
        <v>112</v>
      </c>
      <c r="F138" s="45" t="s">
        <v>112</v>
      </c>
      <c r="G138" s="45" t="s">
        <v>112</v>
      </c>
      <c r="H138" s="45" t="s">
        <v>112</v>
      </c>
      <c r="I138" s="45" t="s">
        <v>112</v>
      </c>
      <c r="J138" s="45" t="s">
        <v>112</v>
      </c>
      <c r="K138" s="45" t="s">
        <v>112</v>
      </c>
      <c r="L138" s="45" t="s">
        <v>112</v>
      </c>
      <c r="M138" s="45" t="s">
        <v>112</v>
      </c>
      <c r="N138" s="45" t="s">
        <v>112</v>
      </c>
      <c r="O138" s="45" t="s">
        <v>112</v>
      </c>
      <c r="P138" s="45" t="s">
        <v>112</v>
      </c>
      <c r="Q138" s="45" t="s">
        <v>112</v>
      </c>
      <c r="R138" s="45" t="s">
        <v>112</v>
      </c>
      <c r="S138" s="45" t="s">
        <v>112</v>
      </c>
      <c r="T138" s="45" t="s">
        <v>112</v>
      </c>
      <c r="U138" s="45" t="s">
        <v>112</v>
      </c>
      <c r="V138" s="45" t="s">
        <v>112</v>
      </c>
      <c r="W138" s="45" t="s">
        <v>112</v>
      </c>
      <c r="X138" s="45" t="s">
        <v>112</v>
      </c>
      <c r="Y138" s="45" t="s">
        <v>112</v>
      </c>
      <c r="Z138" s="45" t="s">
        <v>112</v>
      </c>
      <c r="AA138" s="45" t="s">
        <v>112</v>
      </c>
      <c r="AB138" s="45" t="s">
        <v>112</v>
      </c>
      <c r="AC138" s="45" t="s">
        <v>112</v>
      </c>
      <c r="AD138" s="45" t="s">
        <v>112</v>
      </c>
      <c r="AE138" s="45" t="s">
        <v>112</v>
      </c>
      <c r="AF138" s="45" t="s">
        <v>112</v>
      </c>
      <c r="AG138" s="45" t="s">
        <v>112</v>
      </c>
      <c r="AH138" s="45" t="s">
        <v>112</v>
      </c>
      <c r="AI138" s="45" t="s">
        <v>112</v>
      </c>
      <c r="AJ138" s="45" t="s">
        <v>112</v>
      </c>
    </row>
    <row r="139" spans="1:36">
      <c r="A139" s="41"/>
      <c r="B139" s="44" t="s">
        <v>99</v>
      </c>
      <c r="C139" s="45">
        <v>0</v>
      </c>
      <c r="D139" s="45">
        <v>9.6623904625261936</v>
      </c>
      <c r="E139" s="45">
        <v>11.3790120456149</v>
      </c>
      <c r="F139" s="45">
        <v>11.863840967031997</v>
      </c>
      <c r="G139" s="45">
        <v>11.673876458702484</v>
      </c>
      <c r="H139" s="45">
        <v>11.286506961669598</v>
      </c>
      <c r="I139" s="45">
        <v>10.416599115355691</v>
      </c>
      <c r="J139" s="45">
        <v>9.4808476598294504</v>
      </c>
      <c r="K139" s="45">
        <v>8.9085587935540573</v>
      </c>
      <c r="L139" s="45">
        <v>8.711374407872805</v>
      </c>
      <c r="M139" s="45">
        <v>8.5586096270052145</v>
      </c>
      <c r="N139" s="45">
        <v>8.5435708711772413</v>
      </c>
      <c r="O139" s="45">
        <v>8.6234899905673519</v>
      </c>
      <c r="P139" s="45">
        <v>8.7073806128879614</v>
      </c>
      <c r="Q139" s="45">
        <v>8.7223279727383307</v>
      </c>
      <c r="R139" s="45">
        <v>8.7170074038441818</v>
      </c>
      <c r="S139" s="45">
        <v>8.7069825618977532</v>
      </c>
      <c r="T139" s="45">
        <v>8.6696725539849879</v>
      </c>
      <c r="U139" s="45">
        <v>8.6961932309348775</v>
      </c>
      <c r="V139" s="45">
        <v>8.7197364980099472</v>
      </c>
      <c r="W139" s="45">
        <v>8.6210795940994966</v>
      </c>
      <c r="X139" s="45">
        <v>8.5093046099729825</v>
      </c>
      <c r="Y139" s="45">
        <v>8.5558690213573456</v>
      </c>
      <c r="Z139" s="45">
        <v>8.770673027193201</v>
      </c>
      <c r="AA139" s="45">
        <v>8.9743508242645014</v>
      </c>
      <c r="AB139" s="45">
        <v>8.9981879236989926</v>
      </c>
      <c r="AC139" s="45">
        <v>8.8320018423553748</v>
      </c>
      <c r="AD139" s="45">
        <v>8.6277564692070037</v>
      </c>
      <c r="AE139" s="45">
        <v>8.6245144587033487</v>
      </c>
      <c r="AF139" s="45">
        <v>8.8531723989093258</v>
      </c>
      <c r="AG139" s="45">
        <v>9.0219807481033101</v>
      </c>
      <c r="AH139" s="45">
        <v>9.1094902742516553</v>
      </c>
      <c r="AI139" s="45">
        <v>9.2229784328336137</v>
      </c>
      <c r="AJ139" s="45">
        <v>9.207338004236707</v>
      </c>
    </row>
    <row r="140" spans="1:36">
      <c r="A140" s="41"/>
      <c r="B140" s="44" t="s">
        <v>100</v>
      </c>
      <c r="C140" s="45">
        <v>0</v>
      </c>
      <c r="D140" s="45">
        <v>9.3123904625261922</v>
      </c>
      <c r="E140" s="45">
        <v>11.0290120456149</v>
      </c>
      <c r="F140" s="45">
        <v>11.513840967031998</v>
      </c>
      <c r="G140" s="45">
        <v>11.323876458702482</v>
      </c>
      <c r="H140" s="45">
        <v>10.936506961669599</v>
      </c>
      <c r="I140" s="45">
        <v>10.06659911535569</v>
      </c>
      <c r="J140" s="45">
        <v>9.130847659829449</v>
      </c>
      <c r="K140" s="45">
        <v>8.5585587935540559</v>
      </c>
      <c r="L140" s="45">
        <v>8.3613744078728054</v>
      </c>
      <c r="M140" s="45">
        <v>8.2086096270052131</v>
      </c>
      <c r="N140" s="45">
        <v>8.1935708711772399</v>
      </c>
      <c r="O140" s="45">
        <v>8.2734899905673522</v>
      </c>
      <c r="P140" s="45">
        <v>8.3573806128879617</v>
      </c>
      <c r="Q140" s="45">
        <v>8.3723279727383293</v>
      </c>
      <c r="R140" s="45">
        <v>8.3670074038441822</v>
      </c>
      <c r="S140" s="45">
        <v>8.3569825618977518</v>
      </c>
      <c r="T140" s="45">
        <v>8.3196725539849865</v>
      </c>
      <c r="U140" s="45">
        <v>8.3461932309348761</v>
      </c>
      <c r="V140" s="45">
        <v>8.3697364980099458</v>
      </c>
      <c r="W140" s="45">
        <v>8.271079594099497</v>
      </c>
      <c r="X140" s="45">
        <v>8.1593046099729811</v>
      </c>
      <c r="Y140" s="45">
        <v>8.2058690213573442</v>
      </c>
      <c r="Z140" s="45">
        <v>8.4206730271932013</v>
      </c>
      <c r="AA140" s="45">
        <v>8.6243508242644999</v>
      </c>
      <c r="AB140" s="45">
        <v>8.6481879236989929</v>
      </c>
      <c r="AC140" s="45">
        <v>8.4820018423553734</v>
      </c>
      <c r="AD140" s="45">
        <v>8.277756469207004</v>
      </c>
      <c r="AE140" s="45">
        <v>8.2745144587033472</v>
      </c>
      <c r="AF140" s="45">
        <v>8.5031723989093262</v>
      </c>
      <c r="AG140" s="45">
        <v>8.6719807481033087</v>
      </c>
      <c r="AH140" s="45">
        <v>8.7594902742516538</v>
      </c>
      <c r="AI140" s="45">
        <v>8.8729784328336141</v>
      </c>
      <c r="AJ140" s="45">
        <v>8.8573380042367074</v>
      </c>
    </row>
    <row r="141" spans="1:36">
      <c r="A141" s="41"/>
      <c r="B141" s="44" t="s">
        <v>128</v>
      </c>
      <c r="C141" s="45">
        <v>0</v>
      </c>
      <c r="D141" s="45">
        <v>8.9123904625261918</v>
      </c>
      <c r="E141" s="45">
        <v>10.6290120456149</v>
      </c>
      <c r="F141" s="45">
        <v>11.113840967031997</v>
      </c>
      <c r="G141" s="45">
        <v>10.923876458702482</v>
      </c>
      <c r="H141" s="45">
        <v>10.536506961669598</v>
      </c>
      <c r="I141" s="45">
        <v>9.6665991153556892</v>
      </c>
      <c r="J141" s="45">
        <v>8.7308476598294487</v>
      </c>
      <c r="K141" s="45">
        <v>8.1585587935540556</v>
      </c>
      <c r="L141" s="45">
        <v>7.9613744078728041</v>
      </c>
      <c r="M141" s="45">
        <v>7.8086096270052128</v>
      </c>
      <c r="N141" s="45">
        <v>7.7935708711772405</v>
      </c>
      <c r="O141" s="45">
        <v>7.873489990567351</v>
      </c>
      <c r="P141" s="45">
        <v>7.9573806128879605</v>
      </c>
      <c r="Q141" s="45">
        <v>7.9723279727383289</v>
      </c>
      <c r="R141" s="45">
        <v>7.9670074038441818</v>
      </c>
      <c r="S141" s="45">
        <v>7.9569825618977514</v>
      </c>
      <c r="T141" s="45">
        <v>7.919672553984987</v>
      </c>
      <c r="U141" s="45">
        <v>7.9461932309348757</v>
      </c>
      <c r="V141" s="45">
        <v>7.9697364980099454</v>
      </c>
      <c r="W141" s="45">
        <v>7.8710795940994958</v>
      </c>
      <c r="X141" s="45">
        <v>7.7593046099729817</v>
      </c>
      <c r="Y141" s="45">
        <v>7.8058690213573447</v>
      </c>
      <c r="Z141" s="45">
        <v>8.020673027193201</v>
      </c>
      <c r="AA141" s="45">
        <v>8.2243508242644996</v>
      </c>
      <c r="AB141" s="45">
        <v>8.2481879236989926</v>
      </c>
      <c r="AC141" s="45">
        <v>8.082001842355373</v>
      </c>
      <c r="AD141" s="45">
        <v>7.8777564692070037</v>
      </c>
      <c r="AE141" s="45">
        <v>7.8745144587033469</v>
      </c>
      <c r="AF141" s="45">
        <v>8.1031723989093258</v>
      </c>
      <c r="AG141" s="45">
        <v>8.2719807481033083</v>
      </c>
      <c r="AH141" s="45">
        <v>8.3594902742516535</v>
      </c>
      <c r="AI141" s="45">
        <v>8.4729784328336137</v>
      </c>
      <c r="AJ141" s="45">
        <v>8.457338004236707</v>
      </c>
    </row>
    <row r="142" spans="1:36">
      <c r="A142" s="41"/>
      <c r="B142" s="44" t="s">
        <v>129</v>
      </c>
      <c r="C142" s="45">
        <v>0</v>
      </c>
      <c r="D142" s="45">
        <v>8.9123904625261918</v>
      </c>
      <c r="E142" s="45">
        <v>10.6290120456149</v>
      </c>
      <c r="F142" s="45">
        <v>11.113840967031997</v>
      </c>
      <c r="G142" s="45">
        <v>10.923876458702482</v>
      </c>
      <c r="H142" s="45">
        <v>10.536506961669598</v>
      </c>
      <c r="I142" s="45">
        <v>9.6665991153556892</v>
      </c>
      <c r="J142" s="45">
        <v>8.7308476598294487</v>
      </c>
      <c r="K142" s="45">
        <v>8.1585587935540556</v>
      </c>
      <c r="L142" s="45">
        <v>7.9613744078728041</v>
      </c>
      <c r="M142" s="45">
        <v>7.8086096270052128</v>
      </c>
      <c r="N142" s="45">
        <v>7.7935708711772405</v>
      </c>
      <c r="O142" s="45">
        <v>7.873489990567351</v>
      </c>
      <c r="P142" s="45">
        <v>7.9573806128879605</v>
      </c>
      <c r="Q142" s="45">
        <v>7.9723279727383289</v>
      </c>
      <c r="R142" s="45">
        <v>7.9670074038441818</v>
      </c>
      <c r="S142" s="45">
        <v>7.9569825618977514</v>
      </c>
      <c r="T142" s="45">
        <v>7.919672553984987</v>
      </c>
      <c r="U142" s="45">
        <v>7.9461932309348757</v>
      </c>
      <c r="V142" s="45">
        <v>7.9697364980099454</v>
      </c>
      <c r="W142" s="45">
        <v>7.8710795940994958</v>
      </c>
      <c r="X142" s="45">
        <v>7.7593046099729817</v>
      </c>
      <c r="Y142" s="45">
        <v>7.8058690213573447</v>
      </c>
      <c r="Z142" s="45">
        <v>8.020673027193201</v>
      </c>
      <c r="AA142" s="45">
        <v>8.2243508242644996</v>
      </c>
      <c r="AB142" s="45">
        <v>8.2481879236989926</v>
      </c>
      <c r="AC142" s="45">
        <v>8.082001842355373</v>
      </c>
      <c r="AD142" s="45">
        <v>7.8777564692070037</v>
      </c>
      <c r="AE142" s="45">
        <v>7.8745144587033469</v>
      </c>
      <c r="AF142" s="45">
        <v>8.1031723989093258</v>
      </c>
      <c r="AG142" s="45">
        <v>8.2719807481033083</v>
      </c>
      <c r="AH142" s="45">
        <v>8.3594902742516535</v>
      </c>
      <c r="AI142" s="45">
        <v>8.4729784328336137</v>
      </c>
      <c r="AJ142" s="45">
        <v>8.457338004236707</v>
      </c>
    </row>
    <row r="143" spans="1:36">
      <c r="A143" s="41"/>
      <c r="B143" s="44" t="s">
        <v>130</v>
      </c>
      <c r="C143" s="45">
        <v>0</v>
      </c>
      <c r="D143" s="45">
        <v>8.9123904625261918</v>
      </c>
      <c r="E143" s="45">
        <v>10.6290120456149</v>
      </c>
      <c r="F143" s="45">
        <v>11.113840967031997</v>
      </c>
      <c r="G143" s="45">
        <v>10.923876458702482</v>
      </c>
      <c r="H143" s="45">
        <v>10.536506961669598</v>
      </c>
      <c r="I143" s="45">
        <v>9.6665991153556892</v>
      </c>
      <c r="J143" s="45">
        <v>8.7308476598294487</v>
      </c>
      <c r="K143" s="45">
        <v>8.1585587935540556</v>
      </c>
      <c r="L143" s="45">
        <v>7.9613744078728041</v>
      </c>
      <c r="M143" s="45">
        <v>7.8086096270052128</v>
      </c>
      <c r="N143" s="45">
        <v>7.7935708711772405</v>
      </c>
      <c r="O143" s="45">
        <v>7.873489990567351</v>
      </c>
      <c r="P143" s="45">
        <v>7.9573806128879605</v>
      </c>
      <c r="Q143" s="45">
        <v>7.9723279727383289</v>
      </c>
      <c r="R143" s="45">
        <v>7.9670074038441818</v>
      </c>
      <c r="S143" s="45">
        <v>7.9569825618977514</v>
      </c>
      <c r="T143" s="45">
        <v>7.919672553984987</v>
      </c>
      <c r="U143" s="45">
        <v>7.9461932309348757</v>
      </c>
      <c r="V143" s="45">
        <v>7.9697364980099454</v>
      </c>
      <c r="W143" s="45">
        <v>7.8710795940994958</v>
      </c>
      <c r="X143" s="45">
        <v>7.7593046099729817</v>
      </c>
      <c r="Y143" s="45">
        <v>7.8058690213573447</v>
      </c>
      <c r="Z143" s="45">
        <v>8.020673027193201</v>
      </c>
      <c r="AA143" s="45">
        <v>8.2243508242644996</v>
      </c>
      <c r="AB143" s="45">
        <v>8.2481879236989926</v>
      </c>
      <c r="AC143" s="45">
        <v>8.082001842355373</v>
      </c>
      <c r="AD143" s="45">
        <v>7.8777564692070037</v>
      </c>
      <c r="AE143" s="45">
        <v>7.8745144587033469</v>
      </c>
      <c r="AF143" s="45">
        <v>8.1031723989093258</v>
      </c>
      <c r="AG143" s="45">
        <v>8.2719807481033083</v>
      </c>
      <c r="AH143" s="45">
        <v>8.3594902742516535</v>
      </c>
      <c r="AI143" s="45">
        <v>8.4729784328336137</v>
      </c>
      <c r="AJ143" s="45">
        <v>8.457338004236707</v>
      </c>
    </row>
    <row r="144" spans="1:36">
      <c r="A144" s="41"/>
      <c r="B144" s="46" t="s">
        <v>131</v>
      </c>
      <c r="C144" s="45">
        <v>0</v>
      </c>
      <c r="D144" s="45">
        <v>8.9123904625261918</v>
      </c>
      <c r="E144" s="45">
        <v>10.6290120456149</v>
      </c>
      <c r="F144" s="45">
        <v>11.113840967031997</v>
      </c>
      <c r="G144" s="45">
        <v>10.923876458702482</v>
      </c>
      <c r="H144" s="45">
        <v>10.536506961669598</v>
      </c>
      <c r="I144" s="45">
        <v>9.6665991153556892</v>
      </c>
      <c r="J144" s="45">
        <v>8.7308476598294487</v>
      </c>
      <c r="K144" s="45">
        <v>8.1585587935540556</v>
      </c>
      <c r="L144" s="45">
        <v>7.9613744078728041</v>
      </c>
      <c r="M144" s="45">
        <v>7.8086096270052128</v>
      </c>
      <c r="N144" s="45">
        <v>7.7935708711772405</v>
      </c>
      <c r="O144" s="45">
        <v>7.873489990567351</v>
      </c>
      <c r="P144" s="45">
        <v>7.9573806128879605</v>
      </c>
      <c r="Q144" s="45">
        <v>7.9723279727383289</v>
      </c>
      <c r="R144" s="45">
        <v>7.9670074038441818</v>
      </c>
      <c r="S144" s="45">
        <v>7.9569825618977514</v>
      </c>
      <c r="T144" s="45">
        <v>7.919672553984987</v>
      </c>
      <c r="U144" s="45">
        <v>7.9461932309348757</v>
      </c>
      <c r="V144" s="45">
        <v>7.9697364980099454</v>
      </c>
      <c r="W144" s="45">
        <v>7.8710795940994958</v>
      </c>
      <c r="X144" s="45">
        <v>7.7593046099729817</v>
      </c>
      <c r="Y144" s="45">
        <v>7.8058690213573447</v>
      </c>
      <c r="Z144" s="45">
        <v>8.020673027193201</v>
      </c>
      <c r="AA144" s="45">
        <v>8.2243508242644996</v>
      </c>
      <c r="AB144" s="45">
        <v>8.2481879236989926</v>
      </c>
      <c r="AC144" s="45">
        <v>8.082001842355373</v>
      </c>
      <c r="AD144" s="45">
        <v>7.8777564692070037</v>
      </c>
      <c r="AE144" s="45">
        <v>7.8745144587033469</v>
      </c>
      <c r="AF144" s="45">
        <v>8.1031723989093258</v>
      </c>
      <c r="AG144" s="45">
        <v>8.2719807481033083</v>
      </c>
      <c r="AH144" s="45">
        <v>8.3594902742516535</v>
      </c>
      <c r="AI144" s="45">
        <v>8.4729784328336137</v>
      </c>
      <c r="AJ144" s="45">
        <v>8.457338004236707</v>
      </c>
    </row>
    <row r="145" spans="1:36">
      <c r="A145" s="41"/>
      <c r="B145" s="44" t="s">
        <v>132</v>
      </c>
      <c r="C145" s="45">
        <v>0</v>
      </c>
      <c r="D145" s="45">
        <v>7.612390462526192</v>
      </c>
      <c r="E145" s="45">
        <v>9.3290120456148991</v>
      </c>
      <c r="F145" s="45">
        <v>9.8138409670319966</v>
      </c>
      <c r="G145" s="45">
        <v>9.6238764587024832</v>
      </c>
      <c r="H145" s="45">
        <v>9.2365069616695976</v>
      </c>
      <c r="I145" s="45">
        <v>8.3665991153556902</v>
      </c>
      <c r="J145" s="45">
        <v>7.4308476598294488</v>
      </c>
      <c r="K145" s="45">
        <v>6.8585587935540557</v>
      </c>
      <c r="L145" s="45">
        <v>6.6613744078728043</v>
      </c>
      <c r="M145" s="45">
        <v>6.5086096270052129</v>
      </c>
      <c r="N145" s="45">
        <v>6.4935708711772406</v>
      </c>
      <c r="O145" s="45">
        <v>6.5734899905673512</v>
      </c>
      <c r="P145" s="45">
        <v>6.6573806128879607</v>
      </c>
      <c r="Q145" s="45">
        <v>6.6723279727383291</v>
      </c>
      <c r="R145" s="45">
        <v>6.667007403844182</v>
      </c>
      <c r="S145" s="45">
        <v>6.6569825618977516</v>
      </c>
      <c r="T145" s="45">
        <v>6.6196725539849872</v>
      </c>
      <c r="U145" s="45">
        <v>6.6461932309348759</v>
      </c>
      <c r="V145" s="45">
        <v>6.6697364980099456</v>
      </c>
      <c r="W145" s="45">
        <v>6.5710795940994959</v>
      </c>
      <c r="X145" s="45">
        <v>6.4593046099729818</v>
      </c>
      <c r="Y145" s="45">
        <v>6.5058690213573449</v>
      </c>
      <c r="Z145" s="45">
        <v>6.7206730271932011</v>
      </c>
      <c r="AA145" s="45">
        <v>6.9243508242644998</v>
      </c>
      <c r="AB145" s="45">
        <v>6.9481879236989927</v>
      </c>
      <c r="AC145" s="45">
        <v>6.7820018423553732</v>
      </c>
      <c r="AD145" s="45">
        <v>6.5777564692070039</v>
      </c>
      <c r="AE145" s="45">
        <v>6.5745144587033471</v>
      </c>
      <c r="AF145" s="45">
        <v>6.803172398909326</v>
      </c>
      <c r="AG145" s="45">
        <v>6.9719807481033085</v>
      </c>
      <c r="AH145" s="45">
        <v>7.0594902742516537</v>
      </c>
      <c r="AI145" s="45">
        <v>7.1729784328336139</v>
      </c>
      <c r="AJ145" s="45">
        <v>7.1573380042367072</v>
      </c>
    </row>
    <row r="146" spans="1:36">
      <c r="A146" s="41"/>
      <c r="B146" s="44" t="s">
        <v>133</v>
      </c>
      <c r="C146" s="45">
        <v>0</v>
      </c>
      <c r="D146" s="45">
        <v>8.9123904625261918</v>
      </c>
      <c r="E146" s="45">
        <v>10.6290120456149</v>
      </c>
      <c r="F146" s="45">
        <v>11.113840967031997</v>
      </c>
      <c r="G146" s="45">
        <v>10.923876458702482</v>
      </c>
      <c r="H146" s="45">
        <v>10.536506961669598</v>
      </c>
      <c r="I146" s="45">
        <v>9.6665991153556892</v>
      </c>
      <c r="J146" s="45">
        <v>8.7308476598294487</v>
      </c>
      <c r="K146" s="45">
        <v>8.1585587935540556</v>
      </c>
      <c r="L146" s="45">
        <v>7.9613744078728041</v>
      </c>
      <c r="M146" s="45">
        <v>7.8086096270052128</v>
      </c>
      <c r="N146" s="45">
        <v>7.7935708711772405</v>
      </c>
      <c r="O146" s="45">
        <v>7.873489990567351</v>
      </c>
      <c r="P146" s="45">
        <v>7.9573806128879605</v>
      </c>
      <c r="Q146" s="45">
        <v>7.9723279727383289</v>
      </c>
      <c r="R146" s="45">
        <v>7.9670074038441818</v>
      </c>
      <c r="S146" s="45">
        <v>7.9569825618977514</v>
      </c>
      <c r="T146" s="45">
        <v>7.919672553984987</v>
      </c>
      <c r="U146" s="45">
        <v>7.9461932309348757</v>
      </c>
      <c r="V146" s="45">
        <v>7.9697364980099454</v>
      </c>
      <c r="W146" s="45">
        <v>7.8710795940994958</v>
      </c>
      <c r="X146" s="45">
        <v>7.7593046099729817</v>
      </c>
      <c r="Y146" s="45">
        <v>7.8058690213573447</v>
      </c>
      <c r="Z146" s="45">
        <v>8.020673027193201</v>
      </c>
      <c r="AA146" s="45">
        <v>8.2243508242644996</v>
      </c>
      <c r="AB146" s="45">
        <v>8.2481879236989926</v>
      </c>
      <c r="AC146" s="45">
        <v>8.082001842355373</v>
      </c>
      <c r="AD146" s="45">
        <v>7.8777564692070037</v>
      </c>
      <c r="AE146" s="45">
        <v>7.8745144587033469</v>
      </c>
      <c r="AF146" s="45">
        <v>8.1031723989093258</v>
      </c>
      <c r="AG146" s="45">
        <v>8.2719807481033083</v>
      </c>
      <c r="AH146" s="45">
        <v>8.3594902742516535</v>
      </c>
      <c r="AI146" s="45">
        <v>8.4729784328336137</v>
      </c>
      <c r="AJ146" s="45">
        <v>8.457338004236707</v>
      </c>
    </row>
    <row r="147" spans="1:36">
      <c r="A147" s="41"/>
      <c r="B147" s="44" t="s">
        <v>134</v>
      </c>
      <c r="C147" s="45">
        <v>0</v>
      </c>
      <c r="D147" s="45">
        <v>8.9123904625261918</v>
      </c>
      <c r="E147" s="45">
        <v>10.6290120456149</v>
      </c>
      <c r="F147" s="45">
        <v>11.113840967031997</v>
      </c>
      <c r="G147" s="45">
        <v>10.923876458702482</v>
      </c>
      <c r="H147" s="45">
        <v>10.536506961669598</v>
      </c>
      <c r="I147" s="45">
        <v>9.6665991153556892</v>
      </c>
      <c r="J147" s="45">
        <v>8.7308476598294487</v>
      </c>
      <c r="K147" s="45">
        <v>8.1585587935540556</v>
      </c>
      <c r="L147" s="45">
        <v>7.9613744078728041</v>
      </c>
      <c r="M147" s="45">
        <v>7.8086096270052128</v>
      </c>
      <c r="N147" s="45">
        <v>7.7935708711772405</v>
      </c>
      <c r="O147" s="45">
        <v>7.873489990567351</v>
      </c>
      <c r="P147" s="45">
        <v>7.9573806128879605</v>
      </c>
      <c r="Q147" s="45">
        <v>7.9723279727383289</v>
      </c>
      <c r="R147" s="45">
        <v>7.9670074038441818</v>
      </c>
      <c r="S147" s="45">
        <v>7.9569825618977514</v>
      </c>
      <c r="T147" s="45">
        <v>7.919672553984987</v>
      </c>
      <c r="U147" s="45">
        <v>7.9461932309348757</v>
      </c>
      <c r="V147" s="45">
        <v>7.9697364980099454</v>
      </c>
      <c r="W147" s="45">
        <v>7.8710795940994958</v>
      </c>
      <c r="X147" s="45">
        <v>7.7593046099729817</v>
      </c>
      <c r="Y147" s="45">
        <v>7.8058690213573447</v>
      </c>
      <c r="Z147" s="45">
        <v>8.020673027193201</v>
      </c>
      <c r="AA147" s="45">
        <v>8.2243508242644996</v>
      </c>
      <c r="AB147" s="45">
        <v>8.2481879236989926</v>
      </c>
      <c r="AC147" s="45">
        <v>8.082001842355373</v>
      </c>
      <c r="AD147" s="45">
        <v>7.8777564692070037</v>
      </c>
      <c r="AE147" s="45">
        <v>7.8745144587033469</v>
      </c>
      <c r="AF147" s="45">
        <v>8.1031723989093258</v>
      </c>
      <c r="AG147" s="45">
        <v>8.2719807481033083</v>
      </c>
      <c r="AH147" s="45">
        <v>8.3594902742516535</v>
      </c>
      <c r="AI147" s="45">
        <v>8.4729784328336137</v>
      </c>
      <c r="AJ147" s="45">
        <v>8.457338004236707</v>
      </c>
    </row>
    <row r="148" spans="1:36">
      <c r="A148" s="41"/>
      <c r="B148" s="46" t="s">
        <v>65</v>
      </c>
      <c r="C148" s="45">
        <v>0</v>
      </c>
      <c r="D148" s="45">
        <v>8.9123904625261918</v>
      </c>
      <c r="E148" s="45">
        <v>10.6290120456149</v>
      </c>
      <c r="F148" s="45">
        <v>11.113840967031997</v>
      </c>
      <c r="G148" s="45">
        <v>10.923876458702482</v>
      </c>
      <c r="H148" s="45">
        <v>10.536506961669598</v>
      </c>
      <c r="I148" s="45">
        <v>9.6665991153556892</v>
      </c>
      <c r="J148" s="45">
        <v>8.7308476598294487</v>
      </c>
      <c r="K148" s="45">
        <v>8.1585587935540556</v>
      </c>
      <c r="L148" s="45">
        <v>7.9613744078728041</v>
      </c>
      <c r="M148" s="45">
        <v>7.8086096270052128</v>
      </c>
      <c r="N148" s="45">
        <v>7.7935708711772405</v>
      </c>
      <c r="O148" s="45">
        <v>7.873489990567351</v>
      </c>
      <c r="P148" s="45">
        <v>7.9573806128879605</v>
      </c>
      <c r="Q148" s="45">
        <v>7.9723279727383289</v>
      </c>
      <c r="R148" s="45">
        <v>7.9670074038441818</v>
      </c>
      <c r="S148" s="45">
        <v>7.9569825618977514</v>
      </c>
      <c r="T148" s="45">
        <v>7.919672553984987</v>
      </c>
      <c r="U148" s="45">
        <v>7.9461932309348757</v>
      </c>
      <c r="V148" s="45">
        <v>7.9697364980099454</v>
      </c>
      <c r="W148" s="45">
        <v>7.8710795940994958</v>
      </c>
      <c r="X148" s="45">
        <v>7.7593046099729817</v>
      </c>
      <c r="Y148" s="45">
        <v>7.8058690213573447</v>
      </c>
      <c r="Z148" s="45">
        <v>8.020673027193201</v>
      </c>
      <c r="AA148" s="45">
        <v>8.2243508242644996</v>
      </c>
      <c r="AB148" s="45">
        <v>8.2481879236989926</v>
      </c>
      <c r="AC148" s="45">
        <v>8.082001842355373</v>
      </c>
      <c r="AD148" s="45">
        <v>7.8777564692070037</v>
      </c>
      <c r="AE148" s="45">
        <v>7.8745144587033469</v>
      </c>
      <c r="AF148" s="45">
        <v>8.1031723989093258</v>
      </c>
      <c r="AG148" s="45">
        <v>8.2719807481033083</v>
      </c>
      <c r="AH148" s="45">
        <v>8.3594902742516535</v>
      </c>
      <c r="AI148" s="45">
        <v>8.4729784328336137</v>
      </c>
      <c r="AJ148" s="45">
        <v>8.457338004236707</v>
      </c>
    </row>
    <row r="149" spans="1:36">
      <c r="A149" s="41"/>
      <c r="B149" s="44" t="s">
        <v>81</v>
      </c>
      <c r="C149" s="45">
        <v>0</v>
      </c>
      <c r="D149" s="45">
        <v>6.8442922254882523</v>
      </c>
      <c r="E149" s="45">
        <v>9.8178343850144216</v>
      </c>
      <c r="F149" s="45">
        <v>10.709077256181706</v>
      </c>
      <c r="G149" s="45">
        <v>10.520715633720179</v>
      </c>
      <c r="H149" s="45">
        <v>9.9886853064340926</v>
      </c>
      <c r="I149" s="45">
        <v>8.8108330570488</v>
      </c>
      <c r="J149" s="45">
        <v>7.7882238431529043</v>
      </c>
      <c r="K149" s="45">
        <v>7.1705240807050341</v>
      </c>
      <c r="L149" s="45">
        <v>6.9702409194071118</v>
      </c>
      <c r="M149" s="45">
        <v>6.8454891035526231</v>
      </c>
      <c r="N149" s="45">
        <v>6.8618022029672154</v>
      </c>
      <c r="O149" s="45">
        <v>6.9470653242848579</v>
      </c>
      <c r="P149" s="45">
        <v>7.0501943527002204</v>
      </c>
      <c r="Q149" s="45">
        <v>7.1186274955090569</v>
      </c>
      <c r="R149" s="45">
        <v>7.14798132385096</v>
      </c>
      <c r="S149" s="45">
        <v>7.186887976265834</v>
      </c>
      <c r="T149" s="45">
        <v>7.2582617246380146</v>
      </c>
      <c r="U149" s="45">
        <v>7.3892423957668285</v>
      </c>
      <c r="V149" s="45">
        <v>7.4821033428733381</v>
      </c>
      <c r="W149" s="45">
        <v>7.4428998631955201</v>
      </c>
      <c r="X149" s="45">
        <v>7.395144751793012</v>
      </c>
      <c r="Y149" s="45">
        <v>7.4903820800031022</v>
      </c>
      <c r="Z149" s="45">
        <v>7.7226274839026452</v>
      </c>
      <c r="AA149" s="45">
        <v>7.9480234966034651</v>
      </c>
      <c r="AB149" s="45">
        <v>8.0228933453788862</v>
      </c>
      <c r="AC149" s="45">
        <v>7.917014992967724</v>
      </c>
      <c r="AD149" s="45">
        <v>7.7704419088188175</v>
      </c>
      <c r="AE149" s="45">
        <v>7.8139922795960333</v>
      </c>
      <c r="AF149" s="45">
        <v>8.0857871293715622</v>
      </c>
      <c r="AG149" s="45">
        <v>8.3048508534492207</v>
      </c>
      <c r="AH149" s="45">
        <v>8.4449072917880912</v>
      </c>
      <c r="AI149" s="45">
        <v>8.6041614690476891</v>
      </c>
      <c r="AJ149" s="45">
        <v>8.6873130301750336</v>
      </c>
    </row>
    <row r="150" spans="1:36">
      <c r="A150" s="41"/>
      <c r="B150" s="44" t="s">
        <v>135</v>
      </c>
      <c r="C150" s="45">
        <v>0</v>
      </c>
      <c r="D150" s="45">
        <v>6.8442922254882523</v>
      </c>
      <c r="E150" s="45">
        <v>9.8178343850144216</v>
      </c>
      <c r="F150" s="45">
        <v>10.709077256181706</v>
      </c>
      <c r="G150" s="45">
        <v>10.520715633720179</v>
      </c>
      <c r="H150" s="45">
        <v>9.9886853064340926</v>
      </c>
      <c r="I150" s="45">
        <v>8.8108330570488</v>
      </c>
      <c r="J150" s="45">
        <v>7.7882238431529043</v>
      </c>
      <c r="K150" s="45">
        <v>7.1705240807050341</v>
      </c>
      <c r="L150" s="45">
        <v>6.9702409194071118</v>
      </c>
      <c r="M150" s="45">
        <v>6.8454891035526231</v>
      </c>
      <c r="N150" s="45">
        <v>6.8618022029672154</v>
      </c>
      <c r="O150" s="45">
        <v>6.9470653242848579</v>
      </c>
      <c r="P150" s="45">
        <v>7.0501943527002204</v>
      </c>
      <c r="Q150" s="45">
        <v>7.1186274955090569</v>
      </c>
      <c r="R150" s="45">
        <v>7.14798132385096</v>
      </c>
      <c r="S150" s="45">
        <v>7.186887976265834</v>
      </c>
      <c r="T150" s="45">
        <v>7.2582617246380146</v>
      </c>
      <c r="U150" s="45">
        <v>7.3892423957668285</v>
      </c>
      <c r="V150" s="45">
        <v>7.4821033428733381</v>
      </c>
      <c r="W150" s="45">
        <v>7.4428998631955201</v>
      </c>
      <c r="X150" s="45">
        <v>7.395144751793012</v>
      </c>
      <c r="Y150" s="45">
        <v>7.4903820800031022</v>
      </c>
      <c r="Z150" s="45">
        <v>7.7226274839026452</v>
      </c>
      <c r="AA150" s="45">
        <v>7.9480234966034651</v>
      </c>
      <c r="AB150" s="45">
        <v>8.0228933453788862</v>
      </c>
      <c r="AC150" s="45">
        <v>7.917014992967724</v>
      </c>
      <c r="AD150" s="45">
        <v>7.7704419088188175</v>
      </c>
      <c r="AE150" s="45">
        <v>7.8139922795960333</v>
      </c>
      <c r="AF150" s="45">
        <v>8.0857871293715622</v>
      </c>
      <c r="AG150" s="45">
        <v>8.3048508534492207</v>
      </c>
      <c r="AH150" s="45">
        <v>8.4449072917880912</v>
      </c>
      <c r="AI150" s="45">
        <v>8.6041614690476891</v>
      </c>
      <c r="AJ150" s="45">
        <v>8.6873130301750336</v>
      </c>
    </row>
    <row r="151" spans="1:36">
      <c r="A151" s="41"/>
      <c r="B151" s="42" t="s">
        <v>136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36">
      <c r="A152" s="41"/>
      <c r="B152" s="44" t="s">
        <v>99</v>
      </c>
      <c r="C152" s="45">
        <v>0</v>
      </c>
      <c r="D152" s="45">
        <v>11.250813412219092</v>
      </c>
      <c r="E152" s="45">
        <v>13.85140225794313</v>
      </c>
      <c r="F152" s="45">
        <v>15.372747129150405</v>
      </c>
      <c r="G152" s="45">
        <v>16.337755713313864</v>
      </c>
      <c r="H152" s="45">
        <v>16.563157447905418</v>
      </c>
      <c r="I152" s="45">
        <v>15.493916716784089</v>
      </c>
      <c r="J152" s="45">
        <v>14.549301400819918</v>
      </c>
      <c r="K152" s="45">
        <v>14.505037435010152</v>
      </c>
      <c r="L152" s="45">
        <v>15.124969973797864</v>
      </c>
      <c r="M152" s="45">
        <v>15.584061858601395</v>
      </c>
      <c r="N152" s="45">
        <v>15.920197265852774</v>
      </c>
      <c r="O152" s="45">
        <v>16.110932164915706</v>
      </c>
      <c r="P152" s="45">
        <v>16.200225788898063</v>
      </c>
      <c r="Q152" s="45">
        <v>16.187896964159386</v>
      </c>
      <c r="R152" s="45">
        <v>16.237015937824186</v>
      </c>
      <c r="S152" s="45">
        <v>16.415279663299938</v>
      </c>
      <c r="T152" s="45">
        <v>16.424506384485216</v>
      </c>
      <c r="U152" s="45">
        <v>16.38262130419745</v>
      </c>
      <c r="V152" s="45">
        <v>16.544863612396231</v>
      </c>
      <c r="W152" s="45">
        <v>16.753685563794392</v>
      </c>
      <c r="X152" s="45">
        <v>16.803979220037871</v>
      </c>
      <c r="Y152" s="45">
        <v>16.661299078628506</v>
      </c>
      <c r="Z152" s="45">
        <v>16.441716927100856</v>
      </c>
      <c r="AA152" s="45">
        <v>16.348577160471525</v>
      </c>
      <c r="AB152" s="45">
        <v>16.458250041811603</v>
      </c>
      <c r="AC152" s="45">
        <v>16.656097683656977</v>
      </c>
      <c r="AD152" s="45">
        <v>16.793768883713877</v>
      </c>
      <c r="AE152" s="45">
        <v>16.8235021127085</v>
      </c>
      <c r="AF152" s="45">
        <v>16.779071887847927</v>
      </c>
      <c r="AG152" s="45">
        <v>16.738270799364383</v>
      </c>
      <c r="AH152" s="45">
        <v>16.751756966224892</v>
      </c>
      <c r="AI152" s="45">
        <v>16.806235939064994</v>
      </c>
      <c r="AJ152" s="45">
        <v>16.923534370060015</v>
      </c>
    </row>
    <row r="153" spans="1:36">
      <c r="A153" s="41"/>
      <c r="B153" s="44" t="s">
        <v>100</v>
      </c>
      <c r="C153" s="45">
        <v>0</v>
      </c>
      <c r="D153" s="45">
        <v>10.750813412219092</v>
      </c>
      <c r="E153" s="45">
        <v>13.35140225794313</v>
      </c>
      <c r="F153" s="45">
        <v>14.872747129150405</v>
      </c>
      <c r="G153" s="45">
        <v>15.837755713313864</v>
      </c>
      <c r="H153" s="45">
        <v>16.063157447905418</v>
      </c>
      <c r="I153" s="45">
        <v>14.993916716784089</v>
      </c>
      <c r="J153" s="45">
        <v>14.049301400819918</v>
      </c>
      <c r="K153" s="45">
        <v>14.005037435010152</v>
      </c>
      <c r="L153" s="45">
        <v>14.624969973797864</v>
      </c>
      <c r="M153" s="45">
        <v>15.084061858601395</v>
      </c>
      <c r="N153" s="45">
        <v>15.420197265852774</v>
      </c>
      <c r="O153" s="45">
        <v>15.610932164915706</v>
      </c>
      <c r="P153" s="45">
        <v>15.700225788898063</v>
      </c>
      <c r="Q153" s="45">
        <v>15.687896964159386</v>
      </c>
      <c r="R153" s="45">
        <v>15.737015937824186</v>
      </c>
      <c r="S153" s="45">
        <v>15.915279663299938</v>
      </c>
      <c r="T153" s="45">
        <v>15.924506384485216</v>
      </c>
      <c r="U153" s="45">
        <v>15.88262130419745</v>
      </c>
      <c r="V153" s="45">
        <v>16.044863612396231</v>
      </c>
      <c r="W153" s="45">
        <v>16.253685563794392</v>
      </c>
      <c r="X153" s="45">
        <v>16.303979220037871</v>
      </c>
      <c r="Y153" s="45">
        <v>16.161299078628506</v>
      </c>
      <c r="Z153" s="45">
        <v>15.941716927100856</v>
      </c>
      <c r="AA153" s="45">
        <v>15.848577160471525</v>
      </c>
      <c r="AB153" s="45">
        <v>15.958250041811603</v>
      </c>
      <c r="AC153" s="45">
        <v>16.156097683656977</v>
      </c>
      <c r="AD153" s="45">
        <v>16.293768883713877</v>
      </c>
      <c r="AE153" s="45">
        <v>16.3235021127085</v>
      </c>
      <c r="AF153" s="45">
        <v>16.279071887847927</v>
      </c>
      <c r="AG153" s="45">
        <v>16.238270799364383</v>
      </c>
      <c r="AH153" s="45">
        <v>16.251756966224892</v>
      </c>
      <c r="AI153" s="45">
        <v>16.306235939064994</v>
      </c>
      <c r="AJ153" s="45">
        <v>16.423534370060015</v>
      </c>
    </row>
    <row r="154" spans="1:36">
      <c r="A154" s="41"/>
      <c r="B154" s="44" t="s">
        <v>137</v>
      </c>
      <c r="C154" s="45">
        <v>0</v>
      </c>
      <c r="D154" s="45">
        <v>10.250813412219092</v>
      </c>
      <c r="E154" s="45">
        <v>12.85140225794313</v>
      </c>
      <c r="F154" s="45">
        <v>14.372747129150405</v>
      </c>
      <c r="G154" s="45">
        <v>15.337755713313864</v>
      </c>
      <c r="H154" s="45">
        <v>15.563157447905418</v>
      </c>
      <c r="I154" s="45">
        <v>14.493916716784089</v>
      </c>
      <c r="J154" s="45">
        <v>13.549301400819918</v>
      </c>
      <c r="K154" s="45">
        <v>13.505037435010152</v>
      </c>
      <c r="L154" s="45">
        <v>14.124969973797864</v>
      </c>
      <c r="M154" s="45">
        <v>14.584061858601395</v>
      </c>
      <c r="N154" s="45">
        <v>14.920197265852774</v>
      </c>
      <c r="O154" s="45">
        <v>15.110932164915706</v>
      </c>
      <c r="P154" s="45">
        <v>15.200225788898063</v>
      </c>
      <c r="Q154" s="45">
        <v>15.187896964159386</v>
      </c>
      <c r="R154" s="45">
        <v>15.237015937824186</v>
      </c>
      <c r="S154" s="45">
        <v>15.415279663299938</v>
      </c>
      <c r="T154" s="45">
        <v>15.424506384485216</v>
      </c>
      <c r="U154" s="45">
        <v>15.38262130419745</v>
      </c>
      <c r="V154" s="45">
        <v>15.544863612396231</v>
      </c>
      <c r="W154" s="45">
        <v>15.753685563794392</v>
      </c>
      <c r="X154" s="45">
        <v>15.803979220037871</v>
      </c>
      <c r="Y154" s="45">
        <v>15.661299078628506</v>
      </c>
      <c r="Z154" s="45">
        <v>15.441716927100856</v>
      </c>
      <c r="AA154" s="45">
        <v>15.348577160471525</v>
      </c>
      <c r="AB154" s="45">
        <v>15.458250041811603</v>
      </c>
      <c r="AC154" s="45">
        <v>15.656097683656977</v>
      </c>
      <c r="AD154" s="45">
        <v>15.793768883713877</v>
      </c>
      <c r="AE154" s="45">
        <v>15.8235021127085</v>
      </c>
      <c r="AF154" s="45">
        <v>15.779071887847927</v>
      </c>
      <c r="AG154" s="45">
        <v>15.738270799364383</v>
      </c>
      <c r="AH154" s="45">
        <v>15.751756966224892</v>
      </c>
      <c r="AI154" s="45">
        <v>15.806235939064994</v>
      </c>
      <c r="AJ154" s="45">
        <v>15.923534370060015</v>
      </c>
    </row>
    <row r="155" spans="1:36">
      <c r="A155" s="41"/>
      <c r="B155" s="44" t="s">
        <v>138</v>
      </c>
      <c r="C155" s="45">
        <v>0</v>
      </c>
      <c r="D155" s="45">
        <v>10.250813412219092</v>
      </c>
      <c r="E155" s="45">
        <v>12.85140225794313</v>
      </c>
      <c r="F155" s="45">
        <v>14.372747129150405</v>
      </c>
      <c r="G155" s="45">
        <v>15.337755713313864</v>
      </c>
      <c r="H155" s="45">
        <v>15.563157447905418</v>
      </c>
      <c r="I155" s="45">
        <v>14.493916716784089</v>
      </c>
      <c r="J155" s="45">
        <v>13.549301400819918</v>
      </c>
      <c r="K155" s="45">
        <v>13.505037435010152</v>
      </c>
      <c r="L155" s="45">
        <v>14.124969973797864</v>
      </c>
      <c r="M155" s="45">
        <v>14.584061858601395</v>
      </c>
      <c r="N155" s="45">
        <v>14.920197265852774</v>
      </c>
      <c r="O155" s="45">
        <v>15.110932164915706</v>
      </c>
      <c r="P155" s="45">
        <v>15.200225788898063</v>
      </c>
      <c r="Q155" s="45">
        <v>15.187896964159386</v>
      </c>
      <c r="R155" s="45">
        <v>15.237015937824186</v>
      </c>
      <c r="S155" s="45">
        <v>15.415279663299938</v>
      </c>
      <c r="T155" s="45">
        <v>15.424506384485216</v>
      </c>
      <c r="U155" s="45">
        <v>15.38262130419745</v>
      </c>
      <c r="V155" s="45">
        <v>15.544863612396231</v>
      </c>
      <c r="W155" s="45">
        <v>15.753685563794392</v>
      </c>
      <c r="X155" s="45">
        <v>15.803979220037871</v>
      </c>
      <c r="Y155" s="45">
        <v>15.661299078628506</v>
      </c>
      <c r="Z155" s="45">
        <v>15.441716927100856</v>
      </c>
      <c r="AA155" s="45">
        <v>15.348577160471525</v>
      </c>
      <c r="AB155" s="45">
        <v>15.458250041811603</v>
      </c>
      <c r="AC155" s="45">
        <v>15.656097683656977</v>
      </c>
      <c r="AD155" s="45">
        <v>15.793768883713877</v>
      </c>
      <c r="AE155" s="45">
        <v>15.8235021127085</v>
      </c>
      <c r="AF155" s="45">
        <v>15.779071887847927</v>
      </c>
      <c r="AG155" s="45">
        <v>15.738270799364383</v>
      </c>
      <c r="AH155" s="45">
        <v>15.751756966224892</v>
      </c>
      <c r="AI155" s="45">
        <v>15.806235939064994</v>
      </c>
      <c r="AJ155" s="45">
        <v>15.923534370060015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0116B69A34B9054F30666667F05" ma:contentTypeVersion="13" ma:contentTypeDescription="Create a new document." ma:contentTypeScope="" ma:versionID="31123953d62d15d4407e6be654bcf923">
  <xsd:schema xmlns:xsd="http://www.w3.org/2001/XMLSchema" xmlns:xs="http://www.w3.org/2001/XMLSchema" xmlns:p="http://schemas.microsoft.com/office/2006/metadata/properties" xmlns:ns2="7e1d0598-f9f7-4c56-aecd-97ca04d53d90" xmlns:ns3="35ff442c-1886-4243-98c6-09321fcea20c" targetNamespace="http://schemas.microsoft.com/office/2006/metadata/properties" ma:root="true" ma:fieldsID="0fb1377b25190fa91683141fc726f2df" ns2:_="" ns3:_="">
    <xsd:import namespace="7e1d0598-f9f7-4c56-aecd-97ca04d53d90"/>
    <xsd:import namespace="35ff442c-1886-4243-98c6-09321fcea2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d0598-f9f7-4c56-aecd-97ca04d53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f442c-1886-4243-98c6-09321fcea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B0A46D-5E10-4795-9BBB-E1B51626D238}"/>
</file>

<file path=customXml/itemProps2.xml><?xml version="1.0" encoding="utf-8"?>
<ds:datastoreItem xmlns:ds="http://schemas.openxmlformats.org/officeDocument/2006/customXml" ds:itemID="{01C0C9B7-66A6-4681-8E15-16D180FD6769}"/>
</file>

<file path=customXml/itemProps3.xml><?xml version="1.0" encoding="utf-8"?>
<ds:datastoreItem xmlns:ds="http://schemas.openxmlformats.org/officeDocument/2006/customXml" ds:itemID="{35854177-5237-4578-A625-2B2FCF2FB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/>
  <cp:revision/>
  <dcterms:created xsi:type="dcterms:W3CDTF">2020-09-14T08:13:19Z</dcterms:created>
  <dcterms:modified xsi:type="dcterms:W3CDTF">2021-12-17T07:02:20Z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0x010100BDA730116B69A34B9054F30666667F05</vt:lpwstr>
  </property>
</Properties>
</file>