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aemocloud.sharepoint.com/sites/VictorianTransmissionPlanning/7 VAPR/VAPR 2021/3 Studies and Analysis/Chapter 2/2.2 Snapshots/4. Rating and Loading workbook/"/>
    </mc:Choice>
  </mc:AlternateContent>
  <xr:revisionPtr revIDLastSave="187" documentId="8_{5EA8EE1D-0608-458F-AF81-8152B93C1014}" xr6:coauthVersionLast="46" xr6:coauthVersionMax="47" xr10:uidLastSave="{9DB5891F-91FD-477F-B93C-87F6317F1294}"/>
  <bookViews>
    <workbookView xWindow="-120" yWindow="-120" windowWidth="29040" windowHeight="15990" tabRatio="766" xr2:uid="{00000000-000D-0000-FFFF-FFFF00000000}"/>
  </bookViews>
  <sheets>
    <sheet name="Introduction" sheetId="1" r:id="rId1"/>
    <sheet name="Maximum demand 1" sheetId="2" r:id="rId2"/>
    <sheet name="Maximum demand 2" sheetId="5" r:id="rId3"/>
    <sheet name="High export to NSW 1" sheetId="4" r:id="rId4"/>
    <sheet name="High export to NSW 2" sheetId="6" r:id="rId5"/>
  </sheets>
  <definedNames>
    <definedName name="_xlnm._FilterDatabase" localSheetId="1" hidden="1">'Maximum demand 1'!$A$2:$J$148</definedName>
    <definedName name="_ftn1" localSheetId="0">Introduction!#REF!</definedName>
    <definedName name="_ftn2" localSheetId="0">Introduction!$A$24</definedName>
    <definedName name="_ftnref1" localSheetId="0">Introduction!$A$3</definedName>
    <definedName name="_ftnref2" localSheetId="0">Introduction!$A$19</definedName>
    <definedName name="_Toc296601964" localSheetId="0">Introduction!#REF!</definedName>
    <definedName name="_Toc390415463" localSheetId="0">Introduction!$A$1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alcChain>
</file>

<file path=xl/sharedStrings.xml><?xml version="1.0" encoding="utf-8"?>
<sst xmlns="http://schemas.openxmlformats.org/spreadsheetml/2006/main" count="482" uniqueCount="251">
  <si>
    <t>Victorian Declared Shared Network rating and loading information</t>
  </si>
  <si>
    <t xml:space="preserve"> </t>
  </si>
  <si>
    <r>
      <t>This workbook presents declared shared network (DSN) rating</t>
    </r>
    <r>
      <rPr>
        <vertAlign val="superscript"/>
        <sz val="10"/>
        <color theme="1"/>
        <rFont val="Arial"/>
        <family val="2"/>
      </rPr>
      <t>1</t>
    </r>
    <r>
      <rPr>
        <sz val="10"/>
        <color theme="1"/>
        <rFont val="Arial"/>
        <family val="2"/>
      </rPr>
      <t xml:space="preserve"> and loading information at the time of snapshots presented in Chapter 2 of the </t>
    </r>
    <r>
      <rPr>
        <i/>
        <sz val="10"/>
        <color theme="1"/>
        <rFont val="Arial"/>
        <family val="2"/>
      </rPr>
      <t>2021 Victorian Annual Planning Report</t>
    </r>
    <r>
      <rPr>
        <sz val="10"/>
        <color theme="1"/>
        <rFont val="Arial"/>
        <family val="2"/>
      </rPr>
      <t xml:space="preserve"> (VAPR).</t>
    </r>
  </si>
  <si>
    <r>
      <rPr>
        <sz val="11"/>
        <rFont val="Calibri"/>
        <family val="2"/>
        <scheme val="minor"/>
      </rPr>
      <t>The "</t>
    </r>
    <r>
      <rPr>
        <u/>
        <sz val="11"/>
        <color theme="10"/>
        <rFont val="Calibri"/>
        <family val="2"/>
        <scheme val="minor"/>
      </rPr>
      <t>Maximum demand 1</t>
    </r>
    <r>
      <rPr>
        <sz val="11"/>
        <rFont val="Calibri"/>
        <family val="2"/>
        <scheme val="minor"/>
      </rPr>
      <t>" worksheet presents the continuous and short-term line and transformer ratings, as well as (N) and (N-1) loadings at the time of the maximum demand snapshot.</t>
    </r>
  </si>
  <si>
    <r>
      <rPr>
        <sz val="11"/>
        <rFont val="Calibri"/>
        <family val="2"/>
        <scheme val="minor"/>
      </rPr>
      <t>The "</t>
    </r>
    <r>
      <rPr>
        <u/>
        <sz val="11"/>
        <color theme="10"/>
        <rFont val="Calibri"/>
        <family val="2"/>
        <scheme val="minor"/>
      </rPr>
      <t>Maximum demand 2</t>
    </r>
    <r>
      <rPr>
        <sz val="11"/>
        <rFont val="Calibri"/>
        <family val="2"/>
        <scheme val="minor"/>
      </rPr>
      <t>" worksheet presents a summary of the reactive power adequacy, as well as Interconnector power flows and limits at the time of the maximum demand snapshot.</t>
    </r>
  </si>
  <si>
    <r>
      <rPr>
        <sz val="11"/>
        <rFont val="Calibri"/>
        <family val="2"/>
        <scheme val="minor"/>
      </rPr>
      <t>The "</t>
    </r>
    <r>
      <rPr>
        <u/>
        <sz val="11"/>
        <color theme="10"/>
        <rFont val="Calibri"/>
        <family val="2"/>
        <scheme val="minor"/>
      </rPr>
      <t>High export to NSW 1</t>
    </r>
    <r>
      <rPr>
        <sz val="11"/>
        <rFont val="Calibri"/>
        <family val="2"/>
        <scheme val="minor"/>
      </rPr>
      <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t>
    </r>
  </si>
  <si>
    <r>
      <rPr>
        <sz val="11"/>
        <rFont val="Calibri"/>
        <family val="2"/>
        <scheme val="minor"/>
      </rPr>
      <t>The "</t>
    </r>
    <r>
      <rPr>
        <u/>
        <sz val="11"/>
        <color theme="10"/>
        <rFont val="Calibri"/>
        <family val="2"/>
        <scheme val="minor"/>
      </rPr>
      <t>High export to NSW 2</t>
    </r>
    <r>
      <rPr>
        <sz val="11"/>
        <rFont val="Calibri"/>
        <family val="2"/>
        <scheme val="minor"/>
      </rPr>
      <t>" worksheet presents a summary of the reactive power adequacy, as well as Interconnector power flows and limits at the time of the high power flow from Victoria to NSW snapshot.</t>
    </r>
  </si>
  <si>
    <t xml:space="preserve">The (N) loading for an asset presents its % loading under system normal condition, based on the asset’s continuous rating. </t>
  </si>
  <si>
    <t>The (N-1) loading of an asset presents its % loading following the worst single credible contingency, based on the asset’s short term rating. The reported short-term ratings for transmission lines represent the 15 minute ratings.</t>
  </si>
  <si>
    <t>Rating types are shown in the tables as “D” (dynamic rating), “D/W” (dynamic rating with wind monitoring), and “S” (static rating).</t>
  </si>
  <si>
    <t>Dynamic ratings (D) are used in real time by AEMO system operators, calculated by taking into account the ambient temperature and a solar heating factor calculation based on the date and time. For lines equipped with wind monitoring facilities (D/W), the calculation of dynamic ratings also takes into account the actual wind speed, otherwise a standard wind speed of 0.6 m/s is assumed.</t>
  </si>
  <si>
    <t xml:space="preserve">The rating for equipment with static ratings (S) is based on ambient temperatures that assume a wind speed of 0.6 m/s. Short-term ratings are not available for some lines with static ratings, in which case, the short-term rating is equal to the continuous rating.  </t>
  </si>
  <si>
    <r>
      <t>[1] AEMO. AEMO transmission eq</t>
    </r>
    <r>
      <rPr>
        <sz val="8"/>
        <rFont val="Arial"/>
        <family val="2"/>
      </rPr>
      <t>uipment ratings. Available</t>
    </r>
    <r>
      <rPr>
        <b/>
        <sz val="8"/>
        <rFont val="Arial"/>
        <family val="2"/>
      </rPr>
      <t xml:space="preserve"> </t>
    </r>
    <r>
      <rPr>
        <sz val="8"/>
        <rFont val="Arial"/>
        <family val="2"/>
      </rPr>
      <t>at https://www.aemo.com.au/energy-systems/electricity/national-electricity-market-nem/data-nem/network-data/transmission-equipment-ratings</t>
    </r>
  </si>
  <si>
    <t>Table 1 — Maximum demand snapshot: DSN continuous and short-term ratings and loadings</t>
  </si>
  <si>
    <t>Region</t>
  </si>
  <si>
    <t>Voltage</t>
  </si>
  <si>
    <t>Lines/transformers</t>
  </si>
  <si>
    <t>Continuous rating (N)  (MVA)</t>
  </si>
  <si>
    <t>Continuous loading (N) (MVA)</t>
  </si>
  <si>
    <t>Short–term rating (N–1) (MVA)</t>
  </si>
  <si>
    <t>Short-term loading 
(N-1) (MVA)</t>
  </si>
  <si>
    <t>Rating type</t>
  </si>
  <si>
    <t xml:space="preserve"> (N) loading</t>
  </si>
  <si>
    <t>(N–1) loading</t>
  </si>
  <si>
    <t>Eastern Corridor</t>
  </si>
  <si>
    <t>500 kV</t>
  </si>
  <si>
    <t>Hazelwood 500kV - Loy Yang 500kV 1</t>
  </si>
  <si>
    <t>D</t>
  </si>
  <si>
    <t>Hazelwood 500kV - Loy Yang 500kV 2</t>
  </si>
  <si>
    <t>Hazelwood 500kV - Loy Yang 500kV 3</t>
  </si>
  <si>
    <t>Hazelwood 500kV - South Morang 500kV 1</t>
  </si>
  <si>
    <t>S</t>
  </si>
  <si>
    <t>Hazelwood 500kV - South Morang 500kV 2</t>
  </si>
  <si>
    <t>Hazelwood 500kV - Rowville 500kV 1</t>
  </si>
  <si>
    <t>Cranbourne 500kV - Hazelwood 500kV 1</t>
  </si>
  <si>
    <t>220 kV</t>
  </si>
  <si>
    <t>Rowville 220kV - Yallourn 220kV 1</t>
  </si>
  <si>
    <t>D/W</t>
  </si>
  <si>
    <t>Hazelwood 220kV - Yallourn 220kV 1</t>
  </si>
  <si>
    <t>Rowville 220kV - Yallourn 220kV 2</t>
  </si>
  <si>
    <t>Rowville 220kV - Yallourn 220kV 3</t>
  </si>
  <si>
    <t>Rowville 220kV - Yallourn 220kV 4</t>
  </si>
  <si>
    <t>Hazelwood 220kV - Yallourn 220kV 2</t>
  </si>
  <si>
    <t>Hazelwood 220kV - Rowville 220kV 1</t>
  </si>
  <si>
    <t>Hazelwood 220kV - Rowville 220kV 2</t>
  </si>
  <si>
    <t>Morwell 220kV 1 - Hazelwood PS 220kV 1</t>
  </si>
  <si>
    <t>Jeeralang 220kV - Morwell 220kV 1</t>
  </si>
  <si>
    <t>Jeeralang 220kV - Morwell 220kV 2</t>
  </si>
  <si>
    <t>Hazelwood 220kV - Jeeralang 220kV 1</t>
  </si>
  <si>
    <t>Hazelwood 220kV - Jeeralang 220kV 2</t>
  </si>
  <si>
    <t>Hazelwood 220kV - Jeeralang 220kV 3</t>
  </si>
  <si>
    <t>Hazelwood 220kV - Jeeralang 220kV 4</t>
  </si>
  <si>
    <t>500/220 kV</t>
  </si>
  <si>
    <t>Rowville 500/220kV A1 Transformer</t>
  </si>
  <si>
    <t>Rowville 500/220kV A2 Transformer</t>
  </si>
  <si>
    <t>Cranbourne 500/220kV A1 Transformer</t>
  </si>
  <si>
    <r>
      <t>Hazelwood 500/220kV A1 Transformer</t>
    </r>
    <r>
      <rPr>
        <vertAlign val="superscript"/>
        <sz val="8"/>
        <color rgb="FF000000"/>
        <rFont val="Arial"/>
        <family val="2"/>
      </rPr>
      <t>1</t>
    </r>
  </si>
  <si>
    <t>N/A</t>
  </si>
  <si>
    <t>Hazelwood 500/220kV A2 Transformer</t>
  </si>
  <si>
    <t>Hazelwood 500/220kV A3 Transformer</t>
  </si>
  <si>
    <t>Hazelwood 500/220kV A4 Transformer</t>
  </si>
  <si>
    <t>South–West Corridor</t>
  </si>
  <si>
    <t>Heywood 500kV - Tarrone 500kV 1</t>
  </si>
  <si>
    <t>Haunted Gully 500kV - Moorabool 500kV 1</t>
  </si>
  <si>
    <t>Haunted Gully 500kV - Tarrone 500kV 1</t>
  </si>
  <si>
    <t>Moorabool 500kV - Mortlake 500kV 1</t>
  </si>
  <si>
    <t>Mortlake 500kV - Heywood 500kV 1</t>
  </si>
  <si>
    <t>Heywood 500kV - Portland Al 500kV 1</t>
  </si>
  <si>
    <t>Heywood 500kV - Portland Al 500kV 2</t>
  </si>
  <si>
    <t>275 kV</t>
  </si>
  <si>
    <t>Heywood 275kV - South East 275kV 1</t>
  </si>
  <si>
    <t>Heywood 275kV - South East 275kV 2</t>
  </si>
  <si>
    <t>500/275 kV</t>
  </si>
  <si>
    <t>Heywood 500/275 kV M3 Transformer</t>
  </si>
  <si>
    <t>Northern Corridor</t>
  </si>
  <si>
    <t>330 kV</t>
  </si>
  <si>
    <t>Dederang 330kV - Wodonga 330kV 1</t>
  </si>
  <si>
    <t>Dederang 330kV - Murray 330kV 1</t>
  </si>
  <si>
    <t>Dederang 330kV - Murray 330kV 2</t>
  </si>
  <si>
    <t>Dederang 330kV - South Morang 330kV 1</t>
  </si>
  <si>
    <t>Dederang 330kV - South Morang 330kV 2</t>
  </si>
  <si>
    <t>Dederang 220kV - Mount Beauty 220kV 1</t>
  </si>
  <si>
    <t>Eildon 220kV - Thomastown 220kV 1</t>
  </si>
  <si>
    <t>Dederang 220kV - Mount Beauty 220kV 2</t>
  </si>
  <si>
    <t>Dartmouth 220kV - Mount Beauty 220kV 1</t>
  </si>
  <si>
    <t>Brunswick 220kV - Richmond 220kV 1</t>
  </si>
  <si>
    <t>Bogong 220kV - Mount Beauty 220kV 1</t>
  </si>
  <si>
    <t>Mount Beauty 220kV - West Kiewa 220kV 1</t>
  </si>
  <si>
    <t>Eildon 220kV - Mount Beauty 220kV 1</t>
  </si>
  <si>
    <t>Eildon 220kV - Mount Beauty 220kV 2</t>
  </si>
  <si>
    <t>330/220 kV</t>
  </si>
  <si>
    <t>Dederang 330/220kV H1 Transformer</t>
  </si>
  <si>
    <t>Dederang 330/220kV H2 Transformer</t>
  </si>
  <si>
    <t>Dederang 330/220kV H3 Transformer</t>
  </si>
  <si>
    <t>Greater Melbourne and Geelong</t>
  </si>
  <si>
    <t>Moorabool 500kV - Sydenham 500kV 1</t>
  </si>
  <si>
    <t>Moorabool 500kV - Sydenham 500kV 2</t>
  </si>
  <si>
    <t>Keilor 500kV - Sydenham 500kV 1</t>
  </si>
  <si>
    <t>Keilor 500kV - South Morang 500kV 1</t>
  </si>
  <si>
    <t>South Morang 500kV - Sydenham 500kV 1</t>
  </si>
  <si>
    <t>South Morang 500kV - Sydenham 500kV 2</t>
  </si>
  <si>
    <t>Rowville 500kV - South Morang 500kV 1</t>
  </si>
  <si>
    <t>Cranbourne 500kV - Rowville 500kV 1</t>
  </si>
  <si>
    <t>Geelong 220kV - Moorabool 220kV 1</t>
  </si>
  <si>
    <t>Geelong 220kV - Moorabool 220kV 2</t>
  </si>
  <si>
    <t>Geelong 220kV - Keilor 220kV 1</t>
  </si>
  <si>
    <t>Keilor 500/220kV A2 Transformer</t>
  </si>
  <si>
    <t>Geelong 220kV - Deer Park 220kV 2</t>
  </si>
  <si>
    <t>Deer Park 220kV - Keilor 220kV 2</t>
  </si>
  <si>
    <t>Geelong 220kV - Keilor 220kV 3</t>
  </si>
  <si>
    <t>Altona 220kV - Keilor 220kV 1</t>
  </si>
  <si>
    <t>Brooklyn 220kV - Keilor 220kV 1</t>
  </si>
  <si>
    <t>Altona 220kV - Brooklyn 220kV 1</t>
  </si>
  <si>
    <t>Brooklyn 220kV - Newport 220kV 1</t>
  </si>
  <si>
    <t>Brooklyn 220kV - Fishermans Bend 220kV 1</t>
  </si>
  <si>
    <t>Fishermans Bend 220kV - Newport 220kV 1</t>
  </si>
  <si>
    <t>Fishermans Bend 220kV - West Melbourne 220kV 1</t>
  </si>
  <si>
    <t>Fishermans Bend 220kV - West Melbourne 220kV 2</t>
  </si>
  <si>
    <t>Keilor 220kV - West Melbourne 220kV 1</t>
  </si>
  <si>
    <t>Keilor 220kV - West Melbourne 220kV 2</t>
  </si>
  <si>
    <t>Keilor 220kV - Thomastown 220kV 1</t>
  </si>
  <si>
    <t>Keilor 220kV - Thomastown 220kV 2</t>
  </si>
  <si>
    <t>South Morang 220kV - Thomastown 220kV 1</t>
  </si>
  <si>
    <t>South Morang 220kV - Thomastown 220kV 2</t>
  </si>
  <si>
    <t>Brunswick 220kV - Thomastown 220kV 1</t>
  </si>
  <si>
    <t>South Morang 330/220kV H3 Transformer</t>
  </si>
  <si>
    <t>Brunswick 220kV - Thomastown 220kV 2</t>
  </si>
  <si>
    <t>Ringwood 220kV - Thomastown 220kV 1</t>
  </si>
  <si>
    <t>Templestowe 220kV - Thomastown 220kV 1</t>
  </si>
  <si>
    <t>Rowville 220kV - Templestowe 220kV 1</t>
  </si>
  <si>
    <t>Rowville 220kV - Thomastown 220kV 1</t>
  </si>
  <si>
    <t>Rowville 220kV - Ringwood 220kV 1</t>
  </si>
  <si>
    <t>Malvern 220kV - Rowville 220kV 1</t>
  </si>
  <si>
    <t>Malvern 220kV - Rowville 220kV 2</t>
  </si>
  <si>
    <t>Rowville 220kV - Springvale 220kV 1</t>
  </si>
  <si>
    <t>Rowville 220kV - Springvale 220kV 2</t>
  </si>
  <si>
    <t>Rowville 220kV - Richmond 220kV 1</t>
  </si>
  <si>
    <t>Rowville 220kV - Richmond 220kV 2</t>
  </si>
  <si>
    <t>Heatherton 220kV - Springvale 220kV 1</t>
  </si>
  <si>
    <t>Heatherton 220kV - Springvale 220kV 2</t>
  </si>
  <si>
    <t>East Rowville 220kV - Rowville 220kV 1</t>
  </si>
  <si>
    <t>East Rowville 220kV - Rowville 220kV 2</t>
  </si>
  <si>
    <t>Cranbourne 220kV - East Rowville 220kV 1</t>
  </si>
  <si>
    <t>Cranbourne 220kV - East Rowville 220kV 2</t>
  </si>
  <si>
    <t>Cranbourne 220kV - Tyabb 220kV 1</t>
  </si>
  <si>
    <t>Cranbourne 220kV - Tyabb 220kV 2</t>
  </si>
  <si>
    <t>John Lysaght 220kV - Tyabb 220kV 1</t>
  </si>
  <si>
    <t>John Lysaght 220kV - Tyabb 220kV 2</t>
  </si>
  <si>
    <t>Keilor 500/220kV A3 Transformer</t>
  </si>
  <si>
    <t>Keilor 500/220kV A4 Transformer</t>
  </si>
  <si>
    <t>500/330 kV</t>
  </si>
  <si>
    <t>South Morang 500/330kV F2 Transformer</t>
  </si>
  <si>
    <t>South Morang 330/220kV H1 Transformer</t>
  </si>
  <si>
    <r>
      <t>South Morang 330/220kV H2 Transformer</t>
    </r>
    <r>
      <rPr>
        <sz val="8"/>
        <color rgb="FF000000"/>
        <rFont val="Times New Roman"/>
        <family val="1"/>
      </rPr>
      <t>²</t>
    </r>
  </si>
  <si>
    <t>Regional Victoria</t>
  </si>
  <si>
    <t>Buronga 220kV - Red Cliffs 220kV 1</t>
  </si>
  <si>
    <t>Horsham 220kV - Murra Warra 220kV 1</t>
  </si>
  <si>
    <t>Kiamal 220kV - Murra Warra 220kV 1</t>
  </si>
  <si>
    <t>Kiamal 220kV - Red Cliffs 220kV 1</t>
  </si>
  <si>
    <t>Red Cliffs 220kV - Wemen 220kV 1</t>
  </si>
  <si>
    <t>Kerang 220kV - Wemen 220kV 1</t>
  </si>
  <si>
    <t>Ballarat 220kV - Waubra 220kV 1</t>
  </si>
  <si>
    <t>Ararat 220kV - Waubra 220kV 1</t>
  </si>
  <si>
    <t>Ararat 220kV - Crowlands 220kV 1</t>
  </si>
  <si>
    <t>Bulgana 220kV - Horsham 220kV 1</t>
  </si>
  <si>
    <t>Bulgana 220kV - Crowlands 220kV 1</t>
  </si>
  <si>
    <t>Bendigo 220kV - Kerang 220kV 1</t>
  </si>
  <si>
    <t>Ballarat 220kV - Bendigo 220kV 1</t>
  </si>
  <si>
    <t>Ballarat 220kV - Berrybank 220kV 1</t>
  </si>
  <si>
    <t>Berrybank 220kV - Terang 220kV 1</t>
  </si>
  <si>
    <t>Ballarat 220kV - Moorabool 220kV 1</t>
  </si>
  <si>
    <t>Ballarat 220kV - Moorabool 220kV 2</t>
  </si>
  <si>
    <t>Ballarat 220kV - Elaine 220kV 1</t>
  </si>
  <si>
    <t>Elaine 220kV - Moorabool 220kV 1</t>
  </si>
  <si>
    <t>Moorabool 220kV - Terang 220kV</t>
  </si>
  <si>
    <t>Bendigo 220kV - Fosterville 220kV 1</t>
  </si>
  <si>
    <t>Fosterville 220kV - Shepparton 220kV 1</t>
  </si>
  <si>
    <t>Glenrowan 220kV - Shepparton 220kV 1</t>
  </si>
  <si>
    <t>Glenrowan 220kV - Shepparton 220kV 2</t>
  </si>
  <si>
    <t>Dederang 220kV - Shepparton 220kV 1</t>
  </si>
  <si>
    <t>Dederang 220kV - Glenrowan 220kV 1</t>
  </si>
  <si>
    <t>Dederang 220kV - Glenrowan 220kV 2</t>
  </si>
  <si>
    <t>Moorabool 500/220kV A1 Transformer</t>
  </si>
  <si>
    <t>Moorabool 500/220kV A2 Transformer</t>
  </si>
  <si>
    <t xml:space="preserve">* This is 5 minute short-term rating (N-1) available to the operator. </t>
  </si>
  <si>
    <r>
      <rPr>
        <vertAlign val="superscript"/>
        <sz val="11"/>
        <color theme="1"/>
        <rFont val="Calibri"/>
        <family val="2"/>
        <scheme val="minor"/>
      </rPr>
      <t>1</t>
    </r>
    <r>
      <rPr>
        <sz val="11"/>
        <color theme="1"/>
        <rFont val="Calibri"/>
        <family val="2"/>
        <scheme val="minor"/>
      </rPr>
      <t xml:space="preserve"> Hazelwood 500/220kV A1 Transformer was out of service at the time of the maximum demand snapshot as its CB has been removed for use elsewhere.</t>
    </r>
  </si>
  <si>
    <r>
      <rPr>
        <vertAlign val="superscript"/>
        <sz val="11"/>
        <color theme="1"/>
        <rFont val="Calibri"/>
        <family val="2"/>
        <scheme val="minor"/>
      </rPr>
      <t>2</t>
    </r>
    <r>
      <rPr>
        <sz val="11"/>
        <color theme="1"/>
        <rFont val="Calibri"/>
        <family val="2"/>
        <scheme val="minor"/>
      </rPr>
      <t xml:space="preserve"> South Morang 330/220kV H2 Transformer is normally out of service under system normal conditions as it is used as a hot spare transformer. </t>
    </r>
  </si>
  <si>
    <t>Table 2 — Maximum demand snapshot: Interconnector power flow and limits</t>
  </si>
  <si>
    <t>Interconnector</t>
  </si>
  <si>
    <r>
      <t>Actual power flow (MW)</t>
    </r>
    <r>
      <rPr>
        <b/>
        <vertAlign val="superscript"/>
        <sz val="8"/>
        <color rgb="FF000000"/>
        <rFont val="Arial"/>
        <family val="2"/>
      </rPr>
      <t>1</t>
    </r>
  </si>
  <si>
    <r>
      <t>Limit</t>
    </r>
    <r>
      <rPr>
        <b/>
        <vertAlign val="superscript"/>
        <sz val="8"/>
        <color rgb="FF000000"/>
        <rFont val="Arial"/>
        <family val="2"/>
      </rPr>
      <t>2</t>
    </r>
  </si>
  <si>
    <t>Limiting constraint equation</t>
  </si>
  <si>
    <t>Constraint description</t>
  </si>
  <si>
    <t xml:space="preserve">Vic–NSW </t>
  </si>
  <si>
    <t>320 MW</t>
  </si>
  <si>
    <t>V^^N_NIL_1</t>
  </si>
  <si>
    <t>Avoid voltage collapse around Murray for loss of all APD potlines</t>
  </si>
  <si>
    <t xml:space="preserve">Vic–SA (Heywood) </t>
  </si>
  <si>
    <t>420 MW Import limit</t>
  </si>
  <si>
    <t>S:V_PA_SVC_420</t>
  </si>
  <si>
    <t>Oscillatory stability limit for SA to VIC on Heywood when one Parafield Gardens SVC is out of service</t>
  </si>
  <si>
    <t xml:space="preserve">Vic–SA (Murraylink) </t>
  </si>
  <si>
    <t>85 MW Export limit</t>
  </si>
  <si>
    <t>V^^SML_NSWRB_2</t>
  </si>
  <si>
    <t>Tas–Vic (Basslink)</t>
  </si>
  <si>
    <t>435 MW</t>
  </si>
  <si>
    <t>446 MW Export limit</t>
  </si>
  <si>
    <t>F_MAIN++NIL_MG_R60</t>
  </si>
  <si>
    <t>Raise 60 sec requirement for a Mainland Generation Event</t>
  </si>
  <si>
    <r>
      <rPr>
        <vertAlign val="superscript"/>
        <sz val="8"/>
        <color theme="1"/>
        <rFont val="Calibri"/>
        <family val="2"/>
        <scheme val="minor"/>
      </rPr>
      <t>1</t>
    </r>
    <r>
      <rPr>
        <sz val="8"/>
        <color theme="1"/>
        <rFont val="Calibri"/>
        <family val="2"/>
        <scheme val="minor"/>
      </rPr>
      <t xml:space="preserve"> Note that actual interconnector power flows during a five-minute interval might be slightly outside the limits shown  in this period of rapidly transitioning interconnection flow and limits. Unless stated otherwise, the 5 minute dispatch targets remained within the limits hence the constraint limit was not deemed to be violated.</t>
    </r>
  </si>
  <si>
    <r>
      <rPr>
        <vertAlign val="superscript"/>
        <sz val="8"/>
        <color theme="1"/>
        <rFont val="Calibri"/>
        <family val="2"/>
        <scheme val="minor"/>
      </rPr>
      <t>2</t>
    </r>
    <r>
      <rPr>
        <sz val="8"/>
        <color theme="1"/>
        <rFont val="Calibri"/>
        <family val="2"/>
        <scheme val="minor"/>
      </rPr>
      <t xml:space="preserve"> This limit is based on the 5-min dispatch interval (MW) calculated by NEMDE. This limit considers network topology and dynamic equipment ratings. The actual interconnector power flows during a five-minute interval might be outside the limits shown; these limits are approximate and are derived from constraint equations that represent physical limitations only at the end of each interval.</t>
    </r>
  </si>
  <si>
    <t xml:space="preserve">Table 3 — Maximum demand snapshot: reactive power adequacy </t>
  </si>
  <si>
    <t>Reactive supply</t>
  </si>
  <si>
    <t>MVAr</t>
  </si>
  <si>
    <t>Reactive absorption</t>
  </si>
  <si>
    <t>From generation</t>
  </si>
  <si>
    <t>Loads</t>
  </si>
  <si>
    <t>SVCs and Statcoms</t>
  </si>
  <si>
    <t>Shunt reactors</t>
  </si>
  <si>
    <t>Synchronous condensers</t>
  </si>
  <si>
    <t>Line Losses</t>
  </si>
  <si>
    <t>Shunt capacitors</t>
  </si>
  <si>
    <t>To Inter-regional Transfers</t>
  </si>
  <si>
    <t>Line charging</t>
  </si>
  <si>
    <t>Line Shunt</t>
  </si>
  <si>
    <t>Total</t>
  </si>
  <si>
    <t>Table 4 — High export to NSW snapshot: DSN continuous and short-term ratings and loadings</t>
  </si>
  <si>
    <t>Continuous rating (N)</t>
  </si>
  <si>
    <t>Continuous loading (N)</t>
  </si>
  <si>
    <t>Short–term rating (N–1)</t>
  </si>
  <si>
    <t>Short-term loading (N-1)</t>
  </si>
  <si>
    <t>(N) loading</t>
  </si>
  <si>
    <r>
      <rPr>
        <vertAlign val="superscript"/>
        <sz val="11"/>
        <color theme="1"/>
        <rFont val="Times New Roman"/>
        <family val="1"/>
      </rPr>
      <t>¹</t>
    </r>
    <r>
      <rPr>
        <vertAlign val="superscript"/>
        <sz val="11"/>
        <color theme="1"/>
        <rFont val="Calibri"/>
        <family val="2"/>
        <scheme val="minor"/>
      </rPr>
      <t>,</t>
    </r>
    <r>
      <rPr>
        <vertAlign val="superscript"/>
        <sz val="11"/>
        <color theme="1"/>
        <rFont val="Times New Roman"/>
        <family val="1"/>
      </rPr>
      <t>²</t>
    </r>
    <r>
      <rPr>
        <sz val="11"/>
        <color theme="1"/>
        <rFont val="Calibri"/>
        <family val="2"/>
        <scheme val="minor"/>
      </rPr>
      <t xml:space="preserve"> The Mount Beauty 220kV - West Kiewa 220kV and Dartmouth 220kV - Mount Beauty 220kV line were not in service for this snapshot.</t>
    </r>
  </si>
  <si>
    <t>Table 5 — High Victorian export snapshot: Interconnector power flow and limits</t>
  </si>
  <si>
    <t>1223 MW</t>
  </si>
  <si>
    <t>1310 MW Export limit</t>
  </si>
  <si>
    <t>-51 MW</t>
  </si>
  <si>
    <t>26 MW</t>
  </si>
  <si>
    <t xml:space="preserve">Tas–Vic (Basslink) </t>
  </si>
  <si>
    <t>358 MW</t>
  </si>
  <si>
    <t>437 MW Export limit</t>
  </si>
  <si>
    <t>F_MAIN++NIL_MG_R6</t>
  </si>
  <si>
    <t>Raise 6 sec requirement for a Mainland Generation Event</t>
  </si>
  <si>
    <r>
      <rPr>
        <vertAlign val="superscript"/>
        <sz val="8"/>
        <color theme="1"/>
        <rFont val="Calibri"/>
        <family val="2"/>
        <scheme val="minor"/>
      </rPr>
      <t>1</t>
    </r>
    <r>
      <rPr>
        <sz val="8"/>
        <color theme="1"/>
        <rFont val="Calibri"/>
        <family val="2"/>
        <scheme val="minor"/>
      </rPr>
      <t xml:space="preserve"> Note that actual interconnector power flows during a five-minute interval might be slightly outside the limits shown due to errors in calculating the limits; these limits are approximate and are derived from constraint equations that represent physical limitations only at the end of each interval.</t>
    </r>
  </si>
  <si>
    <t xml:space="preserve">Table 6 — High Victorian export snapshot: reactive power adequacy </t>
  </si>
  <si>
    <t>Static VAr compensators</t>
  </si>
  <si>
    <t>714 MW Export limit</t>
  </si>
  <si>
    <t>VIC to SA transfer limit on Murraylink to avoid voltage collapse at Red Cliffs for the loss of either the Darlington Point to Balranald (X5) or Balranald to Buronga (X3) 220kV lines while NSW Murraylink runback is out of service</t>
  </si>
  <si>
    <t>97 MW Export limit</t>
  </si>
  <si>
    <t>VSML_ROC_80</t>
  </si>
  <si>
    <t>Rate of Change (VIC to SA) constraint (80 MW / 5 Min) for Murraylink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</si>
</sst>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1"/>
      <color theme="1"/>
      <name val="Calibri"/>
      <family val="2"/>
      <scheme val="minor"/>
    </font>
    <font>
      <sz val="18"/>
      <color rgb="FFF47321"/>
      <name val="Arial"/>
      <family val="2"/>
    </font>
    <font>
      <u/>
      <sz val="11"/>
      <color theme="10"/>
      <name val="Calibri"/>
      <family val="2"/>
      <scheme val="minor"/>
    </font>
    <font>
      <sz val="8"/>
      <color rgb="FF000000"/>
      <name val="Arial"/>
      <family val="2"/>
    </font>
    <font>
      <b/>
      <sz val="8"/>
      <color rgb="FF000000"/>
      <name val="Arial"/>
      <family val="2"/>
    </font>
    <font>
      <b/>
      <sz val="8"/>
      <color rgb="FFFFFFFF"/>
      <name val="Arial"/>
      <family val="2"/>
    </font>
    <font>
      <sz val="8"/>
      <color theme="1"/>
      <name val="Arial"/>
      <family val="2"/>
    </font>
    <font>
      <sz val="11"/>
      <color theme="1"/>
      <name val="Calibri"/>
      <family val="2"/>
      <scheme val="minor"/>
    </font>
    <font>
      <sz val="10"/>
      <color theme="1"/>
      <name val="Arial"/>
      <family val="2"/>
    </font>
    <font>
      <vertAlign val="superscript"/>
      <sz val="10"/>
      <color theme="1"/>
      <name val="Arial"/>
      <family val="2"/>
    </font>
    <font>
      <u/>
      <sz val="10"/>
      <color theme="10"/>
      <name val="Arial"/>
      <family val="2"/>
    </font>
    <font>
      <b/>
      <sz val="8"/>
      <name val="Arial"/>
      <family val="2"/>
    </font>
    <font>
      <sz val="11"/>
      <color rgb="FFFF0000"/>
      <name val="Calibri"/>
      <family val="2"/>
      <scheme val="minor"/>
    </font>
    <font>
      <sz val="8"/>
      <name val="Arial"/>
      <family val="2"/>
    </font>
    <font>
      <i/>
      <sz val="10"/>
      <color theme="1"/>
      <name val="Arial"/>
      <family val="2"/>
    </font>
    <font>
      <sz val="8"/>
      <color theme="1"/>
      <name val="Calibri"/>
      <family val="2"/>
      <scheme val="minor"/>
    </font>
    <font>
      <b/>
      <vertAlign val="superscript"/>
      <sz val="8"/>
      <color rgb="FF000000"/>
      <name val="Arial"/>
      <family val="2"/>
    </font>
    <font>
      <vertAlign val="superscript"/>
      <sz val="8"/>
      <color theme="1"/>
      <name val="Calibri"/>
      <family val="2"/>
      <scheme val="minor"/>
    </font>
    <font>
      <b/>
      <i/>
      <sz val="11"/>
      <color theme="1"/>
      <name val="Calibri"/>
      <family val="2"/>
      <scheme val="minor"/>
    </font>
    <font>
      <sz val="11"/>
      <name val="Calibri"/>
      <family val="2"/>
      <scheme val="minor"/>
    </font>
    <font>
      <vertAlign val="superscript"/>
      <sz val="8"/>
      <color rgb="FF000000"/>
      <name val="Arial"/>
      <family val="2"/>
    </font>
    <font>
      <vertAlign val="superscript"/>
      <sz val="11"/>
      <color theme="1"/>
      <name val="Calibri"/>
      <family val="2"/>
      <scheme val="minor"/>
    </font>
    <font>
      <sz val="8"/>
      <color rgb="FF000000"/>
      <name val="Times New Roman"/>
      <family val="1"/>
    </font>
    <font>
      <vertAlign val="superscript"/>
      <sz val="11"/>
      <color theme="1"/>
      <name val="Times New Roman"/>
      <family val="1"/>
    </font>
  </fonts>
  <fills count="7">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rgb="FFF2F2F2"/>
        <bgColor indexed="64"/>
      </patternFill>
    </fill>
  </fills>
  <borders count="13">
    <border>
      <left/>
      <right/>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right style="thick">
        <color rgb="FFFFFFFF"/>
      </right>
      <top/>
      <bottom style="thick">
        <color rgb="FFFFFFFF"/>
      </bottom>
      <diagonal/>
    </border>
    <border>
      <left style="thick">
        <color rgb="FFFFFFFF"/>
      </left>
      <right style="thick">
        <color rgb="FFFFFFFF"/>
      </right>
      <top style="thick">
        <color rgb="FFFFFFFF"/>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right/>
      <top style="thick">
        <color rgb="FFFFFFFF"/>
      </top>
      <bottom/>
      <diagonal/>
    </border>
    <border>
      <left/>
      <right/>
      <top/>
      <bottom style="thick">
        <color rgb="FFFFFFFF"/>
      </bottom>
      <diagonal/>
    </border>
    <border>
      <left/>
      <right style="thick">
        <color rgb="FFFFFFFF"/>
      </right>
      <top style="thick">
        <color rgb="FFFFFFFF"/>
      </top>
      <bottom/>
      <diagonal/>
    </border>
  </borders>
  <cellStyleXfs count="3">
    <xf numFmtId="0" fontId="0" fillId="0" borderId="0"/>
    <xf numFmtId="0" fontId="3" fillId="0" borderId="0" applyNumberFormat="0" applyFill="0" applyBorder="0" applyAlignment="0" applyProtection="0"/>
    <xf numFmtId="9" fontId="8" fillId="0" borderId="0" applyFont="0" applyFill="0" applyBorder="0" applyAlignment="0" applyProtection="0"/>
  </cellStyleXfs>
  <cellXfs count="71">
    <xf numFmtId="0" fontId="0" fillId="0" borderId="0" xfId="0"/>
    <xf numFmtId="0" fontId="5" fillId="2"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0" fillId="0" borderId="0" xfId="0" applyAlignment="1">
      <alignment horizontal="center"/>
    </xf>
    <xf numFmtId="0" fontId="5"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1" fillId="0" borderId="0" xfId="0" applyFont="1" applyAlignment="1">
      <alignment horizontal="left"/>
    </xf>
    <xf numFmtId="0" fontId="9" fillId="0" borderId="0" xfId="0" applyFont="1" applyAlignment="1">
      <alignment wrapText="1"/>
    </xf>
    <xf numFmtId="0" fontId="11" fillId="0" borderId="0" xfId="1" applyFont="1" applyAlignment="1">
      <alignment wrapText="1"/>
    </xf>
    <xf numFmtId="0" fontId="7" fillId="0" borderId="0" xfId="0" applyFont="1" applyAlignment="1">
      <alignment wrapText="1"/>
    </xf>
    <xf numFmtId="0" fontId="4" fillId="6" borderId="7" xfId="0" applyFont="1" applyFill="1" applyBorder="1" applyAlignment="1">
      <alignment horizontal="left" vertical="center" wrapText="1"/>
    </xf>
    <xf numFmtId="3" fontId="4" fillId="6" borderId="7"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14" fillId="6" borderId="7"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3" fillId="0" borderId="0" xfId="0" applyFont="1"/>
    <xf numFmtId="0" fontId="4" fillId="6" borderId="9" xfId="0" applyFont="1" applyFill="1" applyBorder="1" applyAlignment="1">
      <alignment horizontal="left" vertical="center" wrapText="1"/>
    </xf>
    <xf numFmtId="0" fontId="12" fillId="2" borderId="2" xfId="0" applyFont="1" applyFill="1" applyBorder="1" applyAlignment="1">
      <alignment horizontal="left" vertical="center" wrapText="1"/>
    </xf>
    <xf numFmtId="9" fontId="14" fillId="5" borderId="5" xfId="2" applyFont="1" applyFill="1" applyBorder="1" applyAlignment="1">
      <alignment horizontal="center" vertical="center" wrapText="1"/>
    </xf>
    <xf numFmtId="9" fontId="14" fillId="4" borderId="5" xfId="2" applyFont="1" applyFill="1" applyBorder="1" applyAlignment="1">
      <alignment horizontal="center" vertical="center" wrapText="1"/>
    </xf>
    <xf numFmtId="0" fontId="14" fillId="6" borderId="7" xfId="0" applyFont="1" applyFill="1" applyBorder="1" applyAlignment="1">
      <alignment horizontal="center" vertical="center" wrapText="1"/>
    </xf>
    <xf numFmtId="0" fontId="3" fillId="0" borderId="0" xfId="1" applyAlignment="1">
      <alignment wrapText="1"/>
    </xf>
    <xf numFmtId="0" fontId="6" fillId="3" borderId="6" xfId="0" applyFont="1" applyFill="1" applyBorder="1" applyAlignment="1">
      <alignment vertical="center" wrapText="1"/>
    </xf>
    <xf numFmtId="0" fontId="6" fillId="3" borderId="4" xfId="0" applyFont="1" applyFill="1" applyBorder="1" applyAlignment="1">
      <alignment vertical="center" wrapText="1"/>
    </xf>
    <xf numFmtId="0" fontId="4" fillId="4" borderId="8" xfId="0" applyFont="1" applyFill="1" applyBorder="1" applyAlignment="1">
      <alignment vertical="center" wrapText="1"/>
    </xf>
    <xf numFmtId="0" fontId="5" fillId="4" borderId="0" xfId="0" applyFont="1" applyFill="1" applyAlignment="1">
      <alignment vertical="center" wrapText="1"/>
    </xf>
    <xf numFmtId="3" fontId="14" fillId="5" borderId="5" xfId="2" applyNumberFormat="1" applyFont="1" applyFill="1" applyBorder="1" applyAlignment="1">
      <alignment horizontal="center" vertical="center" wrapText="1"/>
    </xf>
    <xf numFmtId="0" fontId="14" fillId="5" borderId="5" xfId="2" applyNumberFormat="1" applyFont="1" applyFill="1" applyBorder="1" applyAlignment="1">
      <alignment horizontal="center" vertical="center" wrapText="1"/>
    </xf>
    <xf numFmtId="0" fontId="1" fillId="0" borderId="0" xfId="0" applyFont="1"/>
    <xf numFmtId="3" fontId="12" fillId="5" borderId="5" xfId="2"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3" fontId="14" fillId="5" borderId="5" xfId="2" quotePrefix="1" applyNumberFormat="1" applyFont="1" applyFill="1" applyBorder="1" applyAlignment="1">
      <alignment horizontal="center" vertical="center" wrapText="1"/>
    </xf>
    <xf numFmtId="0" fontId="14" fillId="6" borderId="8" xfId="0" applyFont="1" applyFill="1" applyBorder="1" applyAlignment="1">
      <alignment horizontal="left" vertical="center" wrapText="1"/>
    </xf>
    <xf numFmtId="3" fontId="14" fillId="6" borderId="7" xfId="0" applyNumberFormat="1" applyFont="1" applyFill="1" applyBorder="1" applyAlignment="1">
      <alignment horizontal="center" vertical="center" wrapText="1"/>
    </xf>
    <xf numFmtId="1" fontId="4" fillId="6" borderId="7" xfId="0" applyNumberFormat="1" applyFont="1" applyFill="1" applyBorder="1" applyAlignment="1">
      <alignment horizontal="center" vertical="center" wrapText="1"/>
    </xf>
    <xf numFmtId="0" fontId="0" fillId="0" borderId="0" xfId="0" applyFont="1"/>
    <xf numFmtId="0" fontId="19" fillId="0" borderId="0" xfId="0" applyFont="1"/>
    <xf numFmtId="0" fontId="0" fillId="0" borderId="0" xfId="0" applyAlignment="1">
      <alignment horizontal="left" vertical="center" wrapText="1"/>
    </xf>
    <xf numFmtId="0" fontId="0" fillId="0" borderId="0" xfId="0" applyFill="1" applyAlignment="1">
      <alignment horizontal="left"/>
    </xf>
    <xf numFmtId="0" fontId="0" fillId="0" borderId="0" xfId="0" applyAlignment="1">
      <alignment horizontal="left" vertical="center"/>
    </xf>
    <xf numFmtId="49" fontId="4" fillId="6" borderId="7" xfId="0" quotePrefix="1" applyNumberFormat="1" applyFont="1" applyFill="1" applyBorder="1" applyAlignment="1">
      <alignment horizontal="center" vertical="center" wrapText="1"/>
    </xf>
    <xf numFmtId="49" fontId="4" fillId="6" borderId="7" xfId="0" applyNumberFormat="1" applyFont="1" applyFill="1" applyBorder="1" applyAlignment="1">
      <alignment horizontal="center" vertical="center" wrapText="1"/>
    </xf>
    <xf numFmtId="49" fontId="4" fillId="6" borderId="8" xfId="0" applyNumberFormat="1" applyFont="1" applyFill="1" applyBorder="1" applyAlignment="1">
      <alignment horizontal="left" vertical="center" wrapText="1"/>
    </xf>
    <xf numFmtId="49" fontId="14" fillId="6" borderId="7" xfId="0" applyNumberFormat="1" applyFont="1" applyFill="1" applyBorder="1" applyAlignment="1">
      <alignment horizontal="center" vertical="center" wrapText="1"/>
    </xf>
    <xf numFmtId="0" fontId="3" fillId="0" borderId="0" xfId="1" applyFill="1" applyAlignment="1">
      <alignment wrapText="1"/>
    </xf>
    <xf numFmtId="0" fontId="1" fillId="0" borderId="0" xfId="0" applyFont="1" applyFill="1" applyAlignment="1">
      <alignment horizontal="left"/>
    </xf>
    <xf numFmtId="1" fontId="4" fillId="6" borderId="0" xfId="0" applyNumberFormat="1" applyFont="1" applyFill="1" applyAlignment="1">
      <alignment horizontal="center" vertical="center" wrapText="1"/>
    </xf>
    <xf numFmtId="0" fontId="4" fillId="4"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3" fontId="4" fillId="0" borderId="7" xfId="0" applyNumberFormat="1" applyFont="1" applyFill="1" applyBorder="1" applyAlignment="1">
      <alignment horizontal="center" vertical="center" wrapText="1"/>
    </xf>
    <xf numFmtId="0" fontId="6" fillId="3" borderId="12" xfId="0" applyFont="1" applyFill="1" applyBorder="1" applyAlignment="1">
      <alignment horizontal="center" vertical="center" textRotation="90" wrapText="1"/>
    </xf>
    <xf numFmtId="0" fontId="11" fillId="0" borderId="0" xfId="1" applyFont="1" applyFill="1" applyAlignment="1">
      <alignment wrapText="1"/>
    </xf>
    <xf numFmtId="0" fontId="9" fillId="0" borderId="0" xfId="0" applyFont="1" applyFill="1" applyAlignment="1">
      <alignment wrapText="1"/>
    </xf>
    <xf numFmtId="0" fontId="6" fillId="3" borderId="10" xfId="0" applyFont="1" applyFill="1" applyBorder="1" applyAlignment="1">
      <alignment horizontal="center" vertical="center" textRotation="90" wrapText="1"/>
    </xf>
    <xf numFmtId="0" fontId="6" fillId="3" borderId="0" xfId="0" applyFont="1" applyFill="1" applyBorder="1" applyAlignment="1">
      <alignment horizontal="center" vertical="center" textRotation="90" wrapText="1"/>
    </xf>
    <xf numFmtId="0" fontId="6" fillId="3" borderId="11" xfId="0" applyFont="1" applyFill="1" applyBorder="1" applyAlignment="1">
      <alignment horizontal="center" vertical="center" textRotation="90"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6" fillId="3" borderId="6"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4" fillId="4" borderId="4" xfId="0" applyFont="1" applyFill="1" applyBorder="1" applyAlignment="1">
      <alignment horizontal="center" vertical="center" wrapText="1"/>
    </xf>
    <xf numFmtId="0" fontId="16" fillId="0" borderId="0" xfId="0" applyFont="1" applyAlignment="1">
      <alignment horizontal="left" wrapText="1"/>
    </xf>
    <xf numFmtId="3" fontId="0" fillId="0" borderId="0" xfId="0" applyNumberFormat="1"/>
    <xf numFmtId="164" fontId="0" fillId="0" borderId="0" xfId="0" applyNumberFormat="1"/>
    <xf numFmtId="9" fontId="0" fillId="0" borderId="0" xfId="2" applyFont="1"/>
    <xf numFmtId="2" fontId="0" fillId="0" borderId="0" xfId="0" applyNumberFormat="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1"/>
  <sheetViews>
    <sheetView showGridLines="0" tabSelected="1" showRuler="0" view="pageLayout" topLeftCell="A7" zoomScaleNormal="100" workbookViewId="0">
      <selection activeCell="A11" sqref="A11"/>
    </sheetView>
  </sheetViews>
  <sheetFormatPr defaultColWidth="0" defaultRowHeight="15" zeroHeight="1" x14ac:dyDescent="0.25"/>
  <cols>
    <col min="1" max="1" width="99" style="6" customWidth="1"/>
    <col min="3" max="16377" width="9.140625" hidden="1"/>
    <col min="16378" max="16378" width="87.85546875" hidden="1" customWidth="1"/>
    <col min="16379" max="16379" width="87.7109375" hidden="1" customWidth="1"/>
    <col min="16380" max="16380" width="83.7109375" hidden="1" customWidth="1"/>
    <col min="16381" max="16381" width="60.140625" hidden="1" customWidth="1"/>
    <col min="16382" max="16382" width="28.85546875" hidden="1" customWidth="1"/>
    <col min="16383" max="16383" width="47.7109375" hidden="1" customWidth="1"/>
    <col min="16384" max="16384" width="56.85546875" hidden="1" customWidth="1"/>
  </cols>
  <sheetData>
    <row r="1" spans="1:1" ht="46.5" x14ac:dyDescent="0.25">
      <c r="A1" s="5" t="s">
        <v>0</v>
      </c>
    </row>
    <row r="2" spans="1:1" ht="23.25" x14ac:dyDescent="0.25">
      <c r="A2" s="5" t="s">
        <v>1</v>
      </c>
    </row>
    <row r="3" spans="1:1" ht="27.75" x14ac:dyDescent="0.25">
      <c r="A3" s="8" t="s">
        <v>2</v>
      </c>
    </row>
    <row r="4" spans="1:1" x14ac:dyDescent="0.25">
      <c r="A4" s="8"/>
    </row>
    <row r="5" spans="1:1" ht="30" x14ac:dyDescent="0.25">
      <c r="A5" s="22" t="s">
        <v>3</v>
      </c>
    </row>
    <row r="6" spans="1:1" x14ac:dyDescent="0.25">
      <c r="A6" s="9"/>
    </row>
    <row r="7" spans="1:1" ht="30" x14ac:dyDescent="0.25">
      <c r="A7" s="45" t="s">
        <v>4</v>
      </c>
    </row>
    <row r="8" spans="1:1" x14ac:dyDescent="0.25">
      <c r="A8" s="8"/>
    </row>
    <row r="9" spans="1:1" ht="60" x14ac:dyDescent="0.25">
      <c r="A9" s="45" t="s">
        <v>5</v>
      </c>
    </row>
    <row r="10" spans="1:1" x14ac:dyDescent="0.25">
      <c r="A10" s="52"/>
    </row>
    <row r="11" spans="1:1" ht="30" x14ac:dyDescent="0.25">
      <c r="A11" s="45" t="s">
        <v>6</v>
      </c>
    </row>
    <row r="12" spans="1:1" x14ac:dyDescent="0.25">
      <c r="A12" s="52"/>
    </row>
    <row r="13" spans="1:1" ht="26.25" x14ac:dyDescent="0.25">
      <c r="A13" s="53" t="s">
        <v>7</v>
      </c>
    </row>
    <row r="14" spans="1:1" x14ac:dyDescent="0.25">
      <c r="A14" s="8"/>
    </row>
    <row r="15" spans="1:1" ht="26.25" x14ac:dyDescent="0.25">
      <c r="A15" s="8" t="s">
        <v>8</v>
      </c>
    </row>
    <row r="16" spans="1:1" x14ac:dyDescent="0.25">
      <c r="A16" s="8"/>
    </row>
    <row r="17" spans="1:1" ht="26.25" x14ac:dyDescent="0.25">
      <c r="A17" s="8" t="s">
        <v>9</v>
      </c>
    </row>
    <row r="18" spans="1:1" x14ac:dyDescent="0.25">
      <c r="A18" s="8"/>
    </row>
    <row r="19" spans="1:1" ht="51.75" x14ac:dyDescent="0.25">
      <c r="A19" s="8" t="s">
        <v>10</v>
      </c>
    </row>
    <row r="20" spans="1:1" x14ac:dyDescent="0.25">
      <c r="A20" s="8"/>
    </row>
    <row r="21" spans="1:1" ht="39" x14ac:dyDescent="0.25">
      <c r="A21" s="8" t="s">
        <v>11</v>
      </c>
    </row>
    <row r="22" spans="1:1" x14ac:dyDescent="0.25">
      <c r="A22" s="8"/>
    </row>
    <row r="23" spans="1:1" ht="23.25" x14ac:dyDescent="0.25">
      <c r="A23" s="10" t="s">
        <v>12</v>
      </c>
    </row>
    <row r="24" spans="1:1" x14ac:dyDescent="0.25">
      <c r="A24" s="10"/>
    </row>
    <row r="25" spans="1:1" x14ac:dyDescent="0.25">
      <c r="A25" s="22"/>
    </row>
    <row r="26" spans="1:1" x14ac:dyDescent="0.25">
      <c r="A26" s="8"/>
    </row>
    <row r="27" spans="1:1" x14ac:dyDescent="0.25">
      <c r="A27" s="8"/>
    </row>
    <row r="28" spans="1:1" x14ac:dyDescent="0.25">
      <c r="A28" s="8"/>
    </row>
    <row r="29" spans="1:1" x14ac:dyDescent="0.25">
      <c r="A29" s="8"/>
    </row>
    <row r="30" spans="1:1" x14ac:dyDescent="0.25">
      <c r="A30" s="8"/>
    </row>
    <row r="31" spans="1:1" x14ac:dyDescent="0.25"/>
    <row r="32" spans="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9" location="'High export to NSW 1'!A1" display="The &quot;High export to NSW 1&quo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 xr:uid="{00000000-0004-0000-0000-000001000000}"/>
    <hyperlink ref="A7" location="'Maximum demand 2'!A1" display="The &quot;Maximum demand 2&quot; worksheet presents a summary of the reactive power adequacy, as well as Interconnector power flows and limits at the time of the maximum demand snapshot." xr:uid="{00000000-0004-0000-0000-000002000000}"/>
    <hyperlink ref="A11" location="'High export to NSW 2'!A1" display="The &quot;High export to NSW 2&quot; worksheet presents a summary of the reactive power adequacy, as well as Interconnector power flows and limits at the time of the high power flow from Victoria to NSW snapshot." xr:uid="{00000000-0004-0000-0000-000003000000}"/>
    <hyperlink ref="A5" location="'Maximum demand 1'!A1" display="The &quot;Maximum demand 1&quot; worksheet presents the continuous and short-term line and transformer ratings, as well as (N) and (N-1) loadings at the time of the high demand snapshot." xr:uid="{00000000-0004-0000-0000-000000000000}"/>
  </hyperlinks>
  <pageMargins left="0.7" right="0.7" top="0.75" bottom="0.75" header="0.3" footer="0.3"/>
  <pageSetup paperSize="9" orientation="portrait" verticalDpi="90"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48"/>
  <sheetViews>
    <sheetView zoomScale="115" zoomScaleNormal="115" workbookViewId="0">
      <pane xSplit="3" ySplit="2" topLeftCell="D3" activePane="bottomRight" state="frozen"/>
      <selection pane="topRight" activeCell="D1" sqref="D1"/>
      <selection pane="bottomLeft" activeCell="A3" sqref="A3"/>
      <selection pane="bottomRight" activeCell="G2" sqref="G2"/>
    </sheetView>
  </sheetViews>
  <sheetFormatPr defaultRowHeight="15" x14ac:dyDescent="0.25"/>
  <cols>
    <col min="1" max="1" width="9.140625" style="3" customWidth="1"/>
    <col min="2" max="2" width="10.140625" customWidth="1"/>
    <col min="3" max="3" width="36.42578125" bestFit="1" customWidth="1"/>
    <col min="4" max="5" width="20" style="3" customWidth="1"/>
    <col min="6" max="7" width="21.140625" style="3" customWidth="1"/>
    <col min="8" max="8" width="14.140625" style="3" customWidth="1"/>
    <col min="9" max="9" width="19.28515625" style="16" customWidth="1"/>
    <col min="10" max="10" width="16.85546875" style="16" customWidth="1"/>
  </cols>
  <sheetData>
    <row r="1" spans="1:10" ht="15.75" thickBot="1" x14ac:dyDescent="0.3">
      <c r="A1" s="7" t="s">
        <v>13</v>
      </c>
    </row>
    <row r="2" spans="1:10" ht="24" thickTop="1" thickBot="1" x14ac:dyDescent="0.3">
      <c r="A2" s="4" t="s">
        <v>14</v>
      </c>
      <c r="B2" s="1" t="s">
        <v>15</v>
      </c>
      <c r="C2" s="1" t="s">
        <v>16</v>
      </c>
      <c r="D2" s="15" t="s">
        <v>17</v>
      </c>
      <c r="E2" s="15" t="s">
        <v>18</v>
      </c>
      <c r="F2" s="15" t="s">
        <v>19</v>
      </c>
      <c r="G2" s="15" t="s">
        <v>20</v>
      </c>
      <c r="H2" s="15" t="s">
        <v>21</v>
      </c>
      <c r="I2" s="18" t="s">
        <v>22</v>
      </c>
      <c r="J2" s="18" t="s">
        <v>23</v>
      </c>
    </row>
    <row r="3" spans="1:10" ht="16.5" thickTop="1" thickBot="1" x14ac:dyDescent="0.3">
      <c r="A3" s="62" t="s">
        <v>24</v>
      </c>
      <c r="B3" s="57" t="s">
        <v>25</v>
      </c>
      <c r="C3" s="11" t="s">
        <v>26</v>
      </c>
      <c r="D3" s="12">
        <v>3554.46508789062</v>
      </c>
      <c r="E3" s="12">
        <v>974.99432373046795</v>
      </c>
      <c r="F3" s="12">
        <v>4093.40209960937</v>
      </c>
      <c r="G3" s="12">
        <v>1461.64965820312</v>
      </c>
      <c r="H3" s="13" t="s">
        <v>27</v>
      </c>
      <c r="I3" s="19">
        <v>0.27430128011443589</v>
      </c>
      <c r="J3" s="20">
        <v>0.35707453668981215</v>
      </c>
    </row>
    <row r="4" spans="1:10" ht="15.75" thickBot="1" x14ac:dyDescent="0.3">
      <c r="A4" s="63"/>
      <c r="B4" s="65"/>
      <c r="C4" s="11" t="s">
        <v>28</v>
      </c>
      <c r="D4" s="12">
        <v>3571.98095703125</v>
      </c>
      <c r="E4" s="12">
        <v>961.88897705078102</v>
      </c>
      <c r="F4" s="12">
        <v>3636.34106445312</v>
      </c>
      <c r="G4" s="12">
        <v>1451.88464355468</v>
      </c>
      <c r="H4" s="13" t="s">
        <v>27</v>
      </c>
      <c r="I4" s="19">
        <v>0.26928726346016907</v>
      </c>
      <c r="J4" s="20">
        <v>0.39927075536107148</v>
      </c>
    </row>
    <row r="5" spans="1:10" ht="15.75" thickBot="1" x14ac:dyDescent="0.3">
      <c r="A5" s="63"/>
      <c r="B5" s="65"/>
      <c r="C5" s="11" t="s">
        <v>29</v>
      </c>
      <c r="D5" s="12">
        <v>3573.998046875</v>
      </c>
      <c r="E5" s="12">
        <v>949.12774658203102</v>
      </c>
      <c r="F5" s="12">
        <v>3641.05297851562</v>
      </c>
      <c r="G5" s="12">
        <v>1432.61755371093</v>
      </c>
      <c r="H5" s="13" t="s">
        <v>27</v>
      </c>
      <c r="I5" s="19">
        <v>0.26556470768413565</v>
      </c>
      <c r="J5" s="20">
        <v>0.3934624302816318</v>
      </c>
    </row>
    <row r="6" spans="1:10" ht="15.75" thickBot="1" x14ac:dyDescent="0.3">
      <c r="A6" s="63"/>
      <c r="B6" s="65"/>
      <c r="C6" s="11" t="s">
        <v>30</v>
      </c>
      <c r="D6" s="12">
        <v>2858</v>
      </c>
      <c r="E6" s="12">
        <v>667.395263671875</v>
      </c>
      <c r="F6" s="12">
        <v>2858</v>
      </c>
      <c r="G6" s="12">
        <v>921.2109375</v>
      </c>
      <c r="H6" s="13" t="s">
        <v>31</v>
      </c>
      <c r="I6" s="19">
        <v>0.23351828679911651</v>
      </c>
      <c r="J6" s="20">
        <v>0.32232712998600421</v>
      </c>
    </row>
    <row r="7" spans="1:10" ht="15.75" thickBot="1" x14ac:dyDescent="0.3">
      <c r="A7" s="63"/>
      <c r="B7" s="65"/>
      <c r="C7" s="11" t="s">
        <v>32</v>
      </c>
      <c r="D7" s="12">
        <v>2858</v>
      </c>
      <c r="E7" s="12">
        <v>667.80584716796795</v>
      </c>
      <c r="F7" s="12">
        <v>2858</v>
      </c>
      <c r="G7" s="12">
        <v>921.55987548828102</v>
      </c>
      <c r="H7" s="13" t="s">
        <v>31</v>
      </c>
      <c r="I7" s="19">
        <v>0.23366194792441147</v>
      </c>
      <c r="J7" s="20">
        <v>0.32244922165440204</v>
      </c>
    </row>
    <row r="8" spans="1:10" ht="15.75" thickBot="1" x14ac:dyDescent="0.3">
      <c r="A8" s="63"/>
      <c r="B8" s="65"/>
      <c r="C8" s="11" t="s">
        <v>33</v>
      </c>
      <c r="D8" s="12">
        <v>3276</v>
      </c>
      <c r="E8" s="12">
        <v>774.224609375</v>
      </c>
      <c r="F8" s="12">
        <v>3276</v>
      </c>
      <c r="G8" s="12">
        <v>1149.68176269531</v>
      </c>
      <c r="H8" s="13" t="s">
        <v>31</v>
      </c>
      <c r="I8" s="19">
        <v>0.23633229834401709</v>
      </c>
      <c r="J8" s="20">
        <v>0.35094070900345237</v>
      </c>
    </row>
    <row r="9" spans="1:10" ht="15.75" thickBot="1" x14ac:dyDescent="0.3">
      <c r="A9" s="63"/>
      <c r="B9" s="58"/>
      <c r="C9" s="11" t="s">
        <v>34</v>
      </c>
      <c r="D9" s="12">
        <v>3276</v>
      </c>
      <c r="E9" s="12">
        <v>862.05987548828102</v>
      </c>
      <c r="F9" s="12">
        <v>3276</v>
      </c>
      <c r="G9" s="12">
        <v>1202.24853515625</v>
      </c>
      <c r="H9" s="13" t="s">
        <v>31</v>
      </c>
      <c r="I9" s="19">
        <v>0.2631440401368379</v>
      </c>
      <c r="J9" s="20">
        <v>0.36698673234317764</v>
      </c>
    </row>
    <row r="10" spans="1:10" ht="16.5" thickTop="1" thickBot="1" x14ac:dyDescent="0.3">
      <c r="A10" s="63"/>
      <c r="B10" s="57" t="s">
        <v>35</v>
      </c>
      <c r="C10" s="11" t="s">
        <v>36</v>
      </c>
      <c r="D10" s="12">
        <v>354.76599121093699</v>
      </c>
      <c r="E10" s="12">
        <v>164.787338256835</v>
      </c>
      <c r="F10" s="12">
        <v>433.927001953125</v>
      </c>
      <c r="G10" s="12">
        <v>244.99552917480401</v>
      </c>
      <c r="H10" s="13" t="s">
        <v>37</v>
      </c>
      <c r="I10" s="19">
        <v>0.46449587147392501</v>
      </c>
      <c r="J10" s="20">
        <v>0.56460079246524897</v>
      </c>
    </row>
    <row r="11" spans="1:10" ht="15.75" thickBot="1" x14ac:dyDescent="0.3">
      <c r="A11" s="63"/>
      <c r="B11" s="65"/>
      <c r="C11" s="11" t="s">
        <v>39</v>
      </c>
      <c r="D11" s="12">
        <v>355.49398803710898</v>
      </c>
      <c r="E11" s="12">
        <v>186.719146728515</v>
      </c>
      <c r="F11" s="12">
        <v>429.08801269531199</v>
      </c>
      <c r="G11" s="12">
        <v>242.50778198242099</v>
      </c>
      <c r="H11" s="13" t="s">
        <v>37</v>
      </c>
      <c r="I11" s="19">
        <v>0.52523854976985973</v>
      </c>
      <c r="J11" s="20">
        <v>0.56517025600205151</v>
      </c>
    </row>
    <row r="12" spans="1:10" ht="15.75" thickBot="1" x14ac:dyDescent="0.3">
      <c r="A12" s="63"/>
      <c r="B12" s="65"/>
      <c r="C12" s="11" t="s">
        <v>40</v>
      </c>
      <c r="D12" s="12">
        <v>355.412994384765</v>
      </c>
      <c r="E12" s="12">
        <v>190.48846435546801</v>
      </c>
      <c r="F12" s="12">
        <v>414.74899291992102</v>
      </c>
      <c r="G12" s="12">
        <v>247.39973449707</v>
      </c>
      <c r="H12" s="13" t="s">
        <v>37</v>
      </c>
      <c r="I12" s="19">
        <v>0.53596370241108271</v>
      </c>
      <c r="J12" s="20">
        <v>0.59650472628112561</v>
      </c>
    </row>
    <row r="13" spans="1:10" ht="15.75" thickBot="1" x14ac:dyDescent="0.3">
      <c r="A13" s="63"/>
      <c r="B13" s="65"/>
      <c r="C13" s="11" t="s">
        <v>41</v>
      </c>
      <c r="D13" s="12">
        <v>355.54800415039</v>
      </c>
      <c r="E13" s="12">
        <v>190.48846435546801</v>
      </c>
      <c r="F13" s="12">
        <v>415.13400268554602</v>
      </c>
      <c r="G13" s="12">
        <v>247.39973449707</v>
      </c>
      <c r="H13" s="13" t="s">
        <v>37</v>
      </c>
      <c r="I13" s="19">
        <v>0.53576018464976405</v>
      </c>
      <c r="J13" s="20">
        <v>0.59595150697513288</v>
      </c>
    </row>
    <row r="14" spans="1:10" ht="15.75" thickBot="1" x14ac:dyDescent="0.3">
      <c r="A14" s="63"/>
      <c r="B14" s="65"/>
      <c r="C14" s="11" t="s">
        <v>38</v>
      </c>
      <c r="D14" s="12">
        <v>432.83200073242102</v>
      </c>
      <c r="E14" s="12">
        <v>255.15838623046801</v>
      </c>
      <c r="F14" s="12">
        <v>434.27200317382801</v>
      </c>
      <c r="G14" s="12">
        <v>323.19851684570301</v>
      </c>
      <c r="H14" s="13" t="s">
        <v>27</v>
      </c>
      <c r="I14" s="19">
        <v>0.58950906078732435</v>
      </c>
      <c r="J14" s="20">
        <v>0.74423060773810668</v>
      </c>
    </row>
    <row r="15" spans="1:10" ht="15.75" thickBot="1" x14ac:dyDescent="0.3">
      <c r="A15" s="63"/>
      <c r="B15" s="65"/>
      <c r="C15" s="11" t="s">
        <v>42</v>
      </c>
      <c r="D15" s="12">
        <v>455.4169921875</v>
      </c>
      <c r="E15" s="12">
        <v>395.46469116210898</v>
      </c>
      <c r="F15" s="12">
        <v>485.01901245117102</v>
      </c>
      <c r="G15" s="12">
        <v>397.47610473632801</v>
      </c>
      <c r="H15" s="13" t="s">
        <v>27</v>
      </c>
      <c r="I15" s="19">
        <v>0.8683573471041941</v>
      </c>
      <c r="J15" s="20">
        <v>0.81950623487433627</v>
      </c>
    </row>
    <row r="16" spans="1:10" ht="15.75" thickBot="1" x14ac:dyDescent="0.3">
      <c r="A16" s="63"/>
      <c r="B16" s="65"/>
      <c r="C16" s="11" t="s">
        <v>43</v>
      </c>
      <c r="D16" s="12">
        <v>355.22698974609301</v>
      </c>
      <c r="E16" s="12">
        <v>127.425636291503</v>
      </c>
      <c r="F16" s="12">
        <v>440.39898681640602</v>
      </c>
      <c r="G16" s="12">
        <v>165.68963623046801</v>
      </c>
      <c r="H16" s="13" t="s">
        <v>37</v>
      </c>
      <c r="I16" s="19">
        <v>0.35871608850043607</v>
      </c>
      <c r="J16" s="20">
        <v>0.37622619758555637</v>
      </c>
    </row>
    <row r="17" spans="1:10" ht="15.75" thickBot="1" x14ac:dyDescent="0.3">
      <c r="A17" s="63"/>
      <c r="B17" s="65"/>
      <c r="C17" s="11" t="s">
        <v>44</v>
      </c>
      <c r="D17" s="12">
        <v>352.13699340820301</v>
      </c>
      <c r="E17" s="12">
        <v>127.56271362304599</v>
      </c>
      <c r="F17" s="12">
        <v>433.59100341796801</v>
      </c>
      <c r="G17" s="12">
        <v>165.81520080566401</v>
      </c>
      <c r="H17" s="13" t="s">
        <v>37</v>
      </c>
      <c r="I17" s="19">
        <v>0.36225308902769326</v>
      </c>
      <c r="J17" s="20">
        <v>0.38242306574295637</v>
      </c>
    </row>
    <row r="18" spans="1:10" ht="15.75" thickBot="1" x14ac:dyDescent="0.3">
      <c r="A18" s="63"/>
      <c r="B18" s="65"/>
      <c r="C18" s="11" t="s">
        <v>45</v>
      </c>
      <c r="D18" s="12">
        <v>314</v>
      </c>
      <c r="E18" s="12">
        <v>96.728401184082003</v>
      </c>
      <c r="F18" s="12">
        <v>395</v>
      </c>
      <c r="G18" s="12">
        <v>174.03643798828099</v>
      </c>
      <c r="H18" s="13" t="s">
        <v>31</v>
      </c>
      <c r="I18" s="19">
        <v>0.30805223307032487</v>
      </c>
      <c r="J18" s="20">
        <v>0.44059857718552148</v>
      </c>
    </row>
    <row r="19" spans="1:10" ht="15.75" thickBot="1" x14ac:dyDescent="0.3">
      <c r="A19" s="63"/>
      <c r="B19" s="65"/>
      <c r="C19" s="11" t="s">
        <v>46</v>
      </c>
      <c r="D19" s="12">
        <v>400</v>
      </c>
      <c r="E19" s="12">
        <v>112.74201965332</v>
      </c>
      <c r="F19" s="12">
        <v>400</v>
      </c>
      <c r="G19" s="12">
        <v>178.28645324707</v>
      </c>
      <c r="H19" s="13" t="s">
        <v>31</v>
      </c>
      <c r="I19" s="19">
        <v>0.28185504913330001</v>
      </c>
      <c r="J19" s="20">
        <v>0.445716133117675</v>
      </c>
    </row>
    <row r="20" spans="1:10" ht="15.75" thickBot="1" x14ac:dyDescent="0.3">
      <c r="A20" s="63"/>
      <c r="B20" s="65"/>
      <c r="C20" s="11" t="s">
        <v>47</v>
      </c>
      <c r="D20" s="12">
        <v>400</v>
      </c>
      <c r="E20" s="12">
        <v>111.369941711425</v>
      </c>
      <c r="F20" s="12">
        <v>400</v>
      </c>
      <c r="G20" s="12">
        <v>154.39051818847599</v>
      </c>
      <c r="H20" s="13" t="s">
        <v>31</v>
      </c>
      <c r="I20" s="19">
        <v>0.27842485427856251</v>
      </c>
      <c r="J20" s="20">
        <v>0.38597629547119</v>
      </c>
    </row>
    <row r="21" spans="1:10" ht="15.75" thickBot="1" x14ac:dyDescent="0.3">
      <c r="A21" s="63"/>
      <c r="B21" s="65"/>
      <c r="C21" s="11" t="s">
        <v>48</v>
      </c>
      <c r="D21" s="12">
        <v>831.65399169921795</v>
      </c>
      <c r="E21" s="12">
        <v>56.207138061523402</v>
      </c>
      <c r="F21" s="12">
        <v>831.65399169921795</v>
      </c>
      <c r="G21" s="12">
        <v>83.729927062988196</v>
      </c>
      <c r="H21" s="13" t="s">
        <v>27</v>
      </c>
      <c r="I21" s="19">
        <v>6.758476316175932E-2</v>
      </c>
      <c r="J21" s="20">
        <v>0.10067880139902048</v>
      </c>
    </row>
    <row r="22" spans="1:10" ht="15.75" thickBot="1" x14ac:dyDescent="0.3">
      <c r="A22" s="63"/>
      <c r="B22" s="65"/>
      <c r="C22" s="11" t="s">
        <v>49</v>
      </c>
      <c r="D22" s="12">
        <v>831.83599853515602</v>
      </c>
      <c r="E22" s="12">
        <v>54.969253540038999</v>
      </c>
      <c r="F22" s="12">
        <v>831.83599853515602</v>
      </c>
      <c r="G22" s="12">
        <v>81.885543823242102</v>
      </c>
      <c r="H22" s="13" t="s">
        <v>27</v>
      </c>
      <c r="I22" s="19">
        <v>6.6081840214704077E-2</v>
      </c>
      <c r="J22" s="20">
        <v>9.8439528906467927E-2</v>
      </c>
    </row>
    <row r="23" spans="1:10" ht="15.75" thickBot="1" x14ac:dyDescent="0.3">
      <c r="A23" s="63"/>
      <c r="B23" s="65"/>
      <c r="C23" s="11" t="s">
        <v>50</v>
      </c>
      <c r="D23" s="12">
        <v>459.14700317382801</v>
      </c>
      <c r="E23" s="12">
        <v>46.102920532226499</v>
      </c>
      <c r="F23" s="12">
        <v>607.38201904296795</v>
      </c>
      <c r="G23" s="12">
        <v>68.684501647949205</v>
      </c>
      <c r="H23" s="13" t="s">
        <v>27</v>
      </c>
      <c r="I23" s="19">
        <v>0.10040993453848689</v>
      </c>
      <c r="J23" s="20">
        <v>0.11308286958539394</v>
      </c>
    </row>
    <row r="24" spans="1:10" ht="15.75" thickBot="1" x14ac:dyDescent="0.3">
      <c r="A24" s="63"/>
      <c r="B24" s="58"/>
      <c r="C24" s="11" t="s">
        <v>51</v>
      </c>
      <c r="D24" s="12">
        <v>444.01300048828102</v>
      </c>
      <c r="E24" s="12">
        <v>46.102920532226499</v>
      </c>
      <c r="F24" s="12">
        <v>444.01300048828102</v>
      </c>
      <c r="G24" s="12">
        <v>68.684501647949205</v>
      </c>
      <c r="H24" s="13" t="s">
        <v>27</v>
      </c>
      <c r="I24" s="19">
        <v>0.10383236635307327</v>
      </c>
      <c r="J24" s="20">
        <v>0.15469029414097532</v>
      </c>
    </row>
    <row r="25" spans="1:10" ht="16.5" thickTop="1" thickBot="1" x14ac:dyDescent="0.3">
      <c r="A25" s="63"/>
      <c r="B25" s="57" t="s">
        <v>52</v>
      </c>
      <c r="C25" s="11" t="s">
        <v>53</v>
      </c>
      <c r="D25" s="12">
        <v>1000</v>
      </c>
      <c r="E25" s="12">
        <v>610.619140625</v>
      </c>
      <c r="F25" s="12">
        <v>1500</v>
      </c>
      <c r="G25" s="12">
        <v>722.627685546875</v>
      </c>
      <c r="H25" s="13" t="s">
        <v>31</v>
      </c>
      <c r="I25" s="19">
        <v>0.610619140625</v>
      </c>
      <c r="J25" s="20">
        <v>0.48175179036458332</v>
      </c>
    </row>
    <row r="26" spans="1:10" ht="15.75" thickBot="1" x14ac:dyDescent="0.3">
      <c r="A26" s="63"/>
      <c r="B26" s="65"/>
      <c r="C26" s="11" t="s">
        <v>54</v>
      </c>
      <c r="D26" s="12">
        <v>1000</v>
      </c>
      <c r="E26" s="12">
        <v>504.38485717773398</v>
      </c>
      <c r="F26" s="12">
        <v>1500</v>
      </c>
      <c r="G26" s="12">
        <v>786.985595703125</v>
      </c>
      <c r="H26" s="13" t="s">
        <v>31</v>
      </c>
      <c r="I26" s="19">
        <v>0.50438485717773396</v>
      </c>
      <c r="J26" s="20">
        <v>0.52465706380208332</v>
      </c>
    </row>
    <row r="27" spans="1:10" ht="15.75" thickBot="1" x14ac:dyDescent="0.3">
      <c r="A27" s="63"/>
      <c r="B27" s="65"/>
      <c r="C27" s="11" t="s">
        <v>56</v>
      </c>
      <c r="D27" s="12">
        <v>600</v>
      </c>
      <c r="E27" s="12">
        <v>0</v>
      </c>
      <c r="F27" s="12">
        <v>638</v>
      </c>
      <c r="G27" s="12">
        <v>0</v>
      </c>
      <c r="H27" s="13" t="s">
        <v>31</v>
      </c>
      <c r="I27" s="19" t="s">
        <v>57</v>
      </c>
      <c r="J27" s="20" t="s">
        <v>57</v>
      </c>
    </row>
    <row r="28" spans="1:10" ht="15.75" thickBot="1" x14ac:dyDescent="0.3">
      <c r="A28" s="63"/>
      <c r="B28" s="65"/>
      <c r="C28" s="11" t="s">
        <v>58</v>
      </c>
      <c r="D28" s="12">
        <v>600</v>
      </c>
      <c r="E28" s="12">
        <v>83.298446655273395</v>
      </c>
      <c r="F28" s="12">
        <v>638</v>
      </c>
      <c r="G28" s="12">
        <v>113.28768157958901</v>
      </c>
      <c r="H28" s="13" t="s">
        <v>31</v>
      </c>
      <c r="I28" s="19">
        <v>0.13883074442545565</v>
      </c>
      <c r="J28" s="20">
        <v>0.17756689902756898</v>
      </c>
    </row>
    <row r="29" spans="1:10" ht="15.75" thickBot="1" x14ac:dyDescent="0.3">
      <c r="A29" s="63"/>
      <c r="B29" s="65"/>
      <c r="C29" s="11" t="s">
        <v>59</v>
      </c>
      <c r="D29" s="12">
        <v>600</v>
      </c>
      <c r="E29" s="12">
        <v>83.596893310546804</v>
      </c>
      <c r="F29" s="12">
        <v>638</v>
      </c>
      <c r="G29" s="12">
        <v>113.549194335937</v>
      </c>
      <c r="H29" s="13" t="s">
        <v>31</v>
      </c>
      <c r="I29" s="19">
        <v>0.13932815551757802</v>
      </c>
      <c r="J29" s="20">
        <v>0.1779767936299953</v>
      </c>
    </row>
    <row r="30" spans="1:10" ht="15.75" thickBot="1" x14ac:dyDescent="0.3">
      <c r="A30" s="64"/>
      <c r="B30" s="58"/>
      <c r="C30" s="11" t="s">
        <v>60</v>
      </c>
      <c r="D30" s="12">
        <v>600</v>
      </c>
      <c r="E30" s="12">
        <v>83.297752380371094</v>
      </c>
      <c r="F30" s="12">
        <v>638</v>
      </c>
      <c r="G30" s="12">
        <v>113.28712463378901</v>
      </c>
      <c r="H30" s="13" t="s">
        <v>31</v>
      </c>
      <c r="I30" s="19">
        <v>0.13882958730061848</v>
      </c>
      <c r="J30" s="20">
        <v>0.17756602607176961</v>
      </c>
    </row>
    <row r="31" spans="1:10" ht="16.5" thickTop="1" thickBot="1" x14ac:dyDescent="0.3">
      <c r="A31" s="54" t="s">
        <v>61</v>
      </c>
      <c r="B31" s="59" t="s">
        <v>25</v>
      </c>
      <c r="C31" s="11" t="s">
        <v>62</v>
      </c>
      <c r="D31" s="12">
        <v>2771</v>
      </c>
      <c r="E31" s="12">
        <v>159.48040771484301</v>
      </c>
      <c r="F31" s="12">
        <v>2771</v>
      </c>
      <c r="G31" s="12">
        <v>348.758544921875</v>
      </c>
      <c r="H31" s="13" t="s">
        <v>31</v>
      </c>
      <c r="I31" s="19">
        <v>5.7553377017265615E-2</v>
      </c>
      <c r="J31" s="20">
        <v>0.12586017499887225</v>
      </c>
    </row>
    <row r="32" spans="1:10" ht="15.75" thickBot="1" x14ac:dyDescent="0.3">
      <c r="A32" s="55"/>
      <c r="B32" s="60"/>
      <c r="C32" s="17" t="s">
        <v>63</v>
      </c>
      <c r="D32" s="12">
        <v>2683</v>
      </c>
      <c r="E32" s="12">
        <v>208.97494506835901</v>
      </c>
      <c r="F32" s="12">
        <v>2683</v>
      </c>
      <c r="G32" s="12">
        <v>436.61062622070301</v>
      </c>
      <c r="H32" s="13" t="s">
        <v>31</v>
      </c>
      <c r="I32" s="19">
        <v>7.7888537110830783E-2</v>
      </c>
      <c r="J32" s="20">
        <v>0.16273224980272197</v>
      </c>
    </row>
    <row r="33" spans="1:10" ht="15.75" thickBot="1" x14ac:dyDescent="0.3">
      <c r="A33" s="55"/>
      <c r="B33" s="60"/>
      <c r="C33" s="11" t="s">
        <v>64</v>
      </c>
      <c r="D33" s="12">
        <v>3248</v>
      </c>
      <c r="E33" s="12">
        <v>183.33889770507801</v>
      </c>
      <c r="F33" s="12">
        <v>3248</v>
      </c>
      <c r="G33" s="12">
        <v>447.292877197265</v>
      </c>
      <c r="H33" s="13" t="s">
        <v>31</v>
      </c>
      <c r="I33" s="19">
        <v>5.6446704958459978E-2</v>
      </c>
      <c r="J33" s="20">
        <v>0.13771332426024169</v>
      </c>
    </row>
    <row r="34" spans="1:10" ht="15.75" thickBot="1" x14ac:dyDescent="0.3">
      <c r="A34" s="55"/>
      <c r="B34" s="60"/>
      <c r="C34" s="11" t="s">
        <v>65</v>
      </c>
      <c r="D34" s="12">
        <v>2598</v>
      </c>
      <c r="E34" s="12">
        <v>293.90240478515602</v>
      </c>
      <c r="F34" s="12">
        <v>2598</v>
      </c>
      <c r="G34" s="12">
        <v>439.370361328125</v>
      </c>
      <c r="H34" s="13" t="s">
        <v>31</v>
      </c>
      <c r="I34" s="19">
        <v>0.11312640676872826</v>
      </c>
      <c r="J34" s="20">
        <v>0.16911869181221131</v>
      </c>
    </row>
    <row r="35" spans="1:10" ht="15.75" thickBot="1" x14ac:dyDescent="0.3">
      <c r="A35" s="55"/>
      <c r="B35" s="60"/>
      <c r="C35" s="11" t="s">
        <v>66</v>
      </c>
      <c r="D35" s="12">
        <v>2683</v>
      </c>
      <c r="E35" s="12">
        <v>159.26509094238199</v>
      </c>
      <c r="F35" s="12">
        <v>2683</v>
      </c>
      <c r="G35" s="12">
        <v>404.12518310546801</v>
      </c>
      <c r="H35" s="13" t="s">
        <v>31</v>
      </c>
      <c r="I35" s="19">
        <v>5.9360824056049942E-2</v>
      </c>
      <c r="J35" s="20">
        <v>0.15062436940196347</v>
      </c>
    </row>
    <row r="36" spans="1:10" ht="15.75" thickBot="1" x14ac:dyDescent="0.3">
      <c r="A36" s="55"/>
      <c r="B36" s="60"/>
      <c r="C36" s="11" t="s">
        <v>67</v>
      </c>
      <c r="D36" s="12">
        <v>1386</v>
      </c>
      <c r="E36" s="12">
        <v>232.58949279785099</v>
      </c>
      <c r="F36" s="12">
        <v>1386</v>
      </c>
      <c r="G36" s="12">
        <v>407.42855834960898</v>
      </c>
      <c r="H36" s="13" t="s">
        <v>31</v>
      </c>
      <c r="I36" s="19">
        <v>0.16781348686713635</v>
      </c>
      <c r="J36" s="20">
        <v>0.29395999880924167</v>
      </c>
    </row>
    <row r="37" spans="1:10" ht="15.75" thickBot="1" x14ac:dyDescent="0.3">
      <c r="A37" s="55"/>
      <c r="B37" s="61"/>
      <c r="C37" s="11" t="s">
        <v>68</v>
      </c>
      <c r="D37" s="12">
        <v>1386</v>
      </c>
      <c r="E37" s="12">
        <v>231.22872924804599</v>
      </c>
      <c r="F37" s="12">
        <v>1386</v>
      </c>
      <c r="G37" s="12">
        <v>407.42193603515602</v>
      </c>
      <c r="H37" s="13" t="s">
        <v>31</v>
      </c>
      <c r="I37" s="19">
        <v>0.16683169498416017</v>
      </c>
      <c r="J37" s="20">
        <v>0.29395522080458586</v>
      </c>
    </row>
    <row r="38" spans="1:10" ht="16.5" thickTop="1" thickBot="1" x14ac:dyDescent="0.3">
      <c r="A38" s="55"/>
      <c r="B38" s="57" t="s">
        <v>69</v>
      </c>
      <c r="C38" s="11" t="s">
        <v>70</v>
      </c>
      <c r="D38" s="12">
        <v>597</v>
      </c>
      <c r="E38" s="12">
        <v>144.23292541503901</v>
      </c>
      <c r="F38" s="12">
        <v>701</v>
      </c>
      <c r="G38" s="12">
        <v>281.79351806640602</v>
      </c>
      <c r="H38" s="13" t="s">
        <v>27</v>
      </c>
      <c r="I38" s="19">
        <v>0.2415961899749397</v>
      </c>
      <c r="J38" s="20">
        <v>0.40198790023738379</v>
      </c>
    </row>
    <row r="39" spans="1:10" ht="15.75" thickBot="1" x14ac:dyDescent="0.3">
      <c r="A39" s="55"/>
      <c r="B39" s="58"/>
      <c r="C39" s="11" t="s">
        <v>71</v>
      </c>
      <c r="D39" s="12">
        <v>597</v>
      </c>
      <c r="E39" s="12">
        <v>144.23292541503901</v>
      </c>
      <c r="F39" s="12">
        <v>701</v>
      </c>
      <c r="G39" s="12">
        <v>281.79351806640602</v>
      </c>
      <c r="H39" s="13" t="s">
        <v>27</v>
      </c>
      <c r="I39" s="19">
        <v>0.2415961899749397</v>
      </c>
      <c r="J39" s="20">
        <v>0.40198790023738379</v>
      </c>
    </row>
    <row r="40" spans="1:10" ht="16.5" thickTop="1" thickBot="1" x14ac:dyDescent="0.3">
      <c r="A40" s="56"/>
      <c r="B40" s="48" t="s">
        <v>72</v>
      </c>
      <c r="C40" s="11" t="s">
        <v>73</v>
      </c>
      <c r="D40" s="12">
        <v>370</v>
      </c>
      <c r="E40" s="12">
        <v>94.410507202148395</v>
      </c>
      <c r="F40" s="12">
        <v>525</v>
      </c>
      <c r="G40" s="12">
        <v>141.16630554199199</v>
      </c>
      <c r="H40" s="13" t="s">
        <v>31</v>
      </c>
      <c r="I40" s="19">
        <v>0.25516353297877947</v>
      </c>
      <c r="J40" s="20">
        <v>0.26888820103236571</v>
      </c>
    </row>
    <row r="41" spans="1:10" ht="16.5" customHeight="1" thickTop="1" thickBot="1" x14ac:dyDescent="0.3">
      <c r="A41" s="62" t="s">
        <v>74</v>
      </c>
      <c r="B41" s="57" t="s">
        <v>75</v>
      </c>
      <c r="C41" s="11" t="s">
        <v>76</v>
      </c>
      <c r="D41" s="12">
        <v>1018.49102783203</v>
      </c>
      <c r="E41" s="12">
        <v>26.2914943695068</v>
      </c>
      <c r="F41" s="12">
        <v>1018.49102783203</v>
      </c>
      <c r="G41" s="12">
        <v>153.7861328125</v>
      </c>
      <c r="H41" s="13" t="s">
        <v>31</v>
      </c>
      <c r="I41" s="19">
        <v>2.581416394552943E-2</v>
      </c>
      <c r="J41" s="20">
        <v>0.15099409676671446</v>
      </c>
    </row>
    <row r="42" spans="1:10" ht="15.75" thickBot="1" x14ac:dyDescent="0.3">
      <c r="A42" s="63"/>
      <c r="B42" s="65"/>
      <c r="C42" s="11" t="s">
        <v>77</v>
      </c>
      <c r="D42" s="12">
        <v>1170.248046875</v>
      </c>
      <c r="E42" s="12">
        <v>499.03314208984301</v>
      </c>
      <c r="F42" s="12">
        <v>1375.94104003906</v>
      </c>
      <c r="G42" s="12">
        <v>853.10021972656205</v>
      </c>
      <c r="H42" s="13" t="s">
        <v>27</v>
      </c>
      <c r="I42" s="19">
        <v>0.4264336466294032</v>
      </c>
      <c r="J42" s="20">
        <v>0.62001219158514553</v>
      </c>
    </row>
    <row r="43" spans="1:10" ht="15.75" thickBot="1" x14ac:dyDescent="0.3">
      <c r="A43" s="63"/>
      <c r="B43" s="65"/>
      <c r="C43" s="11" t="s">
        <v>78</v>
      </c>
      <c r="D43" s="12">
        <v>1169.67602539062</v>
      </c>
      <c r="E43" s="12">
        <v>493.867584228515</v>
      </c>
      <c r="F43" s="12">
        <v>1377.51403808593</v>
      </c>
      <c r="G43" s="12">
        <v>851.66857910156205</v>
      </c>
      <c r="H43" s="13" t="s">
        <v>27</v>
      </c>
      <c r="I43" s="19">
        <v>0.42222596129862977</v>
      </c>
      <c r="J43" s="20">
        <v>0.61826490006952262</v>
      </c>
    </row>
    <row r="44" spans="1:10" ht="15.75" thickBot="1" x14ac:dyDescent="0.3">
      <c r="A44" s="63"/>
      <c r="B44" s="65"/>
      <c r="C44" s="11" t="s">
        <v>79</v>
      </c>
      <c r="D44" s="12">
        <v>955.72698974609295</v>
      </c>
      <c r="E44" s="12">
        <v>358.26547241210898</v>
      </c>
      <c r="F44" s="12">
        <v>1121.56298828125</v>
      </c>
      <c r="G44" s="12">
        <v>617.94476318359295</v>
      </c>
      <c r="H44" s="13" t="s">
        <v>27</v>
      </c>
      <c r="I44" s="19">
        <v>0.37486172961097292</v>
      </c>
      <c r="J44" s="20">
        <v>0.55096750663158778</v>
      </c>
    </row>
    <row r="45" spans="1:10" ht="15.75" thickBot="1" x14ac:dyDescent="0.3">
      <c r="A45" s="63"/>
      <c r="B45" s="58"/>
      <c r="C45" s="11" t="s">
        <v>80</v>
      </c>
      <c r="D45" s="12">
        <v>957.56097412109295</v>
      </c>
      <c r="E45" s="12">
        <v>357.26672363281199</v>
      </c>
      <c r="F45" s="12">
        <v>1122.998046875</v>
      </c>
      <c r="G45" s="12">
        <v>617.407470703125</v>
      </c>
      <c r="H45" s="13" t="s">
        <v>27</v>
      </c>
      <c r="I45" s="19">
        <v>0.37310075628419681</v>
      </c>
      <c r="J45" s="20">
        <v>0.54978499065176745</v>
      </c>
    </row>
    <row r="46" spans="1:10" ht="16.5" thickTop="1" thickBot="1" x14ac:dyDescent="0.3">
      <c r="A46" s="63"/>
      <c r="B46" s="57" t="s">
        <v>35</v>
      </c>
      <c r="C46" s="11" t="s">
        <v>81</v>
      </c>
      <c r="D46" s="12">
        <v>310.42800903320301</v>
      </c>
      <c r="E46" s="12">
        <v>73.608688354492102</v>
      </c>
      <c r="F46" s="12">
        <v>381.74700927734301</v>
      </c>
      <c r="G46" s="12">
        <v>223.33338928222599</v>
      </c>
      <c r="H46" s="13" t="s">
        <v>27</v>
      </c>
      <c r="I46" s="19">
        <v>0.23711999630361641</v>
      </c>
      <c r="J46" s="20">
        <v>0.58502983351461457</v>
      </c>
    </row>
    <row r="47" spans="1:10" ht="15.75" thickBot="1" x14ac:dyDescent="0.3">
      <c r="A47" s="63"/>
      <c r="B47" s="65"/>
      <c r="C47" s="11" t="s">
        <v>83</v>
      </c>
      <c r="D47" s="12">
        <v>311.08499145507801</v>
      </c>
      <c r="E47" s="12">
        <v>73.608688354492102</v>
      </c>
      <c r="F47" s="12">
        <v>381.36599731445301</v>
      </c>
      <c r="G47" s="12">
        <v>223.33338928222599</v>
      </c>
      <c r="H47" s="13" t="s">
        <v>27</v>
      </c>
      <c r="I47" s="19">
        <v>0.23661922103728847</v>
      </c>
      <c r="J47" s="20">
        <v>0.58561432024595994</v>
      </c>
    </row>
    <row r="48" spans="1:10" ht="15.75" thickBot="1" x14ac:dyDescent="0.3">
      <c r="A48" s="63"/>
      <c r="B48" s="65"/>
      <c r="C48" s="11" t="s">
        <v>84</v>
      </c>
      <c r="D48" s="12">
        <v>230</v>
      </c>
      <c r="E48" s="12">
        <v>133.89936828613199</v>
      </c>
      <c r="F48" s="12">
        <v>230</v>
      </c>
      <c r="G48" s="12">
        <v>133.991775512695</v>
      </c>
      <c r="H48" s="13" t="s">
        <v>27</v>
      </c>
      <c r="I48" s="19">
        <v>0.5821711664614434</v>
      </c>
      <c r="J48" s="20">
        <v>0.58257293701171742</v>
      </c>
    </row>
    <row r="49" spans="1:10" ht="15.75" thickBot="1" x14ac:dyDescent="0.3">
      <c r="A49" s="63"/>
      <c r="B49" s="65"/>
      <c r="C49" s="11" t="s">
        <v>86</v>
      </c>
      <c r="D49" s="12">
        <v>359.31500244140602</v>
      </c>
      <c r="E49" s="12">
        <v>190.89666748046801</v>
      </c>
      <c r="F49" s="12">
        <v>427.79400634765602</v>
      </c>
      <c r="G49" s="12">
        <v>191.197006225585</v>
      </c>
      <c r="H49" s="13" t="s">
        <v>27</v>
      </c>
      <c r="I49" s="19">
        <v>0.53127942385761584</v>
      </c>
      <c r="J49" s="20">
        <v>0.44693708511241886</v>
      </c>
    </row>
    <row r="50" spans="1:10" ht="15.75" thickBot="1" x14ac:dyDescent="0.3">
      <c r="A50" s="63"/>
      <c r="B50" s="65"/>
      <c r="C50" s="11" t="s">
        <v>87</v>
      </c>
      <c r="D50" s="12">
        <v>97</v>
      </c>
      <c r="E50" s="12">
        <v>48.007862091064403</v>
      </c>
      <c r="F50" s="12">
        <v>97</v>
      </c>
      <c r="G50" s="12">
        <v>48.103435516357401</v>
      </c>
      <c r="H50" s="13" t="s">
        <v>31</v>
      </c>
      <c r="I50" s="19">
        <v>0.4949264133099423</v>
      </c>
      <c r="J50" s="20">
        <v>0.49591170635420001</v>
      </c>
    </row>
    <row r="51" spans="1:10" ht="15.75" thickBot="1" x14ac:dyDescent="0.3">
      <c r="A51" s="63"/>
      <c r="B51" s="65"/>
      <c r="C51" s="11" t="s">
        <v>82</v>
      </c>
      <c r="D51" s="12">
        <v>599.60601806640602</v>
      </c>
      <c r="E51" s="12">
        <v>303.150634765625</v>
      </c>
      <c r="F51" s="12">
        <v>698.72497558593705</v>
      </c>
      <c r="G51" s="12">
        <v>385.07138061523398</v>
      </c>
      <c r="H51" s="13" t="s">
        <v>27</v>
      </c>
      <c r="I51" s="19">
        <v>0.50558304225033857</v>
      </c>
      <c r="J51" s="20">
        <v>0.55110579136279003</v>
      </c>
    </row>
    <row r="52" spans="1:10" ht="15.75" thickBot="1" x14ac:dyDescent="0.3">
      <c r="A52" s="63"/>
      <c r="B52" s="65"/>
      <c r="C52" s="11" t="s">
        <v>88</v>
      </c>
      <c r="D52" s="12">
        <v>307.072998046875</v>
      </c>
      <c r="E52" s="12">
        <v>100.907386779785</v>
      </c>
      <c r="F52" s="12">
        <v>373.67999267578102</v>
      </c>
      <c r="G52" s="12">
        <v>146.100341796875</v>
      </c>
      <c r="H52" s="13" t="s">
        <v>27</v>
      </c>
      <c r="I52" s="19">
        <v>0.32861041974254401</v>
      </c>
      <c r="J52" s="20">
        <v>0.39097715869320626</v>
      </c>
    </row>
    <row r="53" spans="1:10" ht="15.75" thickBot="1" x14ac:dyDescent="0.3">
      <c r="A53" s="63"/>
      <c r="B53" s="58"/>
      <c r="C53" s="11" t="s">
        <v>89</v>
      </c>
      <c r="D53" s="12">
        <v>306.24099731445301</v>
      </c>
      <c r="E53" s="12">
        <v>100.907386779785</v>
      </c>
      <c r="F53" s="12">
        <v>372.51400756835898</v>
      </c>
      <c r="G53" s="12">
        <v>146.100341796875</v>
      </c>
      <c r="H53" s="13" t="s">
        <v>27</v>
      </c>
      <c r="I53" s="19">
        <v>0.3295031941009901</v>
      </c>
      <c r="J53" s="20">
        <v>0.39220093426973895</v>
      </c>
    </row>
    <row r="54" spans="1:10" ht="16.5" thickTop="1" thickBot="1" x14ac:dyDescent="0.3">
      <c r="A54" s="63"/>
      <c r="B54" s="57" t="s">
        <v>90</v>
      </c>
      <c r="C54" s="11" t="s">
        <v>91</v>
      </c>
      <c r="D54" s="12">
        <v>340</v>
      </c>
      <c r="E54" s="12">
        <v>83.408882141113196</v>
      </c>
      <c r="F54" s="12">
        <v>400</v>
      </c>
      <c r="G54" s="12">
        <v>139.37406921386699</v>
      </c>
      <c r="H54" s="13" t="s">
        <v>31</v>
      </c>
      <c r="I54" s="19">
        <v>0.24532024159150939</v>
      </c>
      <c r="J54" s="20">
        <v>0.34843517303466748</v>
      </c>
    </row>
    <row r="55" spans="1:10" ht="15.75" thickBot="1" x14ac:dyDescent="0.3">
      <c r="A55" s="63"/>
      <c r="B55" s="65"/>
      <c r="C55" s="11" t="s">
        <v>92</v>
      </c>
      <c r="D55" s="12">
        <v>340</v>
      </c>
      <c r="E55" s="12">
        <v>74.156364440917898</v>
      </c>
      <c r="F55" s="12">
        <v>400</v>
      </c>
      <c r="G55" s="12">
        <v>123.91332244873</v>
      </c>
      <c r="H55" s="13" t="s">
        <v>31</v>
      </c>
      <c r="I55" s="19">
        <v>0.21810695423799381</v>
      </c>
      <c r="J55" s="20">
        <v>0.30978330612182498</v>
      </c>
    </row>
    <row r="56" spans="1:10" ht="16.5" customHeight="1" thickBot="1" x14ac:dyDescent="0.3">
      <c r="A56" s="64"/>
      <c r="B56" s="65"/>
      <c r="C56" s="11" t="s">
        <v>93</v>
      </c>
      <c r="D56" s="12">
        <v>240</v>
      </c>
      <c r="E56" s="12">
        <v>70.519195556640597</v>
      </c>
      <c r="F56" s="12">
        <v>240</v>
      </c>
      <c r="G56" s="12">
        <v>117.835716247558</v>
      </c>
      <c r="H56" s="13" t="s">
        <v>31</v>
      </c>
      <c r="I56" s="19">
        <v>0.29382998148600248</v>
      </c>
      <c r="J56" s="20">
        <v>0.49098215103149168</v>
      </c>
    </row>
    <row r="57" spans="1:10" ht="15.6" customHeight="1" thickTop="1" thickBot="1" x14ac:dyDescent="0.3">
      <c r="A57" s="62" t="s">
        <v>94</v>
      </c>
      <c r="B57" s="65" t="s">
        <v>25</v>
      </c>
      <c r="C57" s="11" t="s">
        <v>95</v>
      </c>
      <c r="D57" s="12">
        <v>2522</v>
      </c>
      <c r="E57" s="12">
        <v>72.548233032226506</v>
      </c>
      <c r="F57" s="12">
        <v>2522</v>
      </c>
      <c r="G57" s="12">
        <v>144.028564453125</v>
      </c>
      <c r="H57" s="13" t="s">
        <v>31</v>
      </c>
      <c r="I57" s="19">
        <v>2.8766151083357061E-2</v>
      </c>
      <c r="J57" s="20">
        <v>5.7108867745093182E-2</v>
      </c>
    </row>
    <row r="58" spans="1:10" ht="15.75" thickBot="1" x14ac:dyDescent="0.3">
      <c r="A58" s="63"/>
      <c r="B58" s="65"/>
      <c r="C58" s="11" t="s">
        <v>96</v>
      </c>
      <c r="D58" s="12">
        <v>2522</v>
      </c>
      <c r="E58" s="12">
        <v>72.5625</v>
      </c>
      <c r="F58" s="12">
        <v>2522</v>
      </c>
      <c r="G58" s="12">
        <v>144.03709411621</v>
      </c>
      <c r="H58" s="13" t="s">
        <v>31</v>
      </c>
      <c r="I58" s="19">
        <v>2.8771808088818396E-2</v>
      </c>
      <c r="J58" s="20">
        <v>5.7112249847823156E-2</v>
      </c>
    </row>
    <row r="59" spans="1:10" ht="15.75" thickBot="1" x14ac:dyDescent="0.3">
      <c r="A59" s="63"/>
      <c r="B59" s="65"/>
      <c r="C59" s="11" t="s">
        <v>97</v>
      </c>
      <c r="D59" s="12">
        <v>1949</v>
      </c>
      <c r="E59" s="12">
        <v>494.78488159179602</v>
      </c>
      <c r="F59" s="12">
        <v>1949</v>
      </c>
      <c r="G59" s="12">
        <v>1013.666015625</v>
      </c>
      <c r="H59" s="13" t="s">
        <v>31</v>
      </c>
      <c r="I59" s="19">
        <v>0.25386602441857159</v>
      </c>
      <c r="J59" s="20">
        <v>0.52009544157260135</v>
      </c>
    </row>
    <row r="60" spans="1:10" ht="15.75" thickBot="1" x14ac:dyDescent="0.3">
      <c r="A60" s="63"/>
      <c r="B60" s="65"/>
      <c r="C60" s="11" t="s">
        <v>98</v>
      </c>
      <c r="D60" s="12">
        <v>2598</v>
      </c>
      <c r="E60" s="12">
        <v>593.98767089843705</v>
      </c>
      <c r="F60" s="12">
        <v>2598</v>
      </c>
      <c r="G60" s="12">
        <v>1000.71179199218</v>
      </c>
      <c r="H60" s="13" t="s">
        <v>31</v>
      </c>
      <c r="I60" s="19">
        <v>0.22863266778230834</v>
      </c>
      <c r="J60" s="20">
        <v>0.38518544726411857</v>
      </c>
    </row>
    <row r="61" spans="1:10" ht="15.75" thickBot="1" x14ac:dyDescent="0.3">
      <c r="A61" s="63"/>
      <c r="B61" s="65"/>
      <c r="C61" s="11" t="s">
        <v>99</v>
      </c>
      <c r="D61" s="12">
        <v>2598</v>
      </c>
      <c r="E61" s="12">
        <v>273.52249145507801</v>
      </c>
      <c r="F61" s="12">
        <v>2598</v>
      </c>
      <c r="G61" s="12">
        <v>539.21472167968705</v>
      </c>
      <c r="H61" s="13" t="s">
        <v>31</v>
      </c>
      <c r="I61" s="19">
        <v>0.10528194436300155</v>
      </c>
      <c r="J61" s="20">
        <v>0.20754993136246613</v>
      </c>
    </row>
    <row r="62" spans="1:10" ht="15.75" thickBot="1" x14ac:dyDescent="0.3">
      <c r="A62" s="63"/>
      <c r="B62" s="65"/>
      <c r="C62" s="11" t="s">
        <v>100</v>
      </c>
      <c r="D62" s="12">
        <v>2651</v>
      </c>
      <c r="E62" s="12">
        <v>269.32604980468699</v>
      </c>
      <c r="F62" s="12">
        <v>2651</v>
      </c>
      <c r="G62" s="12">
        <v>530.85144042968705</v>
      </c>
      <c r="H62" s="13" t="s">
        <v>31</v>
      </c>
      <c r="I62" s="19">
        <v>0.10159413421527234</v>
      </c>
      <c r="J62" s="20">
        <v>0.20024573384748662</v>
      </c>
    </row>
    <row r="63" spans="1:10" ht="15.75" thickBot="1" x14ac:dyDescent="0.3">
      <c r="A63" s="63"/>
      <c r="B63" s="65"/>
      <c r="C63" s="11" t="s">
        <v>101</v>
      </c>
      <c r="D63" s="12">
        <v>3276</v>
      </c>
      <c r="E63" s="12">
        <v>87.743423461914006</v>
      </c>
      <c r="F63" s="12">
        <v>3276</v>
      </c>
      <c r="G63" s="12">
        <v>479.06283569335898</v>
      </c>
      <c r="H63" s="13" t="s">
        <v>31</v>
      </c>
      <c r="I63" s="19">
        <v>2.6783706795456046E-2</v>
      </c>
      <c r="J63" s="20">
        <v>0.14623407682947465</v>
      </c>
    </row>
    <row r="64" spans="1:10" ht="15.75" thickBot="1" x14ac:dyDescent="0.3">
      <c r="A64" s="63"/>
      <c r="B64" s="58"/>
      <c r="C64" s="11" t="s">
        <v>102</v>
      </c>
      <c r="D64" s="12">
        <v>2771</v>
      </c>
      <c r="E64" s="12">
        <v>269.28076171875</v>
      </c>
      <c r="F64" s="12">
        <v>2771</v>
      </c>
      <c r="G64" s="12">
        <v>770.574462890625</v>
      </c>
      <c r="H64" s="13" t="s">
        <v>31</v>
      </c>
      <c r="I64" s="19">
        <v>9.7178188999909779E-2</v>
      </c>
      <c r="J64" s="20">
        <v>0.27808533485767772</v>
      </c>
    </row>
    <row r="65" spans="1:10" ht="16.5" thickTop="1" thickBot="1" x14ac:dyDescent="0.3">
      <c r="A65" s="63"/>
      <c r="B65" s="57" t="s">
        <v>35</v>
      </c>
      <c r="C65" s="11" t="s">
        <v>103</v>
      </c>
      <c r="D65" s="12">
        <v>823.61901855468705</v>
      </c>
      <c r="E65" s="12">
        <v>331.28744506835898</v>
      </c>
      <c r="F65" s="12">
        <v>823.61901855468705</v>
      </c>
      <c r="G65" s="12">
        <v>632.002197265625</v>
      </c>
      <c r="H65" s="13" t="s">
        <v>27</v>
      </c>
      <c r="I65" s="19">
        <v>0.40223384550992131</v>
      </c>
      <c r="J65" s="20">
        <v>0.76734774577532538</v>
      </c>
    </row>
    <row r="66" spans="1:10" ht="15.75" thickBot="1" x14ac:dyDescent="0.3">
      <c r="A66" s="63"/>
      <c r="B66" s="65"/>
      <c r="C66" s="11" t="s">
        <v>104</v>
      </c>
      <c r="D66" s="12">
        <v>846.96398925781205</v>
      </c>
      <c r="E66" s="12">
        <v>331.28744506835898</v>
      </c>
      <c r="F66" s="12">
        <v>846.96398925781205</v>
      </c>
      <c r="G66" s="12">
        <v>632.002197265625</v>
      </c>
      <c r="H66" s="13" t="s">
        <v>27</v>
      </c>
      <c r="I66" s="19">
        <v>0.39114702545814678</v>
      </c>
      <c r="J66" s="20">
        <v>0.74619724720462277</v>
      </c>
    </row>
    <row r="67" spans="1:10" ht="15.75" thickBot="1" x14ac:dyDescent="0.3">
      <c r="A67" s="63"/>
      <c r="B67" s="65"/>
      <c r="C67" s="11" t="s">
        <v>105</v>
      </c>
      <c r="D67" s="12">
        <v>300.38000488281199</v>
      </c>
      <c r="E67" s="12">
        <v>84.157814025878906</v>
      </c>
      <c r="F67" s="12">
        <v>367.600006103515</v>
      </c>
      <c r="G67" s="12">
        <v>124.061218261718</v>
      </c>
      <c r="H67" s="13" t="s">
        <v>37</v>
      </c>
      <c r="I67" s="19">
        <v>0.28017115872513421</v>
      </c>
      <c r="J67" s="20">
        <v>0.33748970675148127</v>
      </c>
    </row>
    <row r="68" spans="1:10" ht="15.75" thickBot="1" x14ac:dyDescent="0.3">
      <c r="A68" s="63"/>
      <c r="B68" s="65"/>
      <c r="C68" s="49" t="s">
        <v>107</v>
      </c>
      <c r="D68" s="50">
        <v>303.21701049804602</v>
      </c>
      <c r="E68" s="50">
        <v>117.145530700683</v>
      </c>
      <c r="F68" s="50">
        <v>362.97900390625</v>
      </c>
      <c r="G68" s="50">
        <v>208.60101318359301</v>
      </c>
      <c r="H68" s="13" t="s">
        <v>37</v>
      </c>
      <c r="I68" s="19">
        <v>0.38634221249087181</v>
      </c>
      <c r="J68" s="20">
        <v>0.57469167896408235</v>
      </c>
    </row>
    <row r="69" spans="1:10" ht="15.75" thickBot="1" x14ac:dyDescent="0.3">
      <c r="A69" s="63"/>
      <c r="B69" s="65"/>
      <c r="C69" s="49" t="s">
        <v>108</v>
      </c>
      <c r="D69" s="50">
        <v>300.47399902343699</v>
      </c>
      <c r="E69" s="50">
        <v>89.555389404296804</v>
      </c>
      <c r="F69" s="50">
        <v>366.46499633789</v>
      </c>
      <c r="G69" s="50">
        <v>202.82838439941401</v>
      </c>
      <c r="H69" s="13" t="s">
        <v>37</v>
      </c>
      <c r="I69" s="19">
        <v>0.2980470513101251</v>
      </c>
      <c r="J69" s="20">
        <v>0.55347273662230245</v>
      </c>
    </row>
    <row r="70" spans="1:10" ht="15.75" thickBot="1" x14ac:dyDescent="0.3">
      <c r="A70" s="63"/>
      <c r="B70" s="65"/>
      <c r="C70" s="11" t="s">
        <v>109</v>
      </c>
      <c r="D70" s="12">
        <v>301.83999633789</v>
      </c>
      <c r="E70" s="12">
        <v>84.220390319824205</v>
      </c>
      <c r="F70" s="12">
        <v>370.34698486328102</v>
      </c>
      <c r="G70" s="12">
        <v>124.154502868652</v>
      </c>
      <c r="H70" s="13" t="s">
        <v>37</v>
      </c>
      <c r="I70" s="19">
        <v>0.2790232949298907</v>
      </c>
      <c r="J70" s="20">
        <v>0.3352383249845694</v>
      </c>
    </row>
    <row r="71" spans="1:10" ht="15.75" thickBot="1" x14ac:dyDescent="0.3">
      <c r="A71" s="63"/>
      <c r="B71" s="65"/>
      <c r="C71" s="11" t="s">
        <v>110</v>
      </c>
      <c r="D71" s="12">
        <v>827</v>
      </c>
      <c r="E71" s="12">
        <v>224.18174743652301</v>
      </c>
      <c r="F71" s="12">
        <v>1006</v>
      </c>
      <c r="G71" s="12">
        <v>386.57699584960898</v>
      </c>
      <c r="H71" s="13" t="s">
        <v>27</v>
      </c>
      <c r="I71" s="19">
        <v>0.27107829194259131</v>
      </c>
      <c r="J71" s="20">
        <v>0.38427136764374648</v>
      </c>
    </row>
    <row r="72" spans="1:10" ht="15.75" thickBot="1" x14ac:dyDescent="0.3">
      <c r="A72" s="63"/>
      <c r="B72" s="65"/>
      <c r="C72" s="11" t="s">
        <v>111</v>
      </c>
      <c r="D72" s="12">
        <v>881.78997802734295</v>
      </c>
      <c r="E72" s="12">
        <v>209.26815795898401</v>
      </c>
      <c r="F72" s="12">
        <v>881.78997802734295</v>
      </c>
      <c r="G72" s="12">
        <v>396.87109375</v>
      </c>
      <c r="H72" s="13" t="s">
        <v>27</v>
      </c>
      <c r="I72" s="19">
        <v>0.23732199636373608</v>
      </c>
      <c r="J72" s="20">
        <v>0.45007439825732931</v>
      </c>
    </row>
    <row r="73" spans="1:10" ht="15.75" thickBot="1" x14ac:dyDescent="0.3">
      <c r="A73" s="63"/>
      <c r="B73" s="65"/>
      <c r="C73" s="11" t="s">
        <v>112</v>
      </c>
      <c r="D73" s="12">
        <v>827</v>
      </c>
      <c r="E73" s="12">
        <v>36.601360321044901</v>
      </c>
      <c r="F73" s="12">
        <v>910</v>
      </c>
      <c r="G73" s="12">
        <v>246.40586853027301</v>
      </c>
      <c r="H73" s="13" t="s">
        <v>27</v>
      </c>
      <c r="I73" s="19">
        <v>4.4257993133065179E-2</v>
      </c>
      <c r="J73" s="20">
        <v>0.27077567970359673</v>
      </c>
    </row>
    <row r="74" spans="1:10" ht="15.75" thickBot="1" x14ac:dyDescent="0.3">
      <c r="A74" s="63"/>
      <c r="B74" s="65"/>
      <c r="C74" s="11" t="s">
        <v>113</v>
      </c>
      <c r="D74" s="12">
        <v>847.38897705078102</v>
      </c>
      <c r="E74" s="12">
        <v>82.174034118652301</v>
      </c>
      <c r="F74" s="12">
        <v>847.38897705078102</v>
      </c>
      <c r="G74" s="12">
        <v>369.41271972656199</v>
      </c>
      <c r="H74" s="13" t="s">
        <v>27</v>
      </c>
      <c r="I74" s="19">
        <v>9.6973215777065622E-2</v>
      </c>
      <c r="J74" s="20">
        <v>0.43594232369206803</v>
      </c>
    </row>
    <row r="75" spans="1:10" ht="15.75" thickBot="1" x14ac:dyDescent="0.3">
      <c r="A75" s="63"/>
      <c r="B75" s="65"/>
      <c r="C75" s="11" t="s">
        <v>114</v>
      </c>
      <c r="D75" s="12">
        <v>846.31298828125</v>
      </c>
      <c r="E75" s="12">
        <v>61.336318969726499</v>
      </c>
      <c r="F75" s="12">
        <v>846.31298828125</v>
      </c>
      <c r="G75" s="12">
        <v>113.591255187988</v>
      </c>
      <c r="H75" s="13" t="s">
        <v>27</v>
      </c>
      <c r="I75" s="19">
        <v>7.247474612707111E-2</v>
      </c>
      <c r="J75" s="20">
        <v>0.13421896716801765</v>
      </c>
    </row>
    <row r="76" spans="1:10" ht="19.149999999999999" customHeight="1" thickBot="1" x14ac:dyDescent="0.3">
      <c r="A76" s="63"/>
      <c r="B76" s="65"/>
      <c r="C76" s="11" t="s">
        <v>115</v>
      </c>
      <c r="D76" s="12">
        <v>878.93200683593705</v>
      </c>
      <c r="E76" s="12">
        <v>294.45544433593699</v>
      </c>
      <c r="F76" s="12">
        <v>878.93200683593705</v>
      </c>
      <c r="G76" s="12">
        <v>369.47903442382801</v>
      </c>
      <c r="H76" s="13" t="s">
        <v>27</v>
      </c>
      <c r="I76" s="19">
        <v>0.33501504330914705</v>
      </c>
      <c r="J76" s="20">
        <v>0.42037271546625515</v>
      </c>
    </row>
    <row r="77" spans="1:10" ht="19.149999999999999" customHeight="1" thickBot="1" x14ac:dyDescent="0.3">
      <c r="A77" s="63"/>
      <c r="B77" s="65"/>
      <c r="C77" s="11" t="s">
        <v>116</v>
      </c>
      <c r="D77" s="12">
        <v>400</v>
      </c>
      <c r="E77" s="12">
        <v>52.355903625488203</v>
      </c>
      <c r="F77" s="12">
        <v>481</v>
      </c>
      <c r="G77" s="12">
        <v>126.352645874023</v>
      </c>
      <c r="H77" s="13" t="s">
        <v>27</v>
      </c>
      <c r="I77" s="19">
        <v>0.1308897590637205</v>
      </c>
      <c r="J77" s="20">
        <v>0.26268741345950725</v>
      </c>
    </row>
    <row r="78" spans="1:10" ht="19.149999999999999" customHeight="1" thickBot="1" x14ac:dyDescent="0.3">
      <c r="A78" s="63"/>
      <c r="B78" s="65"/>
      <c r="C78" s="11" t="s">
        <v>117</v>
      </c>
      <c r="D78" s="12">
        <v>400</v>
      </c>
      <c r="E78" s="12">
        <v>52.355903625488203</v>
      </c>
      <c r="F78" s="12">
        <v>481</v>
      </c>
      <c r="G78" s="12">
        <v>134.99586486816401</v>
      </c>
      <c r="H78" s="13" t="s">
        <v>27</v>
      </c>
      <c r="I78" s="19">
        <v>0.1308897590637205</v>
      </c>
      <c r="J78" s="20">
        <v>0.28065668371759667</v>
      </c>
    </row>
    <row r="79" spans="1:10" ht="15.75" thickBot="1" x14ac:dyDescent="0.3">
      <c r="A79" s="63"/>
      <c r="B79" s="65"/>
      <c r="C79" s="11" t="s">
        <v>118</v>
      </c>
      <c r="D79" s="12">
        <v>859.24401855468705</v>
      </c>
      <c r="E79" s="12">
        <v>100.635444641113</v>
      </c>
      <c r="F79" s="12">
        <v>868.97998046875</v>
      </c>
      <c r="G79" s="12">
        <v>243.09452819824199</v>
      </c>
      <c r="H79" s="13" t="s">
        <v>27</v>
      </c>
      <c r="I79" s="19">
        <v>0.11712091381257372</v>
      </c>
      <c r="J79" s="20">
        <v>0.27974698343120702</v>
      </c>
    </row>
    <row r="80" spans="1:10" ht="15.75" thickBot="1" x14ac:dyDescent="0.3">
      <c r="A80" s="63"/>
      <c r="B80" s="65"/>
      <c r="C80" s="11" t="s">
        <v>119</v>
      </c>
      <c r="D80" s="12">
        <v>833.489990234375</v>
      </c>
      <c r="E80" s="12">
        <v>100.29264831542901</v>
      </c>
      <c r="F80" s="12">
        <v>833.489990234375</v>
      </c>
      <c r="G80" s="12">
        <v>242.26422119140599</v>
      </c>
      <c r="H80" s="13" t="s">
        <v>27</v>
      </c>
      <c r="I80" s="19">
        <v>0.12032855761978258</v>
      </c>
      <c r="J80" s="20">
        <v>0.29066242430011907</v>
      </c>
    </row>
    <row r="81" spans="1:10" ht="15.75" thickBot="1" x14ac:dyDescent="0.3">
      <c r="A81" s="63"/>
      <c r="B81" s="65"/>
      <c r="C81" s="11" t="s">
        <v>120</v>
      </c>
      <c r="D81" s="12">
        <v>613</v>
      </c>
      <c r="E81" s="12">
        <v>116.96678161621</v>
      </c>
      <c r="F81" s="12">
        <v>634</v>
      </c>
      <c r="G81" s="12">
        <v>294.19793701171801</v>
      </c>
      <c r="H81" s="13" t="s">
        <v>31</v>
      </c>
      <c r="I81" s="19">
        <v>0.19081041046690048</v>
      </c>
      <c r="J81" s="20">
        <v>0.46403460096485488</v>
      </c>
    </row>
    <row r="82" spans="1:10" ht="15.75" thickBot="1" x14ac:dyDescent="0.3">
      <c r="A82" s="63"/>
      <c r="B82" s="65"/>
      <c r="C82" s="11" t="s">
        <v>121</v>
      </c>
      <c r="D82" s="12">
        <v>925</v>
      </c>
      <c r="E82" s="12">
        <v>134.803955078125</v>
      </c>
      <c r="F82" s="12">
        <v>1143</v>
      </c>
      <c r="G82" s="12">
        <v>216.18305969238199</v>
      </c>
      <c r="H82" s="13" t="s">
        <v>31</v>
      </c>
      <c r="I82" s="19">
        <v>0.14573400548986487</v>
      </c>
      <c r="J82" s="20">
        <v>0.18913653516393875</v>
      </c>
    </row>
    <row r="83" spans="1:10" ht="15.75" thickBot="1" x14ac:dyDescent="0.3">
      <c r="A83" s="63"/>
      <c r="B83" s="65"/>
      <c r="C83" s="11" t="s">
        <v>122</v>
      </c>
      <c r="D83" s="12">
        <v>629</v>
      </c>
      <c r="E83" s="12">
        <v>276.42282104492102</v>
      </c>
      <c r="F83" s="12">
        <v>692</v>
      </c>
      <c r="G83" s="12">
        <v>393.02941894531199</v>
      </c>
      <c r="H83" s="13" t="s">
        <v>31</v>
      </c>
      <c r="I83" s="19">
        <v>0.43946394442753739</v>
      </c>
      <c r="J83" s="20">
        <v>0.56796158807126007</v>
      </c>
    </row>
    <row r="84" spans="1:10" ht="15.75" thickBot="1" x14ac:dyDescent="0.3">
      <c r="A84" s="63"/>
      <c r="B84" s="65"/>
      <c r="C84" s="11" t="s">
        <v>123</v>
      </c>
      <c r="D84" s="12">
        <v>629</v>
      </c>
      <c r="E84" s="12">
        <v>296.82562255859301</v>
      </c>
      <c r="F84" s="12">
        <v>692</v>
      </c>
      <c r="G84" s="12">
        <v>398.49783325195301</v>
      </c>
      <c r="H84" s="13" t="s">
        <v>31</v>
      </c>
      <c r="I84" s="19">
        <v>0.47190083077677747</v>
      </c>
      <c r="J84" s="20">
        <v>0.57586392088432514</v>
      </c>
    </row>
    <row r="85" spans="1:10" ht="15.75" thickBot="1" x14ac:dyDescent="0.3">
      <c r="A85" s="63"/>
      <c r="B85" s="65"/>
      <c r="C85" s="11" t="s">
        <v>124</v>
      </c>
      <c r="D85" s="12">
        <v>659.10699462890602</v>
      </c>
      <c r="E85" s="12">
        <v>117.09927368164</v>
      </c>
      <c r="F85" s="12">
        <v>795.697998046875</v>
      </c>
      <c r="G85" s="12">
        <v>252.864990234375</v>
      </c>
      <c r="H85" s="13" t="s">
        <v>27</v>
      </c>
      <c r="I85" s="19">
        <v>0.17766352752419182</v>
      </c>
      <c r="J85" s="20">
        <v>0.31779015512802455</v>
      </c>
    </row>
    <row r="86" spans="1:10" ht="15.75" thickBot="1" x14ac:dyDescent="0.3">
      <c r="A86" s="63"/>
      <c r="B86" s="65"/>
      <c r="C86" s="11" t="s">
        <v>126</v>
      </c>
      <c r="D86" s="12">
        <v>847.11199951171795</v>
      </c>
      <c r="E86" s="12">
        <v>295.42953491210898</v>
      </c>
      <c r="F86" s="12">
        <v>858.64898681640602</v>
      </c>
      <c r="G86" s="12">
        <v>430.23501586914</v>
      </c>
      <c r="H86" s="13" t="s">
        <v>27</v>
      </c>
      <c r="I86" s="19">
        <v>0.34874908522414616</v>
      </c>
      <c r="J86" s="20">
        <v>0.50106041289853831</v>
      </c>
    </row>
    <row r="87" spans="1:10" ht="15.75" thickBot="1" x14ac:dyDescent="0.3">
      <c r="A87" s="63"/>
      <c r="B87" s="65"/>
      <c r="C87" s="11" t="s">
        <v>127</v>
      </c>
      <c r="D87" s="12">
        <v>734.447998046875</v>
      </c>
      <c r="E87" s="12">
        <v>249.40295410156199</v>
      </c>
      <c r="F87" s="12">
        <v>892.78399658203102</v>
      </c>
      <c r="G87" s="12">
        <v>478.09954833984301</v>
      </c>
      <c r="H87" s="13" t="s">
        <v>27</v>
      </c>
      <c r="I87" s="19">
        <v>0.33957877857220903</v>
      </c>
      <c r="J87" s="20">
        <v>0.53551536560939483</v>
      </c>
    </row>
    <row r="88" spans="1:10" ht="15.75" thickBot="1" x14ac:dyDescent="0.3">
      <c r="A88" s="63"/>
      <c r="B88" s="65"/>
      <c r="C88" s="11" t="s">
        <v>128</v>
      </c>
      <c r="D88" s="12">
        <v>733.26800537109295</v>
      </c>
      <c r="E88" s="12">
        <v>192.29812622070301</v>
      </c>
      <c r="F88" s="12">
        <v>848.49499511718705</v>
      </c>
      <c r="G88" s="12">
        <v>411.36102294921801</v>
      </c>
      <c r="H88" s="13" t="s">
        <v>27</v>
      </c>
      <c r="I88" s="19">
        <v>0.26224807957274038</v>
      </c>
      <c r="J88" s="20">
        <v>0.48481255082996011</v>
      </c>
    </row>
    <row r="89" spans="1:10" ht="15.75" thickBot="1" x14ac:dyDescent="0.3">
      <c r="A89" s="63"/>
      <c r="B89" s="65"/>
      <c r="C89" s="11" t="s">
        <v>129</v>
      </c>
      <c r="D89" s="12">
        <v>839.72302246093705</v>
      </c>
      <c r="E89" s="12">
        <v>144.90618896484301</v>
      </c>
      <c r="F89" s="12">
        <v>839.72302246093705</v>
      </c>
      <c r="G89" s="12">
        <v>272.18215942382801</v>
      </c>
      <c r="H89" s="13" t="s">
        <v>27</v>
      </c>
      <c r="I89" s="19">
        <v>0.17256426832287294</v>
      </c>
      <c r="J89" s="20">
        <v>0.32413325840008111</v>
      </c>
    </row>
    <row r="90" spans="1:10" ht="15.75" thickBot="1" x14ac:dyDescent="0.3">
      <c r="A90" s="63"/>
      <c r="B90" s="65"/>
      <c r="C90" s="11" t="s">
        <v>130</v>
      </c>
      <c r="D90" s="12">
        <v>591</v>
      </c>
      <c r="E90" s="12">
        <v>97.407028198242102</v>
      </c>
      <c r="F90" s="12">
        <v>650</v>
      </c>
      <c r="G90" s="12">
        <v>169.38317871093699</v>
      </c>
      <c r="H90" s="13" t="s">
        <v>27</v>
      </c>
      <c r="I90" s="19">
        <v>0.16481730659601032</v>
      </c>
      <c r="J90" s="20">
        <v>0.26058950570913381</v>
      </c>
    </row>
    <row r="91" spans="1:10" ht="15.75" thickBot="1" x14ac:dyDescent="0.3">
      <c r="A91" s="63"/>
      <c r="B91" s="65"/>
      <c r="C91" s="11" t="s">
        <v>131</v>
      </c>
      <c r="D91" s="12">
        <v>851.697021484375</v>
      </c>
      <c r="E91" s="12">
        <v>268.59628295898398</v>
      </c>
      <c r="F91" s="12">
        <v>880.38897705078102</v>
      </c>
      <c r="G91" s="12">
        <v>448.57025146484301</v>
      </c>
      <c r="H91" s="13" t="s">
        <v>27</v>
      </c>
      <c r="I91" s="19">
        <v>0.31536600009574128</v>
      </c>
      <c r="J91" s="20">
        <v>0.50951370718828226</v>
      </c>
    </row>
    <row r="92" spans="1:10" ht="15.75" thickBot="1" x14ac:dyDescent="0.3">
      <c r="A92" s="63"/>
      <c r="B92" s="65"/>
      <c r="C92" s="11" t="s">
        <v>132</v>
      </c>
      <c r="D92" s="12">
        <v>410.88000488281199</v>
      </c>
      <c r="E92" s="12">
        <v>97.833610534667898</v>
      </c>
      <c r="F92" s="12">
        <v>437.63900756835898</v>
      </c>
      <c r="G92" s="12">
        <v>197.31280517578099</v>
      </c>
      <c r="H92" s="13" t="s">
        <v>27</v>
      </c>
      <c r="I92" s="19">
        <v>0.23810749944517559</v>
      </c>
      <c r="J92" s="20">
        <v>0.45085744589383031</v>
      </c>
    </row>
    <row r="93" spans="1:10" ht="15.75" thickBot="1" x14ac:dyDescent="0.3">
      <c r="A93" s="63"/>
      <c r="B93" s="65"/>
      <c r="C93" s="11" t="s">
        <v>133</v>
      </c>
      <c r="D93" s="12">
        <v>410.51300048828102</v>
      </c>
      <c r="E93" s="12">
        <v>97.840385437011705</v>
      </c>
      <c r="F93" s="12">
        <v>436.64300537109301</v>
      </c>
      <c r="G93" s="12">
        <v>197.31080627441401</v>
      </c>
      <c r="H93" s="13" t="s">
        <v>27</v>
      </c>
      <c r="I93" s="19">
        <v>0.2383368744001684</v>
      </c>
      <c r="J93" s="20">
        <v>0.45188129398001925</v>
      </c>
    </row>
    <row r="94" spans="1:10" ht="15.75" thickBot="1" x14ac:dyDescent="0.3">
      <c r="A94" s="63"/>
      <c r="B94" s="65"/>
      <c r="C94" s="11" t="s">
        <v>134</v>
      </c>
      <c r="D94" s="12">
        <v>751</v>
      </c>
      <c r="E94" s="12">
        <v>312.92416381835898</v>
      </c>
      <c r="F94" s="12">
        <v>898</v>
      </c>
      <c r="G94" s="12">
        <v>625.84588623046795</v>
      </c>
      <c r="H94" s="13" t="s">
        <v>37</v>
      </c>
      <c r="I94" s="19">
        <v>0.41667664955840078</v>
      </c>
      <c r="J94" s="20">
        <v>0.69693305816310458</v>
      </c>
    </row>
    <row r="95" spans="1:10" ht="15.75" thickBot="1" x14ac:dyDescent="0.3">
      <c r="A95" s="63"/>
      <c r="B95" s="65"/>
      <c r="C95" s="11" t="s">
        <v>135</v>
      </c>
      <c r="D95" s="12">
        <v>751</v>
      </c>
      <c r="E95" s="12">
        <v>312.92416381835898</v>
      </c>
      <c r="F95" s="12">
        <v>898</v>
      </c>
      <c r="G95" s="12">
        <v>625.84588623046795</v>
      </c>
      <c r="H95" s="13" t="s">
        <v>37</v>
      </c>
      <c r="I95" s="19">
        <v>0.41667664955840078</v>
      </c>
      <c r="J95" s="20">
        <v>0.69693305816310458</v>
      </c>
    </row>
    <row r="96" spans="1:10" ht="15.75" thickBot="1" x14ac:dyDescent="0.3">
      <c r="A96" s="63"/>
      <c r="B96" s="65"/>
      <c r="C96" s="11" t="s">
        <v>136</v>
      </c>
      <c r="D96" s="12">
        <v>644.20697021484295</v>
      </c>
      <c r="E96" s="12">
        <v>186.98077392578099</v>
      </c>
      <c r="F96" s="12">
        <v>669.0419921875</v>
      </c>
      <c r="G96" s="12">
        <v>286.42974853515602</v>
      </c>
      <c r="H96" s="13" t="s">
        <v>27</v>
      </c>
      <c r="I96" s="19">
        <v>0.29024953558547018</v>
      </c>
      <c r="J96" s="20">
        <v>0.42811923897130161</v>
      </c>
    </row>
    <row r="97" spans="1:10" ht="15.75" thickBot="1" x14ac:dyDescent="0.3">
      <c r="A97" s="63"/>
      <c r="B97" s="65"/>
      <c r="C97" s="11" t="s">
        <v>137</v>
      </c>
      <c r="D97" s="12">
        <v>639.885009765625</v>
      </c>
      <c r="E97" s="12">
        <v>185.79440307617099</v>
      </c>
      <c r="F97" s="12">
        <v>666.0830078125</v>
      </c>
      <c r="G97" s="12">
        <v>285.57513427734301</v>
      </c>
      <c r="H97" s="13" t="s">
        <v>27</v>
      </c>
      <c r="I97" s="19">
        <v>0.29035592370607832</v>
      </c>
      <c r="J97" s="20">
        <v>0.42873805656025893</v>
      </c>
    </row>
    <row r="98" spans="1:10" ht="15.75" thickBot="1" x14ac:dyDescent="0.3">
      <c r="A98" s="63"/>
      <c r="B98" s="65"/>
      <c r="C98" s="11" t="s">
        <v>138</v>
      </c>
      <c r="D98" s="12">
        <v>407.9169921875</v>
      </c>
      <c r="E98" s="12">
        <v>149.581787109375</v>
      </c>
      <c r="F98" s="12">
        <v>434.85101318359301</v>
      </c>
      <c r="G98" s="12">
        <v>299.135498046875</v>
      </c>
      <c r="H98" s="13" t="s">
        <v>27</v>
      </c>
      <c r="I98" s="19">
        <v>0.36669663184959794</v>
      </c>
      <c r="J98" s="20">
        <v>0.68790341744146</v>
      </c>
    </row>
    <row r="99" spans="1:10" ht="15.75" thickBot="1" x14ac:dyDescent="0.3">
      <c r="A99" s="63"/>
      <c r="B99" s="65"/>
      <c r="C99" s="11" t="s">
        <v>139</v>
      </c>
      <c r="D99" s="12">
        <v>410.79800415039</v>
      </c>
      <c r="E99" s="12">
        <v>149.581787109375</v>
      </c>
      <c r="F99" s="12">
        <v>438.00500488281199</v>
      </c>
      <c r="G99" s="12">
        <v>299.135498046875</v>
      </c>
      <c r="H99" s="13" t="s">
        <v>27</v>
      </c>
      <c r="I99" s="19">
        <v>0.3641249119959557</v>
      </c>
      <c r="J99" s="20">
        <v>0.68294995425202631</v>
      </c>
    </row>
    <row r="100" spans="1:10" ht="15.75" thickBot="1" x14ac:dyDescent="0.3">
      <c r="A100" s="63"/>
      <c r="B100" s="65"/>
      <c r="C100" s="11" t="s">
        <v>140</v>
      </c>
      <c r="D100" s="12">
        <v>816.32000732421795</v>
      </c>
      <c r="E100" s="12">
        <v>277.89663696289</v>
      </c>
      <c r="F100" s="12">
        <v>871.67401123046795</v>
      </c>
      <c r="G100" s="12">
        <v>570.67565917968705</v>
      </c>
      <c r="H100" s="13" t="s">
        <v>27</v>
      </c>
      <c r="I100" s="19">
        <v>0.34042610063398548</v>
      </c>
      <c r="J100" s="20">
        <v>0.65468931254943896</v>
      </c>
    </row>
    <row r="101" spans="1:10" ht="15.75" thickBot="1" x14ac:dyDescent="0.3">
      <c r="A101" s="63"/>
      <c r="B101" s="65"/>
      <c r="C101" s="11" t="s">
        <v>141</v>
      </c>
      <c r="D101" s="12">
        <v>814.24298095703102</v>
      </c>
      <c r="E101" s="12">
        <v>277.89663696289</v>
      </c>
      <c r="F101" s="12">
        <v>871.14898681640602</v>
      </c>
      <c r="G101" s="12">
        <v>570.67565917968705</v>
      </c>
      <c r="H101" s="13" t="s">
        <v>27</v>
      </c>
      <c r="I101" s="19">
        <v>0.34129448268164447</v>
      </c>
      <c r="J101" s="20">
        <v>0.6550838809618641</v>
      </c>
    </row>
    <row r="102" spans="1:10" ht="15.75" thickBot="1" x14ac:dyDescent="0.3">
      <c r="A102" s="63"/>
      <c r="B102" s="65"/>
      <c r="C102" s="11" t="s">
        <v>142</v>
      </c>
      <c r="D102" s="12">
        <v>794.10601806640602</v>
      </c>
      <c r="E102" s="12">
        <v>143.37985229492099</v>
      </c>
      <c r="F102" s="12">
        <v>794.10601806640602</v>
      </c>
      <c r="G102" s="12">
        <v>400.49374389648398</v>
      </c>
      <c r="H102" s="13" t="s">
        <v>27</v>
      </c>
      <c r="I102" s="19">
        <v>0.18055505062666716</v>
      </c>
      <c r="J102" s="20">
        <v>0.5043328406849994</v>
      </c>
    </row>
    <row r="103" spans="1:10" ht="15.75" thickBot="1" x14ac:dyDescent="0.3">
      <c r="A103" s="63"/>
      <c r="B103" s="65"/>
      <c r="C103" s="11" t="s">
        <v>143</v>
      </c>
      <c r="D103" s="12">
        <v>794.22399902343705</v>
      </c>
      <c r="E103" s="12">
        <v>143.37985229492099</v>
      </c>
      <c r="F103" s="12">
        <v>794.22399902343705</v>
      </c>
      <c r="G103" s="12">
        <v>400.49374389648398</v>
      </c>
      <c r="H103" s="13" t="s">
        <v>27</v>
      </c>
      <c r="I103" s="19">
        <v>0.1805282294053292</v>
      </c>
      <c r="J103" s="20">
        <v>0.50425792268796155</v>
      </c>
    </row>
    <row r="104" spans="1:10" ht="15.75" thickBot="1" x14ac:dyDescent="0.3">
      <c r="A104" s="63"/>
      <c r="B104" s="65"/>
      <c r="C104" s="11" t="s">
        <v>144</v>
      </c>
      <c r="D104" s="12">
        <v>531.218994140625</v>
      </c>
      <c r="E104" s="12">
        <v>145.71549987792901</v>
      </c>
      <c r="F104" s="12">
        <v>531.218994140625</v>
      </c>
      <c r="G104" s="12">
        <v>293.69622802734301</v>
      </c>
      <c r="H104" s="13" t="s">
        <v>27</v>
      </c>
      <c r="I104" s="19">
        <v>0.2743040092413469</v>
      </c>
      <c r="J104" s="20">
        <v>0.55287222645806855</v>
      </c>
    </row>
    <row r="105" spans="1:10" ht="15.75" thickBot="1" x14ac:dyDescent="0.3">
      <c r="A105" s="63"/>
      <c r="B105" s="65"/>
      <c r="C105" s="11" t="s">
        <v>145</v>
      </c>
      <c r="D105" s="12">
        <v>530.76202392578102</v>
      </c>
      <c r="E105" s="12">
        <v>145.71549987792901</v>
      </c>
      <c r="F105" s="12">
        <v>530.76202392578102</v>
      </c>
      <c r="G105" s="12">
        <v>293.69622802734301</v>
      </c>
      <c r="H105" s="13" t="s">
        <v>27</v>
      </c>
      <c r="I105" s="19">
        <v>0.2745401767823259</v>
      </c>
      <c r="J105" s="20">
        <v>0.5533482328954491</v>
      </c>
    </row>
    <row r="106" spans="1:10" ht="15.75" thickBot="1" x14ac:dyDescent="0.3">
      <c r="A106" s="63"/>
      <c r="B106" s="65"/>
      <c r="C106" s="11" t="s">
        <v>146</v>
      </c>
      <c r="D106" s="12">
        <v>183</v>
      </c>
      <c r="E106" s="12">
        <v>17.510902404785099</v>
      </c>
      <c r="F106" s="12">
        <v>183</v>
      </c>
      <c r="G106" s="12">
        <v>35.025611877441399</v>
      </c>
      <c r="H106" s="13" t="s">
        <v>31</v>
      </c>
      <c r="I106" s="19">
        <v>9.5687991282978682E-2</v>
      </c>
      <c r="J106" s="20">
        <v>0.19139678621552678</v>
      </c>
    </row>
    <row r="107" spans="1:10" ht="15.75" thickBot="1" x14ac:dyDescent="0.3">
      <c r="A107" s="63"/>
      <c r="B107" s="65"/>
      <c r="C107" s="11" t="s">
        <v>147</v>
      </c>
      <c r="D107" s="12">
        <v>183</v>
      </c>
      <c r="E107" s="12">
        <v>17.510902404785099</v>
      </c>
      <c r="F107" s="12">
        <v>183</v>
      </c>
      <c r="G107" s="12">
        <v>35.025611877441399</v>
      </c>
      <c r="H107" s="13" t="s">
        <v>31</v>
      </c>
      <c r="I107" s="19">
        <v>9.5687991282978682E-2</v>
      </c>
      <c r="J107" s="20">
        <v>0.19139678621552678</v>
      </c>
    </row>
    <row r="108" spans="1:10" ht="15.75" thickBot="1" x14ac:dyDescent="0.3">
      <c r="A108" s="63"/>
      <c r="B108" s="58"/>
      <c r="C108" s="11" t="s">
        <v>85</v>
      </c>
      <c r="D108" s="12">
        <v>450</v>
      </c>
      <c r="E108" s="12">
        <v>226.29736328125</v>
      </c>
      <c r="F108" s="12">
        <v>650</v>
      </c>
      <c r="G108" s="12">
        <v>293.22961425781199</v>
      </c>
      <c r="H108" s="13" t="s">
        <v>31</v>
      </c>
      <c r="I108" s="19">
        <v>0.50288302951388886</v>
      </c>
      <c r="J108" s="20">
        <v>0.45112248347355688</v>
      </c>
    </row>
    <row r="109" spans="1:10" ht="16.5" thickTop="1" thickBot="1" x14ac:dyDescent="0.3">
      <c r="A109" s="63"/>
      <c r="B109" s="57" t="s">
        <v>52</v>
      </c>
      <c r="C109" s="11" t="s">
        <v>106</v>
      </c>
      <c r="D109" s="12">
        <v>750</v>
      </c>
      <c r="E109" s="12">
        <v>366.52316284179602</v>
      </c>
      <c r="F109" s="12">
        <v>810</v>
      </c>
      <c r="G109" s="12">
        <v>513.10711669921795</v>
      </c>
      <c r="H109" s="13" t="s">
        <v>31</v>
      </c>
      <c r="I109" s="19">
        <v>0.48869755045572805</v>
      </c>
      <c r="J109" s="20">
        <v>0.63346557617187405</v>
      </c>
    </row>
    <row r="110" spans="1:10" ht="15.75" thickBot="1" x14ac:dyDescent="0.3">
      <c r="A110" s="63"/>
      <c r="B110" s="65"/>
      <c r="C110" s="11" t="s">
        <v>148</v>
      </c>
      <c r="D110" s="12">
        <v>750</v>
      </c>
      <c r="E110" s="12">
        <v>346.690185546875</v>
      </c>
      <c r="F110" s="12">
        <v>810</v>
      </c>
      <c r="G110" s="12">
        <v>448.82620239257801</v>
      </c>
      <c r="H110" s="13" t="s">
        <v>31</v>
      </c>
      <c r="I110" s="19">
        <v>0.46225358072916667</v>
      </c>
      <c r="J110" s="20">
        <v>0.55410642270688648</v>
      </c>
    </row>
    <row r="111" spans="1:10" ht="15.75" thickBot="1" x14ac:dyDescent="0.3">
      <c r="A111" s="63"/>
      <c r="B111" s="65"/>
      <c r="C111" s="11" t="s">
        <v>149</v>
      </c>
      <c r="D111" s="12">
        <v>750</v>
      </c>
      <c r="E111" s="12">
        <v>368.35714721679602</v>
      </c>
      <c r="F111" s="12">
        <v>810</v>
      </c>
      <c r="G111" s="12">
        <v>514.64990234375</v>
      </c>
      <c r="H111" s="13" t="s">
        <v>31</v>
      </c>
      <c r="I111" s="19">
        <v>0.49114286295572801</v>
      </c>
      <c r="J111" s="20">
        <v>0.63537024980709877</v>
      </c>
    </row>
    <row r="112" spans="1:10" ht="15.75" thickBot="1" x14ac:dyDescent="0.3">
      <c r="A112" s="63"/>
      <c r="B112" s="58"/>
      <c r="C112" s="11" t="s">
        <v>55</v>
      </c>
      <c r="D112" s="12">
        <v>1000</v>
      </c>
      <c r="E112" s="12">
        <v>588.82092285156205</v>
      </c>
      <c r="F112" s="12">
        <v>1500</v>
      </c>
      <c r="G112" s="12">
        <v>786.29931640625</v>
      </c>
      <c r="H112" s="13" t="s">
        <v>31</v>
      </c>
      <c r="I112" s="19">
        <v>0.58882092285156207</v>
      </c>
      <c r="J112" s="20">
        <v>0.52419954427083337</v>
      </c>
    </row>
    <row r="113" spans="1:10" ht="16.5" thickTop="1" thickBot="1" x14ac:dyDescent="0.3">
      <c r="A113" s="63"/>
      <c r="B113" s="2" t="s">
        <v>150</v>
      </c>
      <c r="C113" s="11" t="s">
        <v>151</v>
      </c>
      <c r="D113" s="12">
        <v>1000</v>
      </c>
      <c r="E113" s="12">
        <v>113.06670379638599</v>
      </c>
      <c r="F113" s="12">
        <v>1200</v>
      </c>
      <c r="G113" s="12">
        <v>280.71136474609301</v>
      </c>
      <c r="H113" s="13" t="s">
        <v>31</v>
      </c>
      <c r="I113" s="19">
        <v>0.11306670379638599</v>
      </c>
      <c r="J113" s="20">
        <v>0.23392613728841083</v>
      </c>
    </row>
    <row r="114" spans="1:10" ht="16.5" thickTop="1" thickBot="1" x14ac:dyDescent="0.3">
      <c r="A114" s="63"/>
      <c r="B114" s="57" t="s">
        <v>90</v>
      </c>
      <c r="C114" s="11" t="s">
        <v>152</v>
      </c>
      <c r="D114" s="12">
        <v>700</v>
      </c>
      <c r="E114" s="12">
        <v>389.23864746093699</v>
      </c>
      <c r="F114" s="12">
        <v>850</v>
      </c>
      <c r="G114" s="12">
        <v>539.16015625</v>
      </c>
      <c r="H114" s="13" t="s">
        <v>31</v>
      </c>
      <c r="I114" s="19">
        <v>0.5560552106584814</v>
      </c>
      <c r="J114" s="20">
        <v>0.63430606617647056</v>
      </c>
    </row>
    <row r="115" spans="1:10" ht="15.75" thickBot="1" x14ac:dyDescent="0.3">
      <c r="A115" s="63"/>
      <c r="B115" s="65"/>
      <c r="C115" s="11" t="s">
        <v>153</v>
      </c>
      <c r="D115" s="12">
        <v>700</v>
      </c>
      <c r="E115" s="12">
        <v>5.6890194537118001E-4</v>
      </c>
      <c r="F115" s="12">
        <v>850</v>
      </c>
      <c r="G115" s="12">
        <v>5.6890194537118001E-4</v>
      </c>
      <c r="H115" s="13" t="s">
        <v>31</v>
      </c>
      <c r="I115" s="19" t="s">
        <v>57</v>
      </c>
      <c r="J115" s="20" t="s">
        <v>57</v>
      </c>
    </row>
    <row r="116" spans="1:10" ht="15.75" thickBot="1" x14ac:dyDescent="0.3">
      <c r="A116" s="64"/>
      <c r="B116" s="58"/>
      <c r="C116" s="11" t="s">
        <v>125</v>
      </c>
      <c r="D116" s="12">
        <v>700</v>
      </c>
      <c r="E116" s="12">
        <v>401.88314819335898</v>
      </c>
      <c r="F116" s="12">
        <v>1000</v>
      </c>
      <c r="G116" s="12">
        <v>543.55407714843705</v>
      </c>
      <c r="H116" s="13" t="s">
        <v>31</v>
      </c>
      <c r="I116" s="19">
        <v>0.57411878313336995</v>
      </c>
      <c r="J116" s="20">
        <v>0.54355407714843706</v>
      </c>
    </row>
    <row r="117" spans="1:10" ht="16.5" thickTop="1" thickBot="1" x14ac:dyDescent="0.3">
      <c r="A117" s="54" t="s">
        <v>154</v>
      </c>
      <c r="B117" s="59" t="s">
        <v>35</v>
      </c>
      <c r="C117" s="11" t="s">
        <v>155</v>
      </c>
      <c r="D117" s="12">
        <v>316</v>
      </c>
      <c r="E117" s="12">
        <v>52.721263885497997</v>
      </c>
      <c r="F117" s="12">
        <v>345</v>
      </c>
      <c r="G117" s="12">
        <v>107.17616271972599</v>
      </c>
      <c r="H117" s="13" t="s">
        <v>31</v>
      </c>
      <c r="I117" s="19">
        <v>0.16683944267562659</v>
      </c>
      <c r="J117" s="20">
        <v>0.31065554411514779</v>
      </c>
    </row>
    <row r="118" spans="1:10" ht="15.75" thickBot="1" x14ac:dyDescent="0.3">
      <c r="A118" s="55"/>
      <c r="B118" s="60"/>
      <c r="C118" s="14" t="s">
        <v>156</v>
      </c>
      <c r="D118" s="12">
        <v>369.04000854492102</v>
      </c>
      <c r="E118" s="12">
        <v>15.4513692855834</v>
      </c>
      <c r="F118" s="12">
        <v>461.68600463867102</v>
      </c>
      <c r="G118" s="12">
        <v>59.3697090148925</v>
      </c>
      <c r="H118" s="13" t="s">
        <v>37</v>
      </c>
      <c r="I118" s="19">
        <v>4.186908987593576E-2</v>
      </c>
      <c r="J118" s="20">
        <v>0.12859326126066345</v>
      </c>
    </row>
    <row r="119" spans="1:10" ht="15.75" thickBot="1" x14ac:dyDescent="0.3">
      <c r="A119" s="55"/>
      <c r="B119" s="60"/>
      <c r="C119" s="11" t="s">
        <v>157</v>
      </c>
      <c r="D119" s="12">
        <v>450</v>
      </c>
      <c r="E119" s="12">
        <v>81.800933837890597</v>
      </c>
      <c r="F119" s="12">
        <v>499</v>
      </c>
      <c r="G119" s="12">
        <v>98.611198425292898</v>
      </c>
      <c r="H119" s="13" t="s">
        <v>37</v>
      </c>
      <c r="I119" s="19">
        <v>0.18177985297309021</v>
      </c>
      <c r="J119" s="20">
        <v>0.19761763211481542</v>
      </c>
    </row>
    <row r="120" spans="1:10" ht="15.75" thickBot="1" x14ac:dyDescent="0.3">
      <c r="A120" s="55"/>
      <c r="B120" s="60"/>
      <c r="C120" s="11" t="s">
        <v>158</v>
      </c>
      <c r="D120" s="12">
        <v>444</v>
      </c>
      <c r="E120" s="12">
        <v>103.56845092773401</v>
      </c>
      <c r="F120" s="12">
        <v>444</v>
      </c>
      <c r="G120" s="12">
        <v>120.209495544433</v>
      </c>
      <c r="H120" s="13" t="s">
        <v>37</v>
      </c>
      <c r="I120" s="19">
        <v>0.23326227686426579</v>
      </c>
      <c r="J120" s="20">
        <v>0.27074210708205632</v>
      </c>
    </row>
    <row r="121" spans="1:10" ht="15.75" thickBot="1" x14ac:dyDescent="0.3">
      <c r="A121" s="55"/>
      <c r="B121" s="60"/>
      <c r="C121" s="11" t="s">
        <v>159</v>
      </c>
      <c r="D121" s="12">
        <v>290.75299072265602</v>
      </c>
      <c r="E121" s="12">
        <v>38.733165740966797</v>
      </c>
      <c r="F121" s="12">
        <v>309.71600341796801</v>
      </c>
      <c r="G121" s="12">
        <v>60.982028961181598</v>
      </c>
      <c r="H121" s="13" t="s">
        <v>27</v>
      </c>
      <c r="I121" s="19">
        <v>0.13321674059034411</v>
      </c>
      <c r="J121" s="20">
        <v>0.1968966029788429</v>
      </c>
    </row>
    <row r="122" spans="1:10" ht="15.75" thickBot="1" x14ac:dyDescent="0.3">
      <c r="A122" s="55"/>
      <c r="B122" s="60"/>
      <c r="C122" s="11" t="s">
        <v>160</v>
      </c>
      <c r="D122" s="12">
        <v>292.82800292968699</v>
      </c>
      <c r="E122" s="12">
        <v>28.075273513793899</v>
      </c>
      <c r="F122" s="12">
        <v>312.73800659179602</v>
      </c>
      <c r="G122" s="12">
        <v>51.492835998535099</v>
      </c>
      <c r="H122" s="13" t="s">
        <v>27</v>
      </c>
      <c r="I122" s="19">
        <v>9.5876327512759263E-2</v>
      </c>
      <c r="J122" s="20">
        <v>0.16465167300802863</v>
      </c>
    </row>
    <row r="123" spans="1:10" ht="15.75" thickBot="1" x14ac:dyDescent="0.3">
      <c r="A123" s="55"/>
      <c r="B123" s="60"/>
      <c r="C123" s="11" t="s">
        <v>161</v>
      </c>
      <c r="D123" s="12">
        <v>603.030029296875</v>
      </c>
      <c r="E123" s="12">
        <v>211.737045288085</v>
      </c>
      <c r="F123" s="12">
        <v>709.50799560546795</v>
      </c>
      <c r="G123" s="12">
        <v>240.83645629882801</v>
      </c>
      <c r="H123" s="13" t="s">
        <v>37</v>
      </c>
      <c r="I123" s="19">
        <v>0.35112189277699418</v>
      </c>
      <c r="J123" s="20">
        <v>0.33944149719314587</v>
      </c>
    </row>
    <row r="124" spans="1:10" ht="15.75" thickBot="1" x14ac:dyDescent="0.3">
      <c r="A124" s="55"/>
      <c r="B124" s="60"/>
      <c r="C124" s="11" t="s">
        <v>162</v>
      </c>
      <c r="D124" s="12">
        <v>476</v>
      </c>
      <c r="E124" s="12">
        <v>127.537910461425</v>
      </c>
      <c r="F124" s="12">
        <v>476</v>
      </c>
      <c r="G124" s="12">
        <v>155.022705078125</v>
      </c>
      <c r="H124" s="13" t="s">
        <v>37</v>
      </c>
      <c r="I124" s="19">
        <v>0.26793678668366594</v>
      </c>
      <c r="J124" s="20">
        <v>0.32567795184480042</v>
      </c>
    </row>
    <row r="125" spans="1:10" ht="15.75" thickBot="1" x14ac:dyDescent="0.3">
      <c r="A125" s="55"/>
      <c r="B125" s="60"/>
      <c r="C125" s="11" t="s">
        <v>163</v>
      </c>
      <c r="D125" s="12">
        <v>476</v>
      </c>
      <c r="E125" s="12">
        <v>18.877666473388601</v>
      </c>
      <c r="F125" s="12">
        <v>476</v>
      </c>
      <c r="G125" s="12">
        <v>48.388469696044901</v>
      </c>
      <c r="H125" s="13" t="s">
        <v>37</v>
      </c>
      <c r="I125" s="19">
        <v>3.9658963179387816E-2</v>
      </c>
      <c r="J125" s="20">
        <v>0.10165644894127079</v>
      </c>
    </row>
    <row r="126" spans="1:10" ht="15.75" thickBot="1" x14ac:dyDescent="0.3">
      <c r="A126" s="55"/>
      <c r="B126" s="60"/>
      <c r="C126" s="11" t="s">
        <v>164</v>
      </c>
      <c r="D126" s="12">
        <v>586.47998046875</v>
      </c>
      <c r="E126" s="12">
        <v>49.593738555908203</v>
      </c>
      <c r="F126" s="12">
        <v>689.98699951171795</v>
      </c>
      <c r="G126" s="12">
        <v>93.345497131347599</v>
      </c>
      <c r="H126" s="13" t="s">
        <v>37</v>
      </c>
      <c r="I126" s="19">
        <v>8.4561690437020387E-2</v>
      </c>
      <c r="J126" s="20">
        <v>0.13528587813597251</v>
      </c>
    </row>
    <row r="127" spans="1:10" ht="15.75" thickBot="1" x14ac:dyDescent="0.3">
      <c r="A127" s="55"/>
      <c r="B127" s="60"/>
      <c r="C127" s="11" t="s">
        <v>165</v>
      </c>
      <c r="D127" s="12">
        <v>590.99499511718705</v>
      </c>
      <c r="E127" s="12">
        <v>26.188076019287099</v>
      </c>
      <c r="F127" s="12">
        <v>702.90997314453102</v>
      </c>
      <c r="G127" s="12">
        <v>71.428932189941406</v>
      </c>
      <c r="H127" s="13" t="s">
        <v>37</v>
      </c>
      <c r="I127" s="19">
        <v>4.4311840600434062E-2</v>
      </c>
      <c r="J127" s="20">
        <v>0.10161889135019332</v>
      </c>
    </row>
    <row r="128" spans="1:10" ht="15.75" thickBot="1" x14ac:dyDescent="0.3">
      <c r="A128" s="55"/>
      <c r="B128" s="60"/>
      <c r="C128" s="14" t="s">
        <v>166</v>
      </c>
      <c r="D128" s="12">
        <v>318.30398559570301</v>
      </c>
      <c r="E128" s="12">
        <v>37.1555786132812</v>
      </c>
      <c r="F128" s="12">
        <v>318.30398559570301</v>
      </c>
      <c r="G128" s="12">
        <v>78.463813781738196</v>
      </c>
      <c r="H128" s="13" t="s">
        <v>27</v>
      </c>
      <c r="I128" s="19">
        <v>0.11672985666121923</v>
      </c>
      <c r="J128" s="20">
        <v>0.24650591048960283</v>
      </c>
    </row>
    <row r="129" spans="1:10" ht="15.75" thickBot="1" x14ac:dyDescent="0.3">
      <c r="A129" s="55"/>
      <c r="B129" s="60"/>
      <c r="C129" s="14" t="s">
        <v>167</v>
      </c>
      <c r="D129" s="12">
        <v>414.88198852539</v>
      </c>
      <c r="E129" s="12">
        <v>97.663764953613196</v>
      </c>
      <c r="F129" s="12">
        <v>436.468994140625</v>
      </c>
      <c r="G129" s="12">
        <v>166.34498596191401</v>
      </c>
      <c r="H129" s="13" t="s">
        <v>37</v>
      </c>
      <c r="I129" s="19">
        <v>0.2354013132764291</v>
      </c>
      <c r="J129" s="20">
        <v>0.38111524116262807</v>
      </c>
    </row>
    <row r="130" spans="1:10" ht="15.75" thickBot="1" x14ac:dyDescent="0.3">
      <c r="A130" s="55"/>
      <c r="B130" s="60"/>
      <c r="C130" s="17" t="s">
        <v>168</v>
      </c>
      <c r="D130" s="12">
        <v>457</v>
      </c>
      <c r="E130" s="12">
        <v>40.646648406982401</v>
      </c>
      <c r="F130" s="12">
        <v>457</v>
      </c>
      <c r="G130" s="12">
        <v>64.824081420898395</v>
      </c>
      <c r="H130" s="13" t="s">
        <v>37</v>
      </c>
      <c r="I130" s="19">
        <v>8.8942337870858645E-2</v>
      </c>
      <c r="J130" s="20">
        <v>0.14184700529737065</v>
      </c>
    </row>
    <row r="131" spans="1:10" ht="15.75" thickBot="1" x14ac:dyDescent="0.3">
      <c r="A131" s="55"/>
      <c r="B131" s="60"/>
      <c r="C131" s="17" t="s">
        <v>169</v>
      </c>
      <c r="D131" s="12">
        <v>457</v>
      </c>
      <c r="E131" s="12">
        <v>41.017471313476499</v>
      </c>
      <c r="F131" s="12">
        <v>457</v>
      </c>
      <c r="G131" s="12">
        <v>67.040786743164006</v>
      </c>
      <c r="H131" s="13" t="s">
        <v>37</v>
      </c>
      <c r="I131" s="19">
        <v>8.9753766550276809E-2</v>
      </c>
      <c r="J131" s="20">
        <v>0.14669756398941797</v>
      </c>
    </row>
    <row r="132" spans="1:10" ht="15.75" thickBot="1" x14ac:dyDescent="0.3">
      <c r="A132" s="55"/>
      <c r="B132" s="60"/>
      <c r="C132" s="11" t="s">
        <v>170</v>
      </c>
      <c r="D132" s="12">
        <v>412.46701049804602</v>
      </c>
      <c r="E132" s="12">
        <v>37.433170318603501</v>
      </c>
      <c r="F132" s="12">
        <v>506.72000122070301</v>
      </c>
      <c r="G132" s="12">
        <v>57.596561431884702</v>
      </c>
      <c r="H132" s="13" t="s">
        <v>37</v>
      </c>
      <c r="I132" s="19">
        <v>9.07543375975782E-2</v>
      </c>
      <c r="J132" s="20">
        <v>0.11366545881972871</v>
      </c>
    </row>
    <row r="133" spans="1:10" ht="15.75" thickBot="1" x14ac:dyDescent="0.3">
      <c r="A133" s="55"/>
      <c r="B133" s="60"/>
      <c r="C133" s="11" t="s">
        <v>171</v>
      </c>
      <c r="D133" s="12">
        <v>684.75897216796795</v>
      </c>
      <c r="E133" s="12">
        <v>49.424324035644503</v>
      </c>
      <c r="F133" s="12">
        <v>769.739013671875</v>
      </c>
      <c r="G133" s="12">
        <v>75.880187988281193</v>
      </c>
      <c r="H133" s="13" t="s">
        <v>37</v>
      </c>
      <c r="I133" s="19">
        <v>7.2177694699151695E-2</v>
      </c>
      <c r="J133" s="20">
        <v>9.8579111413764797E-2</v>
      </c>
    </row>
    <row r="134" spans="1:10" ht="15.75" thickBot="1" x14ac:dyDescent="0.3">
      <c r="A134" s="55"/>
      <c r="B134" s="60"/>
      <c r="C134" s="11" t="s">
        <v>172</v>
      </c>
      <c r="D134" s="12">
        <v>647.135986328125</v>
      </c>
      <c r="E134" s="12">
        <v>45.206455230712798</v>
      </c>
      <c r="F134" s="12">
        <v>722.33099365234295</v>
      </c>
      <c r="G134" s="12">
        <v>102.36391448974599</v>
      </c>
      <c r="H134" s="13" t="s">
        <v>37</v>
      </c>
      <c r="I134" s="19">
        <v>6.9856191257754038E-2</v>
      </c>
      <c r="J134" s="20">
        <v>0.14171330787311284</v>
      </c>
    </row>
    <row r="135" spans="1:10" ht="15.75" thickBot="1" x14ac:dyDescent="0.3">
      <c r="A135" s="55"/>
      <c r="B135" s="60"/>
      <c r="C135" s="11" t="s">
        <v>173</v>
      </c>
      <c r="D135" s="12">
        <v>647.55999755859295</v>
      </c>
      <c r="E135" s="12">
        <v>84.938362121582003</v>
      </c>
      <c r="F135" s="12">
        <v>723.7080078125</v>
      </c>
      <c r="G135" s="12">
        <v>111.553909301757</v>
      </c>
      <c r="H135" s="13" t="s">
        <v>37</v>
      </c>
      <c r="I135" s="19">
        <v>0.13116678368307727</v>
      </c>
      <c r="J135" s="20">
        <v>0.15414215138912579</v>
      </c>
    </row>
    <row r="136" spans="1:10" ht="15.75" thickBot="1" x14ac:dyDescent="0.3">
      <c r="A136" s="55"/>
      <c r="B136" s="60"/>
      <c r="C136" s="11" t="s">
        <v>174</v>
      </c>
      <c r="D136" s="12">
        <v>395.51599121093699</v>
      </c>
      <c r="E136" s="12">
        <v>18.621372222900298</v>
      </c>
      <c r="F136" s="12">
        <v>394.02999877929602</v>
      </c>
      <c r="G136" s="12">
        <v>51.766368865966797</v>
      </c>
      <c r="H136" s="13" t="s">
        <v>37</v>
      </c>
      <c r="I136" s="19">
        <v>4.7081211978023736E-2</v>
      </c>
      <c r="J136" s="20">
        <v>0.13137672011354182</v>
      </c>
    </row>
    <row r="137" spans="1:10" ht="15.75" thickBot="1" x14ac:dyDescent="0.3">
      <c r="A137" s="55"/>
      <c r="B137" s="60"/>
      <c r="C137" s="11" t="s">
        <v>175</v>
      </c>
      <c r="D137" s="12">
        <v>512.04797363281205</v>
      </c>
      <c r="E137" s="12">
        <v>93.242561340332003</v>
      </c>
      <c r="F137" s="12">
        <v>512.04797363281205</v>
      </c>
      <c r="G137" s="12">
        <v>155.054428100585</v>
      </c>
      <c r="H137" s="13" t="s">
        <v>37</v>
      </c>
      <c r="I137" s="19">
        <v>0.18209731537224272</v>
      </c>
      <c r="J137" s="20">
        <v>0.3028123068245438</v>
      </c>
    </row>
    <row r="138" spans="1:10" ht="15.75" thickBot="1" x14ac:dyDescent="0.3">
      <c r="A138" s="55"/>
      <c r="B138" s="60"/>
      <c r="C138" s="11" t="s">
        <v>176</v>
      </c>
      <c r="D138" s="12">
        <v>512.04797363281205</v>
      </c>
      <c r="E138" s="12">
        <v>110.073509216308</v>
      </c>
      <c r="F138" s="12">
        <v>512.04797363281205</v>
      </c>
      <c r="G138" s="12">
        <v>173.81243896484301</v>
      </c>
      <c r="H138" s="13" t="s">
        <v>37</v>
      </c>
      <c r="I138" s="19">
        <v>0.21496718058539052</v>
      </c>
      <c r="J138" s="20">
        <v>0.33944561430777842</v>
      </c>
    </row>
    <row r="139" spans="1:10" ht="15.75" thickBot="1" x14ac:dyDescent="0.3">
      <c r="A139" s="55"/>
      <c r="B139" s="60"/>
      <c r="C139" s="11" t="s">
        <v>177</v>
      </c>
      <c r="D139" s="12">
        <v>483.92999267578102</v>
      </c>
      <c r="E139" s="12">
        <v>95.542022705078097</v>
      </c>
      <c r="F139" s="12">
        <v>485.32000732421801</v>
      </c>
      <c r="G139" s="12">
        <v>162.08711242675699</v>
      </c>
      <c r="H139" s="13" t="s">
        <v>27</v>
      </c>
      <c r="I139" s="19">
        <v>0.19742943018844558</v>
      </c>
      <c r="J139" s="20">
        <v>0.33397986891250231</v>
      </c>
    </row>
    <row r="140" spans="1:10" ht="15.75" thickBot="1" x14ac:dyDescent="0.3">
      <c r="A140" s="55"/>
      <c r="B140" s="60"/>
      <c r="C140" s="11" t="s">
        <v>178</v>
      </c>
      <c r="D140" s="12">
        <v>484.83099365234301</v>
      </c>
      <c r="E140" s="12">
        <v>95.542022705078097</v>
      </c>
      <c r="F140" s="12">
        <v>484.83099365234301</v>
      </c>
      <c r="G140" s="12">
        <v>162.08711242675699</v>
      </c>
      <c r="H140" s="13" t="s">
        <v>27</v>
      </c>
      <c r="I140" s="19">
        <v>0.19706253097669796</v>
      </c>
      <c r="J140" s="20">
        <v>0.33431673005415274</v>
      </c>
    </row>
    <row r="141" spans="1:10" ht="15.75" thickBot="1" x14ac:dyDescent="0.3">
      <c r="A141" s="55"/>
      <c r="B141" s="60"/>
      <c r="C141" s="11" t="s">
        <v>179</v>
      </c>
      <c r="D141" s="12">
        <v>333.02200317382801</v>
      </c>
      <c r="E141" s="12">
        <v>90.986160278320298</v>
      </c>
      <c r="F141" s="12">
        <v>397.25799560546801</v>
      </c>
      <c r="G141" s="12">
        <v>120.045127868652</v>
      </c>
      <c r="H141" s="13" t="s">
        <v>27</v>
      </c>
      <c r="I141" s="19">
        <v>0.27321365979180695</v>
      </c>
      <c r="J141" s="20">
        <v>0.30218429634295735</v>
      </c>
    </row>
    <row r="142" spans="1:10" ht="16.5" customHeight="1" thickBot="1" x14ac:dyDescent="0.3">
      <c r="A142" s="55"/>
      <c r="B142" s="60"/>
      <c r="C142" s="11" t="s">
        <v>180</v>
      </c>
      <c r="D142" s="12">
        <v>508.829010009765</v>
      </c>
      <c r="E142" s="12">
        <v>139.62428283691401</v>
      </c>
      <c r="F142" s="12">
        <v>526.24499511718705</v>
      </c>
      <c r="G142" s="12">
        <v>231.14326477050699</v>
      </c>
      <c r="H142" s="13" t="s">
        <v>27</v>
      </c>
      <c r="I142" s="19">
        <v>0.27440314936885074</v>
      </c>
      <c r="J142" s="20">
        <v>0.43923128374652715</v>
      </c>
    </row>
    <row r="143" spans="1:10" ht="15.75" thickBot="1" x14ac:dyDescent="0.3">
      <c r="A143" s="55"/>
      <c r="B143" s="61"/>
      <c r="C143" s="11" t="s">
        <v>181</v>
      </c>
      <c r="D143" s="12">
        <v>450</v>
      </c>
      <c r="E143" s="12">
        <v>139.62428283691401</v>
      </c>
      <c r="F143" s="12">
        <v>482</v>
      </c>
      <c r="G143" s="12">
        <v>231.14326477050699</v>
      </c>
      <c r="H143" s="13" t="s">
        <v>27</v>
      </c>
      <c r="I143" s="19">
        <v>0.31027618408203111</v>
      </c>
      <c r="J143" s="20">
        <v>0.47955034184752487</v>
      </c>
    </row>
    <row r="144" spans="1:10" ht="16.5" thickTop="1" thickBot="1" x14ac:dyDescent="0.3">
      <c r="A144" s="55"/>
      <c r="B144" s="57" t="s">
        <v>52</v>
      </c>
      <c r="C144" s="11" t="s">
        <v>182</v>
      </c>
      <c r="D144" s="12">
        <v>1000</v>
      </c>
      <c r="E144" s="12">
        <v>245.017166137695</v>
      </c>
      <c r="F144" s="12">
        <v>1310</v>
      </c>
      <c r="G144" s="12">
        <v>401.55014038085898</v>
      </c>
      <c r="H144" s="13" t="s">
        <v>31</v>
      </c>
      <c r="I144" s="19">
        <v>0.245017166137695</v>
      </c>
      <c r="J144" s="20">
        <v>0.30652682471821296</v>
      </c>
    </row>
    <row r="145" spans="1:10" ht="15.75" thickBot="1" x14ac:dyDescent="0.3">
      <c r="A145" s="56"/>
      <c r="B145" s="58"/>
      <c r="C145" s="11" t="s">
        <v>183</v>
      </c>
      <c r="D145" s="12">
        <v>1000</v>
      </c>
      <c r="E145" s="12">
        <v>259.741943359375</v>
      </c>
      <c r="F145" s="12">
        <v>1500</v>
      </c>
      <c r="G145" s="12">
        <v>413.00363159179602</v>
      </c>
      <c r="H145" s="13" t="s">
        <v>31</v>
      </c>
      <c r="I145" s="19">
        <v>0.259741943359375</v>
      </c>
      <c r="J145" s="20">
        <v>0.27533575439453067</v>
      </c>
    </row>
    <row r="146" spans="1:10" ht="13.5" customHeight="1" thickTop="1" x14ac:dyDescent="0.25">
      <c r="A146" s="40" t="s">
        <v>184</v>
      </c>
      <c r="B146" s="38"/>
      <c r="C146" s="38"/>
      <c r="D146" s="38"/>
      <c r="H146" s="16"/>
      <c r="I146" s="3"/>
      <c r="J146" s="3"/>
    </row>
    <row r="147" spans="1:10" ht="17.25" x14ac:dyDescent="0.25">
      <c r="A147" s="39" t="s">
        <v>185</v>
      </c>
      <c r="H147" s="16"/>
      <c r="I147" s="3"/>
      <c r="J147" s="3"/>
    </row>
    <row r="148" spans="1:10" ht="17.25" x14ac:dyDescent="0.25">
      <c r="A148" s="39" t="s">
        <v>186</v>
      </c>
      <c r="H148" s="16"/>
      <c r="I148" s="3"/>
      <c r="J148" s="3"/>
    </row>
  </sheetData>
  <mergeCells count="19">
    <mergeCell ref="A3:A30"/>
    <mergeCell ref="B3:B9"/>
    <mergeCell ref="B10:B24"/>
    <mergeCell ref="B25:B30"/>
    <mergeCell ref="A117:A145"/>
    <mergeCell ref="B144:B145"/>
    <mergeCell ref="B117:B143"/>
    <mergeCell ref="B38:B39"/>
    <mergeCell ref="B31:B37"/>
    <mergeCell ref="A31:A40"/>
    <mergeCell ref="A41:A56"/>
    <mergeCell ref="A57:A116"/>
    <mergeCell ref="B114:B116"/>
    <mergeCell ref="B109:B112"/>
    <mergeCell ref="B65:B108"/>
    <mergeCell ref="B57:B64"/>
    <mergeCell ref="B54:B56"/>
    <mergeCell ref="B46:B53"/>
    <mergeCell ref="B41:B45"/>
  </mergeCells>
  <conditionalFormatting sqref="H146:H148">
    <cfRule type="colorScale" priority="2">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7"/>
  <sheetViews>
    <sheetView zoomScale="160" zoomScaleNormal="160" workbookViewId="0">
      <selection activeCell="A15" sqref="A15"/>
    </sheetView>
  </sheetViews>
  <sheetFormatPr defaultRowHeight="15" x14ac:dyDescent="0.25"/>
  <cols>
    <col min="1" max="1" width="20.28515625" customWidth="1"/>
    <col min="2" max="2" width="25.140625" customWidth="1"/>
    <col min="3" max="3" width="17.5703125" customWidth="1"/>
    <col min="4" max="4" width="19.42578125" customWidth="1"/>
    <col min="5" max="5" width="36.28515625" customWidth="1"/>
  </cols>
  <sheetData>
    <row r="1" spans="1:7" ht="15.75" thickBot="1" x14ac:dyDescent="0.3">
      <c r="A1" s="29" t="s">
        <v>187</v>
      </c>
    </row>
    <row r="2" spans="1:7" ht="24" thickTop="1" thickBot="1" x14ac:dyDescent="0.3">
      <c r="A2" s="4" t="s">
        <v>188</v>
      </c>
      <c r="B2" s="15" t="s">
        <v>189</v>
      </c>
      <c r="C2" s="15" t="s">
        <v>190</v>
      </c>
      <c r="D2" s="15" t="s">
        <v>191</v>
      </c>
      <c r="E2" s="15" t="s">
        <v>192</v>
      </c>
    </row>
    <row r="3" spans="1:7" ht="24" thickTop="1" thickBot="1" x14ac:dyDescent="0.3">
      <c r="A3" s="23" t="s">
        <v>193</v>
      </c>
      <c r="B3" s="34" t="s">
        <v>194</v>
      </c>
      <c r="C3" s="21" t="s">
        <v>246</v>
      </c>
      <c r="D3" s="34" t="s">
        <v>195</v>
      </c>
      <c r="E3" s="33" t="s">
        <v>196</v>
      </c>
    </row>
    <row r="4" spans="1:7" ht="34.5" thickBot="1" x14ac:dyDescent="0.3">
      <c r="A4" s="24" t="s">
        <v>197</v>
      </c>
      <c r="B4" s="34" t="str">
        <f>"-221 MW"</f>
        <v>-221 MW</v>
      </c>
      <c r="C4" s="34" t="s">
        <v>198</v>
      </c>
      <c r="D4" s="21" t="s">
        <v>199</v>
      </c>
      <c r="E4" s="33" t="s">
        <v>200</v>
      </c>
    </row>
    <row r="5" spans="1:7" ht="57" thickBot="1" x14ac:dyDescent="0.3">
      <c r="A5" s="24" t="s">
        <v>201</v>
      </c>
      <c r="B5" s="34">
        <v>18</v>
      </c>
      <c r="C5" s="34" t="s">
        <v>202</v>
      </c>
      <c r="D5" s="34" t="s">
        <v>203</v>
      </c>
      <c r="E5" s="33" t="s">
        <v>247</v>
      </c>
      <c r="G5" s="37"/>
    </row>
    <row r="6" spans="1:7" ht="23.25" thickBot="1" x14ac:dyDescent="0.3">
      <c r="A6" s="24" t="s">
        <v>204</v>
      </c>
      <c r="B6" s="34" t="s">
        <v>205</v>
      </c>
      <c r="C6" s="34" t="s">
        <v>206</v>
      </c>
      <c r="D6" s="34" t="s">
        <v>207</v>
      </c>
      <c r="E6" s="33" t="s">
        <v>208</v>
      </c>
    </row>
    <row r="7" spans="1:7" ht="27" customHeight="1" x14ac:dyDescent="0.25">
      <c r="A7" s="66" t="s">
        <v>209</v>
      </c>
      <c r="B7" s="66"/>
      <c r="C7" s="66"/>
      <c r="D7" s="66"/>
      <c r="E7" s="66"/>
      <c r="F7" s="36"/>
    </row>
    <row r="8" spans="1:7" ht="39" customHeight="1" x14ac:dyDescent="0.25">
      <c r="A8" s="66" t="s">
        <v>210</v>
      </c>
      <c r="B8" s="66"/>
      <c r="C8" s="66"/>
      <c r="D8" s="66"/>
      <c r="E8" s="66"/>
    </row>
    <row r="10" spans="1:7" ht="15.75" thickBot="1" x14ac:dyDescent="0.3">
      <c r="A10" s="29" t="s">
        <v>211</v>
      </c>
    </row>
    <row r="11" spans="1:7" ht="16.5" thickTop="1" thickBot="1" x14ac:dyDescent="0.3">
      <c r="A11" s="18" t="s">
        <v>212</v>
      </c>
      <c r="B11" s="31" t="s">
        <v>213</v>
      </c>
      <c r="C11" s="15" t="s">
        <v>214</v>
      </c>
      <c r="D11" s="31" t="s">
        <v>213</v>
      </c>
    </row>
    <row r="12" spans="1:7" ht="16.5" thickTop="1" thickBot="1" x14ac:dyDescent="0.3">
      <c r="A12" s="25" t="s">
        <v>215</v>
      </c>
      <c r="B12" s="27">
        <v>-438.33469970000004</v>
      </c>
      <c r="C12" s="11" t="s">
        <v>216</v>
      </c>
      <c r="D12" s="27">
        <v>1814.1</v>
      </c>
    </row>
    <row r="13" spans="1:7" ht="15.75" thickBot="1" x14ac:dyDescent="0.3">
      <c r="A13" s="25" t="s">
        <v>217</v>
      </c>
      <c r="B13" s="28">
        <v>-79.658897299999978</v>
      </c>
      <c r="C13" s="25" t="s">
        <v>218</v>
      </c>
      <c r="D13" s="27">
        <v>651.20000000000005</v>
      </c>
    </row>
    <row r="14" spans="1:7" ht="15.75" thickBot="1" x14ac:dyDescent="0.3">
      <c r="A14" s="25" t="s">
        <v>219</v>
      </c>
      <c r="B14" s="27">
        <v>-3.4064030000000001</v>
      </c>
      <c r="C14" s="25" t="s">
        <v>220</v>
      </c>
      <c r="D14" s="27">
        <v>3095.7</v>
      </c>
    </row>
    <row r="15" spans="1:7" ht="23.25" thickBot="1" x14ac:dyDescent="0.3">
      <c r="A15" s="25" t="s">
        <v>221</v>
      </c>
      <c r="B15" s="27">
        <v>2795.3999999999996</v>
      </c>
      <c r="C15" s="25" t="s">
        <v>222</v>
      </c>
      <c r="D15" s="27">
        <v>-162.5</v>
      </c>
    </row>
    <row r="16" spans="1:7" ht="15.75" thickBot="1" x14ac:dyDescent="0.3">
      <c r="A16" s="25" t="s">
        <v>223</v>
      </c>
      <c r="B16" s="27">
        <v>3124.5</v>
      </c>
      <c r="C16" s="25" t="s">
        <v>224</v>
      </c>
      <c r="D16" s="27">
        <v>0</v>
      </c>
    </row>
    <row r="17" spans="1:4" ht="15.75" thickBot="1" x14ac:dyDescent="0.3">
      <c r="A17" s="26" t="s">
        <v>225</v>
      </c>
      <c r="B17" s="30">
        <v>5398.4999999999991</v>
      </c>
      <c r="C17" s="26" t="s">
        <v>225</v>
      </c>
      <c r="D17" s="30">
        <v>5398.5</v>
      </c>
    </row>
  </sheetData>
  <mergeCells count="2">
    <mergeCell ref="A8:E8"/>
    <mergeCell ref="A7:E7"/>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2"/>
  <sheetViews>
    <sheetView zoomScale="130" zoomScaleNormal="130" workbookViewId="0">
      <selection activeCell="G5" sqref="G5"/>
    </sheetView>
  </sheetViews>
  <sheetFormatPr defaultRowHeight="15" x14ac:dyDescent="0.25"/>
  <cols>
    <col min="1" max="1" width="9.140625" style="3" customWidth="1"/>
    <col min="2" max="2" width="10.140625" customWidth="1"/>
    <col min="3" max="3" width="35.28515625" customWidth="1"/>
    <col min="4" max="5" width="20" customWidth="1"/>
    <col min="6" max="7" width="22" customWidth="1"/>
    <col min="8" max="8" width="14.140625" customWidth="1"/>
    <col min="9" max="9" width="19.28515625" customWidth="1"/>
    <col min="10" max="10" width="16.28515625" customWidth="1"/>
    <col min="13" max="13" width="22" bestFit="1" customWidth="1"/>
  </cols>
  <sheetData>
    <row r="1" spans="1:14" ht="15.75" thickBot="1" x14ac:dyDescent="0.3">
      <c r="A1" s="46" t="s">
        <v>226</v>
      </c>
    </row>
    <row r="2" spans="1:14" ht="16.5" thickTop="1" thickBot="1" x14ac:dyDescent="0.3">
      <c r="A2" s="4" t="s">
        <v>14</v>
      </c>
      <c r="B2" s="1" t="s">
        <v>15</v>
      </c>
      <c r="C2" s="1" t="s">
        <v>16</v>
      </c>
      <c r="D2" s="15" t="s">
        <v>227</v>
      </c>
      <c r="E2" s="15" t="s">
        <v>228</v>
      </c>
      <c r="F2" s="15" t="s">
        <v>229</v>
      </c>
      <c r="G2" s="15" t="s">
        <v>230</v>
      </c>
      <c r="H2" s="15" t="s">
        <v>21</v>
      </c>
      <c r="I2" s="18" t="s">
        <v>231</v>
      </c>
      <c r="J2" s="18" t="s">
        <v>23</v>
      </c>
    </row>
    <row r="3" spans="1:14" ht="16.5" thickTop="1" thickBot="1" x14ac:dyDescent="0.3">
      <c r="A3" s="63" t="s">
        <v>74</v>
      </c>
      <c r="B3" s="65"/>
      <c r="C3" s="11" t="s">
        <v>76</v>
      </c>
      <c r="D3" s="35">
        <v>1221.05004882812</v>
      </c>
      <c r="E3" s="35">
        <v>348.76168823242102</v>
      </c>
      <c r="F3" s="35">
        <v>1221.05004882812</v>
      </c>
      <c r="G3" s="35">
        <v>447.89120483398398</v>
      </c>
      <c r="H3" s="13" t="s">
        <v>31</v>
      </c>
      <c r="I3" s="19">
        <v>0.28562440054536548</v>
      </c>
      <c r="J3" s="20">
        <v>0.36680822810157471</v>
      </c>
      <c r="K3" s="69"/>
      <c r="L3" s="69"/>
      <c r="M3" s="70"/>
      <c r="N3" s="70"/>
    </row>
    <row r="4" spans="1:14" ht="15.75" thickBot="1" x14ac:dyDescent="0.3">
      <c r="A4" s="63"/>
      <c r="B4" s="65"/>
      <c r="C4" s="11" t="s">
        <v>77</v>
      </c>
      <c r="D4" s="35">
        <v>1387.44201660156</v>
      </c>
      <c r="E4" s="35">
        <v>104.14510345458901</v>
      </c>
      <c r="F4" s="35">
        <v>1387.44201660156</v>
      </c>
      <c r="G4" s="35">
        <v>203.22650146484301</v>
      </c>
      <c r="H4" s="13" t="s">
        <v>27</v>
      </c>
      <c r="I4" s="19">
        <v>7.5062670878084686E-2</v>
      </c>
      <c r="J4" s="20">
        <v>0.14647567179969928</v>
      </c>
      <c r="K4" s="69"/>
      <c r="L4" s="69"/>
      <c r="M4" s="70"/>
      <c r="N4" s="70"/>
    </row>
    <row r="5" spans="1:14" ht="16.5" customHeight="1" thickBot="1" x14ac:dyDescent="0.3">
      <c r="A5" s="63"/>
      <c r="B5" s="65"/>
      <c r="C5" s="11" t="s">
        <v>78</v>
      </c>
      <c r="D5" s="35">
        <v>1384.39404296875</v>
      </c>
      <c r="E5" s="35">
        <v>103.22785949707</v>
      </c>
      <c r="F5" s="35">
        <v>1384.39404296875</v>
      </c>
      <c r="G5" s="35">
        <v>201.08692932128901</v>
      </c>
      <c r="H5" s="13" t="s">
        <v>27</v>
      </c>
      <c r="I5" s="19">
        <v>7.4565373942020188E-2</v>
      </c>
      <c r="J5" s="20">
        <v>0.14525266873445233</v>
      </c>
      <c r="K5" s="69"/>
      <c r="L5" s="69"/>
      <c r="M5" s="70"/>
      <c r="N5" s="70"/>
    </row>
    <row r="6" spans="1:14" ht="15.75" thickBot="1" x14ac:dyDescent="0.3">
      <c r="A6" s="63"/>
      <c r="B6" s="65"/>
      <c r="C6" s="11" t="s">
        <v>79</v>
      </c>
      <c r="D6" s="35">
        <v>1165.18505859375</v>
      </c>
      <c r="E6" s="35">
        <v>248.194244384765</v>
      </c>
      <c r="F6" s="35">
        <v>1165.18505859375</v>
      </c>
      <c r="G6" s="35">
        <v>406.04721069335898</v>
      </c>
      <c r="H6" s="13" t="s">
        <v>27</v>
      </c>
      <c r="I6" s="19">
        <v>0.21300843377129133</v>
      </c>
      <c r="J6" s="20">
        <v>0.34848302224490696</v>
      </c>
      <c r="K6" s="69"/>
      <c r="L6" s="69"/>
      <c r="M6" s="70"/>
      <c r="N6" s="70"/>
    </row>
    <row r="7" spans="1:14" ht="15.75" thickBot="1" x14ac:dyDescent="0.3">
      <c r="A7" s="63"/>
      <c r="B7" s="58"/>
      <c r="C7" s="11" t="s">
        <v>80</v>
      </c>
      <c r="D7" s="35">
        <v>1163.17602539062</v>
      </c>
      <c r="E7" s="35">
        <v>247.54995727539</v>
      </c>
      <c r="F7" s="35">
        <v>1163.17602539062</v>
      </c>
      <c r="G7" s="35">
        <v>405.70034790039</v>
      </c>
      <c r="H7" s="13" t="s">
        <v>27</v>
      </c>
      <c r="I7" s="19">
        <v>0.2128224377666805</v>
      </c>
      <c r="J7" s="20">
        <v>0.3487867176115042</v>
      </c>
      <c r="K7" s="69"/>
      <c r="L7" s="69"/>
      <c r="M7" s="70"/>
      <c r="N7" s="70"/>
    </row>
    <row r="8" spans="1:14" ht="16.5" thickTop="1" thickBot="1" x14ac:dyDescent="0.3">
      <c r="A8" s="63"/>
      <c r="B8" s="2" t="s">
        <v>35</v>
      </c>
      <c r="C8" s="11" t="s">
        <v>81</v>
      </c>
      <c r="D8" s="35">
        <v>458.10800170898398</v>
      </c>
      <c r="E8" s="35">
        <v>89.074150085449205</v>
      </c>
      <c r="F8" s="35">
        <v>562.92297363281205</v>
      </c>
      <c r="G8" s="35">
        <v>160.70861816406199</v>
      </c>
      <c r="H8" s="13" t="s">
        <v>27</v>
      </c>
      <c r="I8" s="19">
        <v>0.19443919283914654</v>
      </c>
      <c r="J8" s="20">
        <v>0.28548953532120419</v>
      </c>
      <c r="K8" s="69"/>
      <c r="L8" s="69"/>
      <c r="M8" s="70"/>
      <c r="N8" s="70"/>
    </row>
    <row r="9" spans="1:14" ht="16.5" thickTop="1" thickBot="1" x14ac:dyDescent="0.3">
      <c r="A9" s="63"/>
      <c r="B9" s="57"/>
      <c r="C9" s="11" t="s">
        <v>83</v>
      </c>
      <c r="D9" s="35">
        <v>457.95300292968699</v>
      </c>
      <c r="E9" s="35">
        <v>89.074150085449205</v>
      </c>
      <c r="F9" s="35">
        <v>483.06900024414</v>
      </c>
      <c r="G9" s="35">
        <v>160.70861816406199</v>
      </c>
      <c r="H9" s="13" t="s">
        <v>27</v>
      </c>
      <c r="I9" s="19">
        <v>0.19450500273087071</v>
      </c>
      <c r="J9" s="20">
        <v>0.33268253206651821</v>
      </c>
      <c r="K9" s="69"/>
      <c r="L9" s="69"/>
      <c r="M9" s="70"/>
      <c r="N9" s="70"/>
    </row>
    <row r="10" spans="1:14" ht="15.75" thickBot="1" x14ac:dyDescent="0.3">
      <c r="A10" s="63"/>
      <c r="B10" s="65"/>
      <c r="C10" s="11" t="s">
        <v>84</v>
      </c>
      <c r="D10" s="35">
        <v>230</v>
      </c>
      <c r="E10" s="35">
        <v>0</v>
      </c>
      <c r="F10" s="35">
        <v>230</v>
      </c>
      <c r="G10" s="35">
        <v>0</v>
      </c>
      <c r="H10" s="13" t="s">
        <v>27</v>
      </c>
      <c r="I10" s="19" t="s">
        <v>57</v>
      </c>
      <c r="J10" s="20" t="s">
        <v>57</v>
      </c>
      <c r="K10" s="69"/>
      <c r="L10" s="69"/>
      <c r="M10" s="70"/>
      <c r="N10" s="70"/>
    </row>
    <row r="11" spans="1:14" ht="15.75" thickBot="1" x14ac:dyDescent="0.3">
      <c r="A11" s="63"/>
      <c r="B11" s="65"/>
      <c r="C11" s="11" t="s">
        <v>86</v>
      </c>
      <c r="D11" s="35">
        <v>486.83801269531199</v>
      </c>
      <c r="E11" s="35">
        <v>159.98312377929599</v>
      </c>
      <c r="F11" s="35">
        <v>592.40002441406205</v>
      </c>
      <c r="G11" s="35">
        <v>162.31158447265599</v>
      </c>
      <c r="H11" s="13" t="s">
        <v>27</v>
      </c>
      <c r="I11" s="19">
        <v>0.32861674644831312</v>
      </c>
      <c r="J11" s="20">
        <v>0.27398983420569073</v>
      </c>
      <c r="K11" s="69"/>
      <c r="L11" s="69"/>
      <c r="M11" s="70"/>
      <c r="N11" s="70"/>
    </row>
    <row r="12" spans="1:14" ht="15.75" thickBot="1" x14ac:dyDescent="0.3">
      <c r="A12" s="63"/>
      <c r="B12" s="65"/>
      <c r="C12" s="11" t="s">
        <v>87</v>
      </c>
      <c r="D12" s="35">
        <v>97</v>
      </c>
      <c r="E12" s="35">
        <v>0</v>
      </c>
      <c r="F12" s="35">
        <v>97</v>
      </c>
      <c r="G12" s="35">
        <v>0</v>
      </c>
      <c r="H12" s="13" t="s">
        <v>31</v>
      </c>
      <c r="I12" s="19" t="s">
        <v>57</v>
      </c>
      <c r="J12" s="20" t="s">
        <v>57</v>
      </c>
      <c r="K12" s="69"/>
      <c r="L12" s="69"/>
      <c r="M12" s="70"/>
      <c r="N12" s="70"/>
    </row>
    <row r="13" spans="1:14" ht="15.75" thickBot="1" x14ac:dyDescent="0.3">
      <c r="A13" s="63"/>
      <c r="B13" s="65"/>
      <c r="C13" s="14" t="s">
        <v>82</v>
      </c>
      <c r="D13" s="35">
        <v>837.93798828125</v>
      </c>
      <c r="E13" s="35">
        <v>104.296127319335</v>
      </c>
      <c r="F13" s="35">
        <v>837.93798828125</v>
      </c>
      <c r="G13" s="35">
        <v>143.41549682617099</v>
      </c>
      <c r="H13" s="13" t="s">
        <v>27</v>
      </c>
      <c r="I13" s="19">
        <v>0.12446759638295392</v>
      </c>
      <c r="J13" s="20">
        <v>0.1711528762651518</v>
      </c>
      <c r="K13" s="69"/>
      <c r="L13" s="69"/>
      <c r="M13" s="70"/>
      <c r="N13" s="70"/>
    </row>
    <row r="14" spans="1:14" ht="15.75" thickBot="1" x14ac:dyDescent="0.3">
      <c r="A14" s="63"/>
      <c r="B14" s="65"/>
      <c r="C14" s="14" t="s">
        <v>88</v>
      </c>
      <c r="D14" s="35">
        <v>372.23699951171801</v>
      </c>
      <c r="E14" s="35">
        <v>36.150970458984297</v>
      </c>
      <c r="F14" s="35">
        <v>372.23699951171801</v>
      </c>
      <c r="G14" s="35">
        <v>60.694530487060497</v>
      </c>
      <c r="H14" s="13" t="s">
        <v>27</v>
      </c>
      <c r="I14" s="19">
        <v>9.7118154580026553E-2</v>
      </c>
      <c r="J14" s="20">
        <v>0.16305345939999669</v>
      </c>
      <c r="K14" s="69"/>
      <c r="L14" s="69"/>
      <c r="M14" s="70"/>
      <c r="N14" s="70"/>
    </row>
    <row r="15" spans="1:14" ht="15.75" thickBot="1" x14ac:dyDescent="0.3">
      <c r="A15" s="63"/>
      <c r="B15" s="58"/>
      <c r="C15" s="14" t="s">
        <v>89</v>
      </c>
      <c r="D15" s="35">
        <v>370.329986572265</v>
      </c>
      <c r="E15" s="35">
        <v>36.150970458984297</v>
      </c>
      <c r="F15" s="35">
        <v>370.329986572265</v>
      </c>
      <c r="G15" s="35">
        <v>60.694530487060497</v>
      </c>
      <c r="H15" s="13" t="s">
        <v>27</v>
      </c>
      <c r="I15" s="19">
        <v>9.7618264169190935E-2</v>
      </c>
      <c r="J15" s="20">
        <v>0.16389310260517281</v>
      </c>
      <c r="K15" s="69"/>
      <c r="L15" s="69"/>
      <c r="M15" s="70"/>
      <c r="N15" s="70"/>
    </row>
    <row r="16" spans="1:14" ht="16.5" thickTop="1" thickBot="1" x14ac:dyDescent="0.3">
      <c r="A16" s="63"/>
      <c r="B16" s="57" t="s">
        <v>90</v>
      </c>
      <c r="C16" s="11" t="s">
        <v>91</v>
      </c>
      <c r="D16" s="35">
        <v>340</v>
      </c>
      <c r="E16" s="35">
        <v>28.183000564575099</v>
      </c>
      <c r="F16" s="35">
        <v>400</v>
      </c>
      <c r="G16" s="35">
        <v>67.822532653808594</v>
      </c>
      <c r="H16" s="13" t="s">
        <v>31</v>
      </c>
      <c r="I16" s="19">
        <v>8.2891178131103235E-2</v>
      </c>
      <c r="J16" s="20">
        <v>0.1695563316345215</v>
      </c>
      <c r="K16" s="69"/>
      <c r="L16" s="69"/>
      <c r="M16" s="70"/>
      <c r="N16" s="70"/>
    </row>
    <row r="17" spans="1:14" ht="15.75" thickBot="1" x14ac:dyDescent="0.3">
      <c r="A17" s="63"/>
      <c r="B17" s="65"/>
      <c r="C17" s="11" t="s">
        <v>92</v>
      </c>
      <c r="D17" s="35">
        <v>340</v>
      </c>
      <c r="E17" s="35">
        <v>25.056743621826101</v>
      </c>
      <c r="F17" s="35">
        <v>400</v>
      </c>
      <c r="G17" s="35">
        <v>60.299030303955</v>
      </c>
      <c r="H17" s="13" t="s">
        <v>31</v>
      </c>
      <c r="I17" s="19">
        <v>7.369630477007677E-2</v>
      </c>
      <c r="J17" s="20">
        <v>0.15074757575988751</v>
      </c>
      <c r="K17" s="69"/>
      <c r="L17" s="69"/>
      <c r="M17" s="70"/>
      <c r="N17" s="70"/>
    </row>
    <row r="18" spans="1:14" ht="15.75" thickBot="1" x14ac:dyDescent="0.3">
      <c r="A18" s="64"/>
      <c r="B18" s="58"/>
      <c r="C18" s="17" t="s">
        <v>93</v>
      </c>
      <c r="D18" s="35">
        <v>240</v>
      </c>
      <c r="E18" s="35">
        <v>23.827690124511701</v>
      </c>
      <c r="F18" s="35">
        <v>400</v>
      </c>
      <c r="G18" s="35">
        <v>57.341495513916001</v>
      </c>
      <c r="H18" s="13" t="s">
        <v>31</v>
      </c>
      <c r="I18" s="19">
        <v>9.9282042185465422E-2</v>
      </c>
      <c r="J18" s="20">
        <v>0.14335373878478999</v>
      </c>
      <c r="K18" s="69"/>
      <c r="L18" s="69"/>
      <c r="M18" s="70"/>
      <c r="N18" s="70"/>
    </row>
    <row r="19" spans="1:14" ht="58.5" thickTop="1" thickBot="1" x14ac:dyDescent="0.3">
      <c r="A19" s="51" t="s">
        <v>94</v>
      </c>
      <c r="B19" s="2" t="s">
        <v>150</v>
      </c>
      <c r="C19" s="11" t="s">
        <v>151</v>
      </c>
      <c r="D19" s="35">
        <v>1000</v>
      </c>
      <c r="E19" s="35">
        <v>675.36181640625</v>
      </c>
      <c r="F19" s="35">
        <v>1200</v>
      </c>
      <c r="G19" s="35">
        <v>822.05438232421795</v>
      </c>
      <c r="H19" s="13" t="s">
        <v>31</v>
      </c>
      <c r="I19" s="19">
        <v>0.67536181640625004</v>
      </c>
      <c r="J19" s="20">
        <v>0.68504531860351492</v>
      </c>
      <c r="K19" s="69"/>
      <c r="L19" s="69"/>
      <c r="M19" s="70"/>
      <c r="N19" s="70"/>
    </row>
    <row r="20" spans="1:14" ht="15.75" thickTop="1" x14ac:dyDescent="0.25">
      <c r="A20" s="40" t="s">
        <v>184</v>
      </c>
      <c r="K20" s="69"/>
      <c r="L20" s="69"/>
      <c r="M20" s="70"/>
      <c r="N20" s="70"/>
    </row>
    <row r="21" spans="1:14" ht="15" customHeight="1" x14ac:dyDescent="0.25">
      <c r="A21" s="40" t="s">
        <v>232</v>
      </c>
      <c r="E21" s="47"/>
      <c r="K21" s="69"/>
      <c r="L21" s="69"/>
      <c r="M21" s="70"/>
      <c r="N21" s="70"/>
    </row>
    <row r="22" spans="1:14" x14ac:dyDescent="0.25">
      <c r="A22" s="40"/>
      <c r="K22" s="69"/>
      <c r="L22" s="69"/>
      <c r="M22" s="70"/>
      <c r="N22" s="70"/>
    </row>
  </sheetData>
  <mergeCells count="4">
    <mergeCell ref="A3:A18"/>
    <mergeCell ref="B3:B7"/>
    <mergeCell ref="B9:B15"/>
    <mergeCell ref="B16:B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0"/>
  <sheetViews>
    <sheetView zoomScale="145" zoomScaleNormal="145" workbookViewId="0">
      <selection activeCell="B15" sqref="B15"/>
    </sheetView>
  </sheetViews>
  <sheetFormatPr defaultRowHeight="15" x14ac:dyDescent="0.25"/>
  <cols>
    <col min="1" max="1" width="20.28515625" customWidth="1"/>
    <col min="2" max="2" width="25.140625" customWidth="1"/>
    <col min="3" max="3" width="17.5703125" customWidth="1"/>
    <col min="4" max="4" width="18.7109375" customWidth="1"/>
    <col min="5" max="5" width="36.28515625" customWidth="1"/>
  </cols>
  <sheetData>
    <row r="1" spans="1:5" ht="15.75" thickBot="1" x14ac:dyDescent="0.3">
      <c r="A1" s="29" t="s">
        <v>233</v>
      </c>
    </row>
    <row r="2" spans="1:5" ht="24" thickTop="1" thickBot="1" x14ac:dyDescent="0.3">
      <c r="A2" s="4" t="s">
        <v>188</v>
      </c>
      <c r="B2" s="15" t="s">
        <v>189</v>
      </c>
      <c r="C2" s="15" t="s">
        <v>190</v>
      </c>
      <c r="D2" s="15" t="s">
        <v>191</v>
      </c>
      <c r="E2" s="15" t="s">
        <v>192</v>
      </c>
    </row>
    <row r="3" spans="1:5" ht="24" thickTop="1" thickBot="1" x14ac:dyDescent="0.3">
      <c r="A3" s="23" t="s">
        <v>193</v>
      </c>
      <c r="B3" s="41" t="s">
        <v>234</v>
      </c>
      <c r="C3" s="41" t="s">
        <v>235</v>
      </c>
      <c r="D3" s="42" t="s">
        <v>195</v>
      </c>
      <c r="E3" s="43" t="s">
        <v>196</v>
      </c>
    </row>
    <row r="4" spans="1:5" ht="34.5" thickBot="1" x14ac:dyDescent="0.3">
      <c r="A4" s="24" t="s">
        <v>197</v>
      </c>
      <c r="B4" s="41" t="s">
        <v>236</v>
      </c>
      <c r="C4" s="41" t="s">
        <v>198</v>
      </c>
      <c r="D4" s="21" t="s">
        <v>199</v>
      </c>
      <c r="E4" s="33" t="s">
        <v>200</v>
      </c>
    </row>
    <row r="5" spans="1:5" ht="23.25" thickBot="1" x14ac:dyDescent="0.3">
      <c r="A5" s="24" t="s">
        <v>201</v>
      </c>
      <c r="B5" s="41" t="s">
        <v>237</v>
      </c>
      <c r="C5" s="41" t="s">
        <v>248</v>
      </c>
      <c r="D5" s="44" t="s">
        <v>249</v>
      </c>
      <c r="E5" s="43" t="s">
        <v>250</v>
      </c>
    </row>
    <row r="6" spans="1:5" ht="28.5" customHeight="1" thickBot="1" x14ac:dyDescent="0.3">
      <c r="A6" s="24" t="s">
        <v>238</v>
      </c>
      <c r="B6" s="41" t="s">
        <v>239</v>
      </c>
      <c r="C6" s="41" t="s">
        <v>240</v>
      </c>
      <c r="D6" s="42" t="s">
        <v>241</v>
      </c>
      <c r="E6" s="43" t="s">
        <v>242</v>
      </c>
    </row>
    <row r="7" spans="1:5" ht="28.5" customHeight="1" x14ac:dyDescent="0.25">
      <c r="A7" s="66" t="s">
        <v>243</v>
      </c>
      <c r="B7" s="66"/>
      <c r="C7" s="66"/>
      <c r="D7" s="66"/>
      <c r="E7" s="66"/>
    </row>
    <row r="8" spans="1:5" ht="38.25" customHeight="1" x14ac:dyDescent="0.25">
      <c r="A8" s="66" t="s">
        <v>210</v>
      </c>
      <c r="B8" s="66"/>
      <c r="C8" s="66"/>
      <c r="D8" s="66"/>
      <c r="E8" s="66"/>
    </row>
    <row r="10" spans="1:5" ht="15.75" thickBot="1" x14ac:dyDescent="0.3">
      <c r="A10" s="29" t="s">
        <v>244</v>
      </c>
    </row>
    <row r="11" spans="1:5" ht="16.5" thickTop="1" thickBot="1" x14ac:dyDescent="0.3">
      <c r="A11" s="31" t="s">
        <v>212</v>
      </c>
      <c r="B11" s="31" t="s">
        <v>213</v>
      </c>
      <c r="C11" s="15" t="s">
        <v>214</v>
      </c>
      <c r="D11" s="31" t="s">
        <v>213</v>
      </c>
      <c r="E11" s="16"/>
    </row>
    <row r="12" spans="1:5" ht="16.5" thickTop="1" thickBot="1" x14ac:dyDescent="0.3">
      <c r="A12" s="25" t="s">
        <v>215</v>
      </c>
      <c r="B12" s="27">
        <v>-56.466779700000004</v>
      </c>
      <c r="C12" s="11" t="s">
        <v>216</v>
      </c>
      <c r="D12" s="27">
        <v>579.1</v>
      </c>
    </row>
    <row r="13" spans="1:5" ht="15.75" thickBot="1" x14ac:dyDescent="0.3">
      <c r="A13" s="25" t="s">
        <v>245</v>
      </c>
      <c r="B13" s="27">
        <v>28.766134699999999</v>
      </c>
      <c r="C13" s="25" t="s">
        <v>218</v>
      </c>
      <c r="D13" s="27">
        <v>886</v>
      </c>
    </row>
    <row r="14" spans="1:5" ht="15.75" thickBot="1" x14ac:dyDescent="0.3">
      <c r="A14" s="25" t="s">
        <v>219</v>
      </c>
      <c r="B14" s="32">
        <v>2.1006450000000001</v>
      </c>
      <c r="C14" s="25" t="s">
        <v>220</v>
      </c>
      <c r="D14" s="27">
        <v>2374.8000000000002</v>
      </c>
    </row>
    <row r="15" spans="1:5" ht="23.25" thickBot="1" x14ac:dyDescent="0.3">
      <c r="A15" s="25" t="s">
        <v>221</v>
      </c>
      <c r="B15" s="27">
        <v>499</v>
      </c>
      <c r="C15" s="25" t="s">
        <v>222</v>
      </c>
      <c r="D15" s="27">
        <v>-332.6</v>
      </c>
    </row>
    <row r="16" spans="1:5" ht="15.75" thickBot="1" x14ac:dyDescent="0.3">
      <c r="A16" s="25" t="s">
        <v>223</v>
      </c>
      <c r="B16" s="27">
        <v>3033.7</v>
      </c>
      <c r="C16" s="25" t="s">
        <v>224</v>
      </c>
      <c r="D16" s="32">
        <v>0</v>
      </c>
    </row>
    <row r="17" spans="1:4" ht="15.75" thickBot="1" x14ac:dyDescent="0.3">
      <c r="A17" s="26" t="s">
        <v>225</v>
      </c>
      <c r="B17" s="30">
        <v>3508</v>
      </c>
      <c r="C17" s="26" t="s">
        <v>225</v>
      </c>
      <c r="D17" s="30">
        <v>3508</v>
      </c>
    </row>
    <row r="18" spans="1:4" ht="15.75" thickTop="1" x14ac:dyDescent="0.25"/>
    <row r="19" spans="1:4" x14ac:dyDescent="0.25">
      <c r="B19" s="67"/>
      <c r="D19" s="67"/>
    </row>
    <row r="20" spans="1:4" x14ac:dyDescent="0.25">
      <c r="D20" s="68"/>
    </row>
  </sheetData>
  <mergeCells count="2">
    <mergeCell ref="A8:E8"/>
    <mergeCell ref="A7:E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C96E94D42108449A876B3BBACBE059" ma:contentTypeVersion="11" ma:contentTypeDescription="Create a new document." ma:contentTypeScope="" ma:versionID="f5369f865e832d33586e28c88dae6ce5">
  <xsd:schema xmlns:xsd="http://www.w3.org/2001/XMLSchema" xmlns:xs="http://www.w3.org/2001/XMLSchema" xmlns:p="http://schemas.microsoft.com/office/2006/metadata/properties" xmlns:ns2="17a2d89a-f8be-40b1-8624-78e075e3be71" xmlns:ns3="5fab897b-7268-4f12-b303-096bed5e1c7f" targetNamespace="http://schemas.microsoft.com/office/2006/metadata/properties" ma:root="true" ma:fieldsID="e50b7ebae6a801eca3a0eae4f269c07f" ns2:_="" ns3:_="">
    <xsd:import namespace="17a2d89a-f8be-40b1-8624-78e075e3be71"/>
    <xsd:import namespace="5fab897b-7268-4f12-b303-096bed5e1c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ab897b-7268-4f12-b303-096bed5e1c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E561BB-23E2-4B34-A2F4-EAF1212C65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C41B4A-A748-4DF0-BD5B-0E18B2983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2d89a-f8be-40b1-8624-78e075e3be71"/>
    <ds:schemaRef ds:uri="5fab897b-7268-4f12-b303-096bed5e1c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6CE7A4-4D73-446F-94B6-CD3453BDE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Maximum demand 1</vt:lpstr>
      <vt:lpstr>Maximum demand 2</vt:lpstr>
      <vt:lpstr>High export to NSW 1</vt:lpstr>
      <vt:lpstr>High export to NSW 2</vt:lpstr>
      <vt:lpstr>Introduction!_ftn2</vt:lpstr>
      <vt:lpstr>Introduction!_ftnref1</vt:lpstr>
      <vt:lpstr>Introduction!_ftnref2</vt:lpstr>
      <vt:lpstr>Introduction!_Toc390415463</vt:lpstr>
    </vt:vector>
  </TitlesOfParts>
  <Manager/>
  <Company>AEMO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Elijah Pack</dc:creator>
  <cp:keywords/>
  <dc:description/>
  <cp:lastModifiedBy>Harshul Dalal</cp:lastModifiedBy>
  <cp:revision/>
  <dcterms:created xsi:type="dcterms:W3CDTF">2015-05-01T01:09:05Z</dcterms:created>
  <dcterms:modified xsi:type="dcterms:W3CDTF">2021-10-24T22:50:51Z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0x010100FAC96E94D42108449A876B3BBACBE059</vt:lpwstr>
  </property>
  <property fmtid="{D5CDD505-2E9C-101B-9397-08002B2CF9AE}" pid="3" name="_dlc_DocIdItemGuid">
    <vt:lpwstr>a0622896-7cc1-4fe7-8c15-b56a249a5826</vt:lpwstr>
  </property>
  <property fmtid="{D5CDD505-2E9C-101B-9397-08002B2CF9AE}" pid="4" name="AEMODocumentType">
    <vt:lpwstr>6;#Project Record|c6e997aa-0fc5-4f15-8a0d-d85f1359ae2e</vt:lpwstr>
  </property>
  <property fmtid="{D5CDD505-2E9C-101B-9397-08002B2CF9AE}" pid="5" name="AEMOKeywords">
    <vt:lpwstr/>
  </property>
</Properties>
</file>