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charts/chart6.xml" ContentType="application/vnd.openxmlformats-officedocument.drawingml.chart+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autoCompressPictures="0" defaultThemeVersion="124226"/>
  <mc:AlternateContent xmlns:mc="http://schemas.openxmlformats.org/markup-compatibility/2006">
    <mc:Choice Requires="x15">
      <x15ac:absPath xmlns:x15ac="http://schemas.microsoft.com/office/spreadsheetml/2010/11/ac" url="C:\Users\bblake\Dropbox\AEMO Stuff\The Constraint Report\2020\"/>
    </mc:Choice>
  </mc:AlternateContent>
  <xr:revisionPtr revIDLastSave="0" documentId="13_ncr:1_{34E7F084-869E-4A20-9A35-0F05F2F9477D}" xr6:coauthVersionLast="45" xr6:coauthVersionMax="45" xr10:uidLastSave="{00000000-0000-0000-0000-000000000000}"/>
  <bookViews>
    <workbookView xWindow="29175" yWindow="435" windowWidth="25575" windowHeight="15030" tabRatio="917" activeTab="10" xr2:uid="{00000000-000D-0000-FFFF-FFFF00000000}"/>
  </bookViews>
  <sheets>
    <sheet name="Index" sheetId="7" r:id="rId1"/>
    <sheet name="Constraint Changes" sheetId="16" r:id="rId2"/>
    <sheet name="Binding" sheetId="1" r:id="rId3"/>
    <sheet name="Binding FCAS" sheetId="2" r:id="rId4"/>
    <sheet name="Binding Impact" sheetId="3" r:id="rId5"/>
    <sheet name="Summary By Region" sheetId="14" r:id="rId6"/>
    <sheet name="NIL vs Outage" sheetId="15" r:id="rId7"/>
    <sheet name="Interconnector Binding" sheetId="5" r:id="rId8"/>
    <sheet name="Outages" sheetId="4" r:id="rId9"/>
    <sheet name="Outage stats" sheetId="6" r:id="rId10"/>
    <sheet name="NEM Changes" sheetId="12" r:id="rId11"/>
    <sheet name="Disclaimer" sheetId="8" r:id="rId12"/>
  </sheets>
  <externalReferences>
    <externalReference r:id="rId13"/>
    <externalReference r:id="rId14"/>
    <externalReference r:id="rId15"/>
  </externalReferences>
  <definedNames>
    <definedName name="_xlnm._FilterDatabase" localSheetId="2" hidden="1">Binding!$A$1:$F$1</definedName>
    <definedName name="_xlnm._FilterDatabase" localSheetId="3" hidden="1">'Binding FCAS'!$A$1:$D$1</definedName>
    <definedName name="_xlnm.Print_Titles" localSheetId="2">Binding!$1:$1</definedName>
    <definedName name="_xlnm.Print_Titles" localSheetId="3">'Binding FCAS'!$1:$1</definedName>
    <definedName name="_xlnm.Print_Titles" localSheetId="4">'Binding Impact'!$1:$1</definedName>
    <definedName name="_xlnm.Print_Titles" localSheetId="7">'Interconnector Binding'!$1:$1</definedName>
    <definedName name="_xlnm.Print_Titles" localSheetId="9">'Outage stats'!$1:$1</definedName>
    <definedName name="_xlnm.Print_Titles" localSheetId="8">Outages!$1:$1</definedName>
    <definedName name="RegionList">[1]Setup!$A$7:$A$11</definedName>
    <definedName name="Table_2015">[2]!T_2015outages[#All]</definedName>
    <definedName name="Table_2016">[3]!T_2015outages[#All]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30" i="16" l="1"/>
  <c r="N30" i="16" l="1"/>
  <c r="A18" i="7" l="1"/>
  <c r="M30" i="16" l="1"/>
  <c r="C23" i="15" l="1"/>
  <c r="D23" i="15"/>
  <c r="E23" i="15"/>
  <c r="F23" i="15"/>
  <c r="G23" i="15"/>
  <c r="B23" i="15"/>
  <c r="L30" i="16"/>
  <c r="K30" i="16"/>
  <c r="J30" i="16"/>
  <c r="I30" i="16"/>
  <c r="H30" i="16"/>
  <c r="G30" i="16"/>
  <c r="F30" i="16"/>
  <c r="E30" i="16"/>
  <c r="D30" i="16"/>
  <c r="D20" i="16"/>
  <c r="E20" i="16"/>
  <c r="F20" i="16"/>
  <c r="G20" i="16"/>
  <c r="C20" i="16"/>
  <c r="B20" i="16"/>
  <c r="G11" i="15"/>
  <c r="F11" i="15"/>
  <c r="E11" i="15"/>
  <c r="D11" i="15"/>
  <c r="C11" i="15"/>
  <c r="B11" i="15"/>
  <c r="G35" i="14"/>
  <c r="F35" i="14"/>
  <c r="E35" i="14"/>
  <c r="D35" i="14"/>
  <c r="C35" i="14"/>
  <c r="B3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Blake</author>
  </authors>
  <commentList>
    <comment ref="A6" authorId="0" shapeId="0" xr:uid="{00000000-0006-0000-0500-000001000000}">
      <text>
        <r>
          <rPr>
            <b/>
            <sz val="9"/>
            <color indexed="81"/>
            <rFont val="Arial"/>
            <family val="2"/>
          </rPr>
          <t>FCAS excluded as it will swamp the graph</t>
        </r>
        <r>
          <rPr>
            <sz val="9"/>
            <color indexed="81"/>
            <rFont val="Arial"/>
            <family val="2"/>
          </rPr>
          <t xml:space="preserve">
</t>
        </r>
      </text>
    </comment>
  </commentList>
</comments>
</file>

<file path=xl/sharedStrings.xml><?xml version="1.0" encoding="utf-8"?>
<sst xmlns="http://schemas.openxmlformats.org/spreadsheetml/2006/main" count="15395" uniqueCount="3856">
  <si>
    <t>Region</t>
  </si>
  <si>
    <t>N_X_MBTE_3A &amp; N_X_MBTE_3B</t>
  </si>
  <si>
    <t>NSW</t>
  </si>
  <si>
    <t>Quick</t>
  </si>
  <si>
    <t>Vic</t>
  </si>
  <si>
    <t>SA</t>
  </si>
  <si>
    <t>Tas</t>
  </si>
  <si>
    <t>N^^Q_NIL_B1, 2, 3, 4, 5, 6 &amp; N^Q_NIL_B</t>
  </si>
  <si>
    <t>Qld</t>
  </si>
  <si>
    <t>T_MRWF_QLIM_xx</t>
  </si>
  <si>
    <t>V&gt;&gt;V_NIL_2A_R &amp; V&gt;&gt;V_NIL_2B_R &amp; V&gt;&gt;V_NIL_2_P</t>
  </si>
  <si>
    <t>N_X_MBTE2_A &amp; N_X_MBTE2_B</t>
  </si>
  <si>
    <t>T&gt;T_NIL_110_1</t>
  </si>
  <si>
    <t>N&gt;N-NIL_LSDU</t>
  </si>
  <si>
    <t>N^^V_NIL_1</t>
  </si>
  <si>
    <t>Non-Conformance</t>
  </si>
  <si>
    <t>N^N_KKLS_1</t>
  </si>
  <si>
    <t>V::S_NIL_MAXG_xxx</t>
  </si>
  <si>
    <t>VSML_220</t>
  </si>
  <si>
    <t>S&gt;V_NIL_NIL_RBNW</t>
  </si>
  <si>
    <t>Out = Nil, avoid O/L the Lake Echo Tee to Waddamana No.1 line (flow to North) for loss of Tungatinah to Waddamana No.2 110 kV line, feedback</t>
  </si>
  <si>
    <t>SVML_ZERO</t>
  </si>
  <si>
    <t>NSA_Q_BARCALDN</t>
  </si>
  <si>
    <t>NC_V_YWPS4</t>
  </si>
  <si>
    <t>Non Conformance Constraint for Yallourn 'W' 4 Power Station</t>
  </si>
  <si>
    <t>VSML_ZERO</t>
  </si>
  <si>
    <t>NC_V_YWPS3</t>
  </si>
  <si>
    <t>Non Conformance Constraint for Yallourn 'W' 3 Power Station</t>
  </si>
  <si>
    <t>NQTE_ROC</t>
  </si>
  <si>
    <t>T^V_NIL_8</t>
  </si>
  <si>
    <t>V_MACARTHUR_ZERO</t>
  </si>
  <si>
    <t>Macarthur upper limit of 0 MW</t>
  </si>
  <si>
    <t>VTBL_ROC</t>
  </si>
  <si>
    <t>TVBL_ROC</t>
  </si>
  <si>
    <t>T&gt;T_FASH_1_N-2</t>
  </si>
  <si>
    <t>QNTE_ROC</t>
  </si>
  <si>
    <t>V::N_NIL_xxx</t>
  </si>
  <si>
    <t>T&gt;T_GTSH_IMP_4K</t>
  </si>
  <si>
    <t>NC_N_VP6</t>
  </si>
  <si>
    <t>Non Conformance Constraint for Vales Point VP6 Power Station</t>
  </si>
  <si>
    <t>V_T_NIL_BL1</t>
  </si>
  <si>
    <t>V::N_HWSM_xxx</t>
  </si>
  <si>
    <t>NC_N_TALWA1</t>
  </si>
  <si>
    <t>Non Conformance Constraint for Tallawarra Power Station</t>
  </si>
  <si>
    <t>NSA_V_BDL0xxx</t>
  </si>
  <si>
    <t>T_V_NIL_BL1</t>
  </si>
  <si>
    <t>Constraint Automation</t>
  </si>
  <si>
    <t>NC_N_VP5</t>
  </si>
  <si>
    <t>Non Conformance Constraint for Vales Point VP5 Power Station</t>
  </si>
  <si>
    <t>NC_N_MP2</t>
  </si>
  <si>
    <t>Non Conformance Constraint for Mt Piper 2 Power Station</t>
  </si>
  <si>
    <t>I_CTRL_ISSUE_TE</t>
  </si>
  <si>
    <t>DC Link Control Issue Constraint for Terranora</t>
  </si>
  <si>
    <t>Other</t>
  </si>
  <si>
    <t>V&gt;&gt;N-NIL_HA</t>
  </si>
  <si>
    <t>NC_Q_TNPS1</t>
  </si>
  <si>
    <t>Non Conformance Constraint for Tarong North Power Station</t>
  </si>
  <si>
    <t>NC_Q_TARONG#1</t>
  </si>
  <si>
    <t>Non Conformance Constraint for Tarong 1 Power Station</t>
  </si>
  <si>
    <t>NC_N_HUMENSW</t>
  </si>
  <si>
    <t>Non Conformance Constraint for Hume Hydro Power Station</t>
  </si>
  <si>
    <t>V_T_NIL_FCSPS</t>
  </si>
  <si>
    <t>#NSW1-QLD1_RAMP_I_F</t>
  </si>
  <si>
    <t>Constraint Automation, O/L 9U7/L         @LISM132 for CTG LN9X on trip of LISM132-DUNOON 9U6/L 132KV LINE.  Generated by RTCA[EMS]</t>
  </si>
  <si>
    <t>NC_Q_STAN-2</t>
  </si>
  <si>
    <t>Non Conformance Constraint for Stanwell STAN-2 Power Station</t>
  </si>
  <si>
    <t>N_MBTE1_B</t>
  </si>
  <si>
    <t>Q&gt;NIL_MUTE_757 &amp; Q&gt;NIL_MUTE_758</t>
  </si>
  <si>
    <t>T&gt;&gt;T_NIL_BL_EXP_7C</t>
  </si>
  <si>
    <t>Out = Nil, avoid O/L a Farrell to Sheffield 220 kV line for trip of the parallel Farrell to Sheffield 220 kV line considering NCSPS action, ensure Basslink can fully compensate NCSPS action.</t>
  </si>
  <si>
    <t>NC_N_MP1</t>
  </si>
  <si>
    <t>Non Conformance Constraint for Mt Piper 1 Power Station</t>
  </si>
  <si>
    <t>NC_Q_DDPS1</t>
  </si>
  <si>
    <t>Non Conformance Constraint for Darling Downs Power Station</t>
  </si>
  <si>
    <t>NC_Q_STAN-1</t>
  </si>
  <si>
    <t>Non Conformance Constraint for Stanwell STAN-1 Power Station</t>
  </si>
  <si>
    <t>N_MBTE1_A</t>
  </si>
  <si>
    <t>Out= one Directlink cable, NSW to Qld limit</t>
  </si>
  <si>
    <t>T&gt;T_NIL_BL_IMP_7CC</t>
  </si>
  <si>
    <t>Out = Nil, avoid O/L Farrell to Sheffield No. 2 220 kV line for trip of the Farrell to Sheffield No. 1 220 kV line with no SPS action, feedback</t>
  </si>
  <si>
    <t>NC_S_PPCCGT</t>
  </si>
  <si>
    <t>Non Conformance Constraint for Pelican Point Power Station</t>
  </si>
  <si>
    <t>Constraint Equation ID</t>
  </si>
  <si>
    <t>Description</t>
  </si>
  <si>
    <t>Type</t>
  </si>
  <si>
    <t>Outage</t>
  </si>
  <si>
    <t>NIL</t>
  </si>
  <si>
    <t>F_I+NIL_MG_R5</t>
  </si>
  <si>
    <t>F_I+NIL_MG_R6</t>
  </si>
  <si>
    <t>F_I+NIL_MG_R60</t>
  </si>
  <si>
    <t>F_I+ML_L5_0400</t>
  </si>
  <si>
    <t>F_I+ML_L6_0400</t>
  </si>
  <si>
    <t>F_MAIN++NIL_MG_R60</t>
  </si>
  <si>
    <t>F_I+ML_L60_0400</t>
  </si>
  <si>
    <t>F_MAIN++NIL_MG_R6</t>
  </si>
  <si>
    <t>F_MAIN++NIL_MG_R5</t>
  </si>
  <si>
    <t>F_T++LREG_0050</t>
  </si>
  <si>
    <t>F_MAIN++ML_L5_0400</t>
  </si>
  <si>
    <t>F_MAIN+NIL_MG_R6</t>
  </si>
  <si>
    <t>F_MAIN+NIL_MG_R5</t>
  </si>
  <si>
    <t>F_MAIN+NIL_MG_R60</t>
  </si>
  <si>
    <t>F_T+LREG_0050</t>
  </si>
  <si>
    <t>F_MAIN++ML_L60_0400</t>
  </si>
  <si>
    <t>F_T++NIL_MG_R6</t>
  </si>
  <si>
    <t>F_MAIN++ML_L6_0400</t>
  </si>
  <si>
    <t>F_MAIN+ML_L6_0400</t>
  </si>
  <si>
    <t>F_T+RREG_0050</t>
  </si>
  <si>
    <t>F_T++NIL_MG_R60</t>
  </si>
  <si>
    <t>F_T++RREG_0050</t>
  </si>
  <si>
    <t>F_T+NIL_MG_R6</t>
  </si>
  <si>
    <t>F_T+NIL_MG_R60</t>
  </si>
  <si>
    <t>F_T+NIL_MG_R5</t>
  </si>
  <si>
    <t>F_MAIN+ML_L5_0400</t>
  </si>
  <si>
    <t>Out = Nil, Lower 5 min requirement for a Mainland Load Event, ML = 400, Basslink unable transfer FCAS</t>
  </si>
  <si>
    <t>F_MAIN+ML_L60_0400</t>
  </si>
  <si>
    <t>Out = Nil, Lower 60 sec requirement for a Mainland Load Event, ML = 400, Basslink unable transfer FCAS</t>
  </si>
  <si>
    <t>F_T++NIL_MG_R5</t>
  </si>
  <si>
    <t>F_MAIN+NIL_DYN_RREG</t>
  </si>
  <si>
    <t>F_S++HYSE_L60</t>
  </si>
  <si>
    <t>F_MAIN+NIL_DYN_LREG</t>
  </si>
  <si>
    <t>F_MAIN++NIL_BL_L60</t>
  </si>
  <si>
    <t>F_T+NIL_WF_TG_R60</t>
  </si>
  <si>
    <t>F_T+NIL_WF_TG_R6</t>
  </si>
  <si>
    <t>F_T+NIL_WF_TG_R5</t>
  </si>
  <si>
    <t>F_T+FASH_N-2_RREG</t>
  </si>
  <si>
    <t>Out = Nil, loss of both Farrell to Sheffield lines declared credible, Bastyan, John Butters, Reece 1 &amp; 2, Mackintosh and Tribute Raise Regulation Requirement = 0, Note Farrell 220kV bus configured as Limits advice 7 June 2006</t>
  </si>
  <si>
    <t>F_V+NIL_APD01_R5</t>
  </si>
  <si>
    <t>Out=Nil, limit APD01 to zero MW when potline is tripped for Raise 5 Min service</t>
  </si>
  <si>
    <t>F_V+NIL_APD01_R6</t>
  </si>
  <si>
    <t>Out=Nil, limit APD01 to zero MW when potline is tripped for Raise 6 sec service</t>
  </si>
  <si>
    <t>F_V+NIL_APD01_R60</t>
  </si>
  <si>
    <t>Out=Nil, limit APD01 to zero MW when potline is tripped for Raise 60 sec service</t>
  </si>
  <si>
    <t>F_V+NIL_APD01_L5</t>
  </si>
  <si>
    <t>Out=Nil, limit APD01 to zero MW when potline is tripped for Lower 5 Min service</t>
  </si>
  <si>
    <t>F_T++FASH_N-2_TG_R5</t>
  </si>
  <si>
    <t>F_Q++ARTW_L6</t>
  </si>
  <si>
    <t>F_Q++ARTW_L60</t>
  </si>
  <si>
    <t>Out = Armidale to Tamworth (85 or 86) line, Qld Lower 60 sec Requirement</t>
  </si>
  <si>
    <t>F_Q++ARTW_L5</t>
  </si>
  <si>
    <t>F_T++NIL_WF_TG_R5</t>
  </si>
  <si>
    <t>F_T++FASH_N-2_TG_R60</t>
  </si>
  <si>
    <t>F_T++NIL_WF_TG_R6</t>
  </si>
  <si>
    <t>F_T++NIL_WF_TG_R60</t>
  </si>
  <si>
    <t>F_T++FASH_N-2_TG_R6</t>
  </si>
  <si>
    <t>F_V+NIL_APD01_L6</t>
  </si>
  <si>
    <t>Out=Nil, limit APD01 to zero MW when potline is tripped for Lower 6 sec service</t>
  </si>
  <si>
    <t>F_V+NIL_APD01_L60</t>
  </si>
  <si>
    <t>Out=Nil, limit APD01 to zero MW when potline is tripped for Lower 60 sec service</t>
  </si>
  <si>
    <t>F_T+FASH_N-2_TG_R5</t>
  </si>
  <si>
    <t>Out = Nil, loss of both Farrell to Sheffield lines declared credible, Tasmania Raise 5 min requirement for loss of the remaining Farrell to Sheffield line, Basslink unable to transfer FCAS</t>
  </si>
  <si>
    <t>F_T++NIL_ML_L60</t>
  </si>
  <si>
    <t>FCAS</t>
  </si>
  <si>
    <t>Negative Residue</t>
  </si>
  <si>
    <t>* Binding constraint equations (energy and FCAS separately)</t>
  </si>
  <si>
    <t>* Binding Interconnector limit setters and the hours those constraint equations set the limits</t>
  </si>
  <si>
    <t>Interconnector Direction</t>
  </si>
  <si>
    <t>N-Q-MNSP1 Export</t>
  </si>
  <si>
    <t>N_X_MBTE_3A</t>
  </si>
  <si>
    <t>N_X_MBTE2_A</t>
  </si>
  <si>
    <t>N-Q-MNSP1 Import</t>
  </si>
  <si>
    <t>N_X_MBTE_3B</t>
  </si>
  <si>
    <t>N_X_MBTE2_B</t>
  </si>
  <si>
    <t>NSW1-QLD1 Export</t>
  </si>
  <si>
    <t>NSW1-QLD1 Import</t>
  </si>
  <si>
    <t>T-V-MNSP1 Export</t>
  </si>
  <si>
    <t>T-V-MNSP1 Import</t>
  </si>
  <si>
    <t>V::N_NILxxx</t>
  </si>
  <si>
    <t>V-S-MNSP1 Export</t>
  </si>
  <si>
    <t>Soft Ramping constraint for constraint VSML_ZERO, Effective Date: 21/08/2013, Version: 1</t>
  </si>
  <si>
    <t>V-S-MNSP1 Import</t>
  </si>
  <si>
    <t>Soft Ramping constraint for constraint SVML_ZERO, Effective Date: 21/08/2013, Version: 1</t>
  </si>
  <si>
    <t>Hard Ramping constraint for constraint SVML_ZERO, Effective Date: 21/08/2013, Version: 1</t>
  </si>
  <si>
    <t>V-SA Export</t>
  </si>
  <si>
    <t>V-SA Import</t>
  </si>
  <si>
    <t>VIC1-NSW1 Export</t>
  </si>
  <si>
    <t>VIC1-NSW1 Import</t>
  </si>
  <si>
    <t>* Outages using constraint equations</t>
  </si>
  <si>
    <t>* Data on the number of outages and time from the submit time</t>
  </si>
  <si>
    <t>N-X_MBTE_2</t>
  </si>
  <si>
    <t>N-X_MBTE_3</t>
  </si>
  <si>
    <t>I-ML_ZERO</t>
  </si>
  <si>
    <t>V-HWSM</t>
  </si>
  <si>
    <t>Constraint Set ID</t>
  </si>
  <si>
    <t>Unplanned</t>
  </si>
  <si>
    <t>Short Notice</t>
  </si>
  <si>
    <t>≤ 30 days</t>
  </si>
  <si>
    <t>&gt; 30 days</t>
  </si>
  <si>
    <t>N&gt;&gt;N-NIL__3_OPENED &amp; CLOSED</t>
  </si>
  <si>
    <t>Out= Nil, avoid O/L Liddell to Muswellbrook (83) using 15 mins rating on trip of Liddell to Tamworth (84) line, Feedback</t>
  </si>
  <si>
    <t>V::N_EPMB_xxx</t>
  </si>
  <si>
    <t>S&gt;BRTW_BWPA_HUWT</t>
  </si>
  <si>
    <t>Out= Brinkworth- Templers West 275kV line, avoid O/L Hummocks-Waterloo 132kV line on trip of Blyth West-Munno Para  275kV line, Feedback</t>
  </si>
  <si>
    <t>T::T_HA_GT_PM_4</t>
  </si>
  <si>
    <t>Out = Hadspen to George Town or Hadspen to Palmerston 220 kV line, prevent poorly damped TAS North - South oscillations following fault and trip of Palmerston to Sheffield 220 kV line, Tamar CCGT out of service.</t>
  </si>
  <si>
    <t>Out = Nil, Tamar Valley Combined Cycle GT OOS, prevent voltage collapse at Georgetown 220 kV bus for loss of a Sheffield to George Town 220 kV line, considering action of GTRSPS, swamped if TVCC in service</t>
  </si>
  <si>
    <t>V_MTMERCER_ZERO</t>
  </si>
  <si>
    <t>Mt Mercer Windfarm upper limit of 0 MW</t>
  </si>
  <si>
    <t>T^V_NIL_9</t>
  </si>
  <si>
    <t>Out = Nil, limit Basslink to 350 MW under conditions of sustained low fault levels at George Town 220 kV, to avoid uncoordinated switching of EHV capacitor banks around George Town resulting in insufficient reactive margin at George Town 220 kV.</t>
  </si>
  <si>
    <t>V::N_DDSM_xxx</t>
  </si>
  <si>
    <t>V&gt;&gt;V_KTS_TX_A2_2A_R</t>
  </si>
  <si>
    <t>Out = Keilor A2 or A4 500/220 kV txfmr, avoid pre-contingent O/L of South Morang F2 500/330 kV txfmr, radial mode, Yallourn W Unit 1 on 500 kV network, feedback</t>
  </si>
  <si>
    <t>S&gt;NIL_NIL_NWMH2</t>
  </si>
  <si>
    <t>Out= Nil, avoid O/L North West Bend-Monash #2 132kV on Nil trip, Feedback</t>
  </si>
  <si>
    <t>NC_Q_TARONG#4</t>
  </si>
  <si>
    <t>Non Conformance Constraint for Tarong 4 Power Station</t>
  </si>
  <si>
    <t>T^V_NIL_11</t>
  </si>
  <si>
    <t>Out = Nil, Tamar Valley Combined Cycle GT OOS, prevent voltage collapse at Georgetown 220 kV bus for trip of Basslink HF7 98 MVAr harmonic filter, swamped if TVCC in service</t>
  </si>
  <si>
    <t>S&gt;NIL_BWMP_HUWT</t>
  </si>
  <si>
    <t>Out= Nil, avoid O/L Hummocks - Waterloo 132kV on trip of Blyth West- Munno Para 275kV line, Feedback</t>
  </si>
  <si>
    <t>NC_Q_MPP_1</t>
  </si>
  <si>
    <t>Non Conformance Constraint for Millmerran 1 Power Station</t>
  </si>
  <si>
    <t>N&gt;N-NIL_MBDU</t>
  </si>
  <si>
    <t>F_I+NIL_APD_TL_L5</t>
  </si>
  <si>
    <t>F_I+NIL_APD_TL_L60</t>
  </si>
  <si>
    <t>F_MAIN++APD_TL_L5</t>
  </si>
  <si>
    <t>F_MAIN++APD_TL_L60</t>
  </si>
  <si>
    <t>F_MAIN+APD_TL_L5</t>
  </si>
  <si>
    <t>F_MAIN+APD_TL_L60</t>
  </si>
  <si>
    <t>F_S+LREG_0035</t>
  </si>
  <si>
    <t>F_S+RREG_0035</t>
  </si>
  <si>
    <t>F_S++HYSE_L6_1</t>
  </si>
  <si>
    <t>Out= Nil, Tasmania Raise 60 sec requirement for loss of a Smithton to Woolnorth or Norwood to Scotsdale tee Derby line, Basslink able to transfer FCAS, reduce by very fast response on Basslink, include fault-ride through on windfarms+Basslink</t>
  </si>
  <si>
    <t>F_T+FASH_N-2_TG_R60</t>
  </si>
  <si>
    <t>Out = Nil, loss of both Farrell to Sheffield lines declared credible, Tasmania Raise 60 sec requirement for loss of the remaining Farrell to Sheffield line, Basslink unable to transfer FCAS</t>
  </si>
  <si>
    <t>F_T+FARE_N-2_TG_R6_1</t>
  </si>
  <si>
    <t>Out = Nil, loss of both Farrell to Reece lines declared credible, Tasmania Raise 6 sec requirement, Basslink unable to transfer FCAS, Segment 1</t>
  </si>
  <si>
    <t>F_T+FARE_N-2_RREG</t>
  </si>
  <si>
    <t>Out = Nil, loss of both Farrell to Reece lines declared credible, Reece 1 &amp; 2 Raise Regulation Requirement = 0</t>
  </si>
  <si>
    <t>Out = Nil, loss of both Farrell to Sheffield lines declared credible, Tasmania Raise 5 min requirement, Basslink able to transfer FCAS, reduce FCAS by very fast response on Basslink, include fault-ride through on windfarms and Basslink</t>
  </si>
  <si>
    <t>Out = Nil, loss of both Farrell to Sheffield lines declared credible, Tasmania Raise 6 sec requirement, Basslink able to transfer FCAS, reduce FCAS by very fast response on Basslink, include fault-ride through on windfarms and Basslink</t>
  </si>
  <si>
    <t>Out = Nil, loss of both Farrell to Sheffield lines declared credible, Tasmania Raise 60 sec requirement, Basslink able to transfer FCAS, reduce FCAS by very fast response on Basslink, include fault-ride through on windfarms and Basslink</t>
  </si>
  <si>
    <t>F_Q++NIL_R5</t>
  </si>
  <si>
    <t>Out=Nil, limit Qld to NSW on QNI and Qld Raise 5 min requirement for loss of a NSW 750 MW unit</t>
  </si>
  <si>
    <t>F_T+FASH_N-2_TG_R6_1</t>
  </si>
  <si>
    <t>F_T+NIL_ML_L6</t>
  </si>
  <si>
    <t>Out = Nil, Lower 6 sec requirement for a Tasmania Load Event, Basslink unable to transfer FCAS</t>
  </si>
  <si>
    <t>F_T+NIL_ML_L60</t>
  </si>
  <si>
    <t>Out = Nil, Lower 60 sec requirement for a Tasmania Load Event, Basslink unable to transfer FCAS</t>
  </si>
  <si>
    <t>F_T+NIL_ML_L5</t>
  </si>
  <si>
    <t>Out = Nil, Lower 5 min requirement for a Tasmania Load Event, Basslink unable to transfer FCAS</t>
  </si>
  <si>
    <t>Out = Nil, Lower 60 sec requirement for a Tasmania Load Event, Basslink able to transfer FCAS, reduce by very fast response on Basslink</t>
  </si>
  <si>
    <t>N&gt;&gt;N-NIL__3_OPENED</t>
  </si>
  <si>
    <t>Hard Ramping constraint for constraint N_X_MBTE_3A, Effective Date: 25/11/2013, Version: 1</t>
  </si>
  <si>
    <t>Soft Ramping constraint for constraint N_X_MBTE_3A, Effective Date: 25/11/2013, Version: 1</t>
  </si>
  <si>
    <t>Hard Ramping constraint for constraint N_X_MBTE_3B, Effective Date: 25/11/2013, Version: 1</t>
  </si>
  <si>
    <t>Soft Ramping constraint for constraint N_X_MBTE_3B, Effective Date: 25/11/2013, Version: 1</t>
  </si>
  <si>
    <t>V::N_HWSM_V2</t>
  </si>
  <si>
    <t>N-MBTE_1</t>
  </si>
  <si>
    <t>I-CTRL_ISSUE_TE</t>
  </si>
  <si>
    <t>Important Notice</t>
  </si>
  <si>
    <t>This document is subject to an important disclaimer that limits or excludes AEMO’s liability for reliance on the information in it.  Please read this on the disclaimer page (see link below) before you read the rest of this document.</t>
  </si>
  <si>
    <t>Disclaimer</t>
  </si>
  <si>
    <t xml:space="preserve">This document or the information in it may be subsequently updated or amended. This document does not constitute legal or business advice, and should not be relied on as a substitute for obtaining detailed advice about the National Electricity Law, the National Electricity Rules, or any other applicable laws, procedures or policies. AEMO has made every effort to ensure the quality of the information in this document but cannot guarantee its accuracy or completeness.  </t>
  </si>
  <si>
    <t>Accordingly, to the maximum extent permitted by law, AEMO and its officers, employees and consultants involved in the preparation of this document:</t>
  </si>
  <si>
    <r>
      <t>·</t>
    </r>
    <r>
      <rPr>
        <sz val="7"/>
        <color theme="1"/>
        <rFont val="Times New Roman"/>
        <family val="1"/>
      </rPr>
      <t xml:space="preserve">       </t>
    </r>
    <r>
      <rPr>
        <sz val="10"/>
        <color theme="1"/>
        <rFont val="Arial"/>
        <family val="2"/>
      </rPr>
      <t>make no representation or warranty, express or implied, as to the currency, accuracy, reliability or completeness of the information in this document; and</t>
    </r>
  </si>
  <si>
    <r>
      <t>·</t>
    </r>
    <r>
      <rPr>
        <sz val="7"/>
        <color theme="1"/>
        <rFont val="Times New Roman"/>
        <family val="1"/>
      </rPr>
      <t xml:space="preserve">       </t>
    </r>
    <r>
      <rPr>
        <sz val="10"/>
        <color theme="1"/>
        <rFont val="Arial"/>
        <family val="2"/>
      </rPr>
      <t>are not liable (whether by reason of negligence or otherwise) for any statements or representations in this document, or any omissions from it, or for any use or reliance on the information in it.</t>
    </r>
  </si>
  <si>
    <t xml:space="preserve"> </t>
  </si>
  <si>
    <t>V_S_NIL_ROCOF</t>
  </si>
  <si>
    <t>V:S_600_HY_TEST_DYN</t>
  </si>
  <si>
    <t>V:S_600_HY_TEST</t>
  </si>
  <si>
    <t>VIC to SA on Heywood upper transfer limit of 600 MW, limit for testing of Heywood interconnection upgrade.</t>
  </si>
  <si>
    <t>SVML_ROC_80</t>
  </si>
  <si>
    <t>Out=Nil, Rate of Change (SA to VIC) constraint (80 MW / 5 Min) for Murraylink</t>
  </si>
  <si>
    <t>VSML_ROC_80</t>
  </si>
  <si>
    <t>Out=Nil, Rate of Change (VIC to SA) constraint (80 MW / 5 Min) for Murraylink</t>
  </si>
  <si>
    <t>N_BROKENH1_ZERO</t>
  </si>
  <si>
    <t>S&gt;NIL_SGBN_SGSE-T2</t>
  </si>
  <si>
    <t>Out= NIL, avoid O/L Snuggery Mayura -South East  T 132kV line on trip of Snuggery-Blanche 132kV line (for Line component SECS assumed O/S), Feedback</t>
  </si>
  <si>
    <t>V:SS_820_HY_TEST_DYN</t>
  </si>
  <si>
    <t>VIC to SA on Heywood and Murraylink combined upper transfer limit of 820 MW, limit for testing of Heywood interconnection upgrade, dynamic headroom, DS formulation only.</t>
  </si>
  <si>
    <t>Out = Dederang to South Morang 330kV line, prevent transient instability for fault and trip of the parallel Dederang to South Morang 330kV line, VIC accelerates, Yallourn W G1 on 220 kV.</t>
  </si>
  <si>
    <t>NRM_SA1_VIC1</t>
  </si>
  <si>
    <t>Negative Residue Management constraint for SA to VIC flow</t>
  </si>
  <si>
    <t>S&gt;&gt;NIL_TBTU_TBMO_1</t>
  </si>
  <si>
    <t>Out= NIL, avoid O/L Tailem Bend-Mobilong 132kV line on trip of Tailem Bend-Tungkillo 275kV line, Feedback</t>
  </si>
  <si>
    <t>N^^V_DDSM1</t>
  </si>
  <si>
    <t>V&gt;&gt;N-NIL_HG</t>
  </si>
  <si>
    <t>Out = Nil, avoid Murray to Upper Tumut(65) O/L on Nil trip; Feedback</t>
  </si>
  <si>
    <t>V:SS_820_HY_TEST</t>
  </si>
  <si>
    <t>VIC to SA on Heywood and Murraylink combined upper transfer limit of 820 MW, limit for testing of Heywood interconnection upgrade.</t>
  </si>
  <si>
    <t>T^^V_GTSH_1</t>
  </si>
  <si>
    <t>Out = Sheffield to Georgetown 220 kV line, prevent voltage collapse at Georgetown 220 kV bus for loss of the remaining Sheffield to Georgetown 220kV line.</t>
  </si>
  <si>
    <t>#PPCCGT_O_E</t>
  </si>
  <si>
    <t>N_NIL_TE_B</t>
  </si>
  <si>
    <t>Out=Nil, Terranora Interconnector Qld to NSW flow overall limits</t>
  </si>
  <si>
    <t>N^^N_NIL_1</t>
  </si>
  <si>
    <t>V&gt;&gt;V_NIL_1A</t>
  </si>
  <si>
    <t>Out = Nil, avoid O/L Murray to Dederang No.1 330kV line (flow MSS to DDTS) for loss of the parallel No.2 line, DBUSS-Line control scheme enabled, 15 min line ratings, feedback</t>
  </si>
  <si>
    <t>F_T+NIL_MG_RECL_R5</t>
  </si>
  <si>
    <t>Out = Nil, Raise 5 min requirement for a Tasmania Reclassified Woolnorth Generation Event (both largest MW output and inertia), Basslink unable to transfer FCAS</t>
  </si>
  <si>
    <t>F_T+NIL_MG_RECL_R6</t>
  </si>
  <si>
    <t>Out = Nil, Raise 6 sec requirement for a Tasmania Reclassified Woolnorth Generation Event (both largest MW output and inertia), Basslink unable to transfer FCAS</t>
  </si>
  <si>
    <t>F_T+NIL_MG_RECL_R60</t>
  </si>
  <si>
    <t>Out = Nil, Raise 60 sec requirement for a Tasmania Reclassified Woolnorth Generation Event (both largest MW output and inertia), Basslink unable to transfer FCAS</t>
  </si>
  <si>
    <t>F_T++NIL_ML_L6</t>
  </si>
  <si>
    <t>Out = Nil, Lower 6 sec requirement for a Tasmania Load Event, Basslink able to transfer FCAS, reduce by very fast response on Basslink</t>
  </si>
  <si>
    <t>F_T++NIL_MG_RECL_R5</t>
  </si>
  <si>
    <t>Out = Nil, Raise 5 min requirement for a Tasmania Reclassified Woolnorth Generation Event, Basslink able to transfer FCAS, reduce by very fast response on Basslink, include fault-ride through on windfarms+Basslink</t>
  </si>
  <si>
    <t>F_V_APD01_R5</t>
  </si>
  <si>
    <t>Out= NIL, APD Potline 1 R5 Requirement &lt;= 0MW</t>
  </si>
  <si>
    <t>F_V_APD01_R6</t>
  </si>
  <si>
    <t>Out= NIL, APD Potline 1 R6 Requirement &lt;= 0MW</t>
  </si>
  <si>
    <t>F_V_APD01_R60</t>
  </si>
  <si>
    <t>Out= NIL, APD Potline 1 R60 Requirement &lt;= 0MW</t>
  </si>
  <si>
    <t>F_T++NIL_MG_RECL_R6</t>
  </si>
  <si>
    <t>Out = Nil, Raise 6 sec requirement for a Tasmania Reclassified Woolnorth Generation Event, Basslink able to transfer FCAS, reduce by very fast response on Basslink, include fault-ride through on windfarms+Basslink</t>
  </si>
  <si>
    <t>F_V_APD01_L5</t>
  </si>
  <si>
    <t>Out= NIL, APD Potline 1 L5 Requirement &lt;= 0MW</t>
  </si>
  <si>
    <t>F_V_APD01_L60</t>
  </si>
  <si>
    <t>Out= NIL, APD Potline 1 L60 Requirement &lt;= 0MW</t>
  </si>
  <si>
    <t>F_T++NIL_MG_RECL_R60</t>
  </si>
  <si>
    <t>Out = Nil, Raise 60 sec requirement for a Tasmania Reclassified Woolnorth Generation Event, Basslink able to transfer FCAS, reduce by very fast response on Basslink, include fault-ride through on windfarms+Basslink</t>
  </si>
  <si>
    <t>F_V_APD01_L6</t>
  </si>
  <si>
    <t>Out= NIL, APD Potline 1 L6 Requirement &lt;= 0MW</t>
  </si>
  <si>
    <t>V::N_DDSM_V2</t>
  </si>
  <si>
    <t>T-GTSH</t>
  </si>
  <si>
    <t>V-MTMERCER_ZERO</t>
  </si>
  <si>
    <t>N-KKLS_967</t>
  </si>
  <si>
    <t>Out = NIL, prevent transient instability for fault and trip of a HWTS-SMTS 500 kV line, VIC accelerates, Yallourn W G1 on 220 kV.</t>
  </si>
  <si>
    <t>Out = Dederang to South Morang 330kV line, prevent transient instability for fault and trip of the parallel Dederang to South Morang 330kV line, VIC accelerates, Yallourn W G1 on 500 kV.</t>
  </si>
  <si>
    <t>VIC to SA on Heywood upper transfer limit of 600 MW, limit for testing of Heywood interconnection upgrade, dynamic headroom, DS formulation only.</t>
  </si>
  <si>
    <t>Electronic Material</t>
  </si>
  <si>
    <t>Q:N_NIL_AR_2L-G &amp; Q::N_NIL_AR_2L-G</t>
  </si>
  <si>
    <t>Out=Nil, limit Qld to NSW on QNI to avoid transient instability for a 2L-G fault at Armidale</t>
  </si>
  <si>
    <t>S_WIND_1200_AUTO &amp; S_NIL_STRENGTH_1</t>
  </si>
  <si>
    <t>#OSB-AG_O_E</t>
  </si>
  <si>
    <t>S_WATERLWF_RB</t>
  </si>
  <si>
    <t>Out= Nil, Limit Waterloo WF output to its runback MW capability, DS only</t>
  </si>
  <si>
    <t>#TORRA2_O_E</t>
  </si>
  <si>
    <t>#TORRA4_O_E</t>
  </si>
  <si>
    <t>#TORRB3_O_E</t>
  </si>
  <si>
    <t>V_OWF_TGTSNRBHTN_30</t>
  </si>
  <si>
    <t>Out= Nil, TGTS-HTN-NRB-TGTS sub-transmission loop OPEN, Limit Oaklands Hill Windfarm upper limit to 30 MW, DS only. Swamp out if the loop closed.</t>
  </si>
  <si>
    <t>S_SECB_LG3</t>
  </si>
  <si>
    <t>Out= South East 132kV CB 6186 Or 6187, Oscillatory stability limit  for the loss of Penola West-South East 132kV line, max generation of Ladbrok Grove Gen 1 and 2 to a total of 40 MW</t>
  </si>
  <si>
    <t>N^^Q_NIL_A</t>
  </si>
  <si>
    <t>Out= Nil, avoid Voltage Collapse on loss of Liddell to Muswellbrook (83) line</t>
  </si>
  <si>
    <t>T::T_NIL_3</t>
  </si>
  <si>
    <t>T_T_FASH_1_N-2</t>
  </si>
  <si>
    <t>Out = Nil, loss of both Farrell to Sheffield lines declared credible, Farrell 220 kV bus split, West Coast 220/110 kV parallel open, limit Mackintosh &lt;= 110% of West Coast load</t>
  </si>
  <si>
    <t>V_OWF_NRB_0</t>
  </si>
  <si>
    <t>Out= Nareeb (NRB) to Oaklands Hill WF line, Limit Oaklands Hill Windfarm upper limit to 0 MW, DS only. Swamp out if the line in service.</t>
  </si>
  <si>
    <t>S_HPRG1_E</t>
  </si>
  <si>
    <t>Out= Nil, Hornsdale Battery generation energy target &lt;= 30 MW</t>
  </si>
  <si>
    <t>T&gt;T_LIPM_110_2B</t>
  </si>
  <si>
    <t>S_HDWF1_0</t>
  </si>
  <si>
    <t>Discretionary upper limit for Hornsdale #1 Wind Farm generation of 0 MW</t>
  </si>
  <si>
    <t>NC_Q_MPP_2</t>
  </si>
  <si>
    <t>Non Conformance Constraint for Millmerran 2 Power Station</t>
  </si>
  <si>
    <t>#QPS5_O_E</t>
  </si>
  <si>
    <t>S_HPRL1_E</t>
  </si>
  <si>
    <t>NC_V_LOYYB2</t>
  </si>
  <si>
    <t>Non Conformance Constraint for Loy Yang B2  Power Station</t>
  </si>
  <si>
    <t>S&gt;NIL_NIL_SGBN</t>
  </si>
  <si>
    <t>Out= NIL, avoid O/L Snuggery-Blanche 132kV line on NIL trip, Feedback</t>
  </si>
  <si>
    <t>NC_Q_SWAN_E</t>
  </si>
  <si>
    <t>Non Conformance Constraint for Swanbank E Power Station</t>
  </si>
  <si>
    <t>Out = Eildon to Mt Beauty 220kV line, prevent transient instability for fault and trip of a HWTS-SMTS 500 kV line, VIC accelerates, Yallourn W G1 on 220 kV.</t>
  </si>
  <si>
    <t>S&gt;NIL_LKDV_CNRB</t>
  </si>
  <si>
    <t>Out= NIL, avoid O/L Canowi-Robertstown 275kV on trip of Mt Lock-Davenport 275kV line, Feedback</t>
  </si>
  <si>
    <t>NC_N_ER01</t>
  </si>
  <si>
    <t>Non Conformance Constraint for Eraring ER01 Power Station</t>
  </si>
  <si>
    <t>S_SECB_LG-1</t>
  </si>
  <si>
    <t>Out= South East 132kV CB 6186 Or 6187, Oscillatory stability limit  for the loss of Penola West-South East 132kV line,Ladbroke Grove 1 can generate up to 40MW on a single unit OR 20MW max per unit (40MW total output)</t>
  </si>
  <si>
    <t>NC_N_BW01</t>
  </si>
  <si>
    <t>Non Conformance Constraint for Bayswater 1 Power Station</t>
  </si>
  <si>
    <t>T&gt;T_NIL_BL_3C</t>
  </si>
  <si>
    <t>NC_Q_GSTONE3</t>
  </si>
  <si>
    <t>Non Conformance Constraint for Gladstone 3 Power Station</t>
  </si>
  <si>
    <t>Mainland Lower Regulation Requirement, Cap Tas contribution to 50 MW</t>
  </si>
  <si>
    <t>Mainland Raise Regulation Requirement, Cap Tas contribution to 50 MW</t>
  </si>
  <si>
    <t>F_Q_W/HOE_R5</t>
  </si>
  <si>
    <t>Out= Nil, Wivenhoe Raise 5 services &lt;= 0 MW when both units are online in gen mode</t>
  </si>
  <si>
    <t>F_T++CSGO_TG_R5</t>
  </si>
  <si>
    <t>Out = one Chapel St to Gordon line, Tasmania Raise 5 min requirement for loss of the remaining Chapel St to Gordon line, Basslink able to transfer FCAS, reduce by very fast response on Basslink, include fault-ride through on windfarms+Basslink</t>
  </si>
  <si>
    <t>Out= Nil, Hornsdale Battery load energy target &lt;= 40 MW</t>
  </si>
  <si>
    <t>Out = Hazelwood to South Morang OR Hazelwood to Rowville 500kV line, prevent transient instability for fault and trip of a HWTS-SMTS 500 kV line, VIC accelerates, Yallourn W G1 on 500 kV.</t>
  </si>
  <si>
    <t>Commissioning</t>
  </si>
  <si>
    <t>FCAS - NIL</t>
  </si>
  <si>
    <t>FCAS - Outage</t>
  </si>
  <si>
    <t>System Normal</t>
  </si>
  <si>
    <t>Network Support</t>
  </si>
  <si>
    <t>Negative Residues</t>
  </si>
  <si>
    <t>Total</t>
  </si>
  <si>
    <t>Ad-Hoc</t>
  </si>
  <si>
    <t>Outage Ramping</t>
  </si>
  <si>
    <t xml:space="preserve">PROJECT </t>
  </si>
  <si>
    <t>DATE</t>
  </si>
  <si>
    <t>REGION</t>
  </si>
  <si>
    <t>NOTES</t>
  </si>
  <si>
    <t>Victoria</t>
  </si>
  <si>
    <t>New Generator</t>
  </si>
  <si>
    <t>* Binding Impact of constraint equations</t>
  </si>
  <si>
    <t>Binding Hours</t>
  </si>
  <si>
    <t>Binding Impact</t>
  </si>
  <si>
    <t>S-BRTW</t>
  </si>
  <si>
    <t>Out= Brinkworth- Templers West 275kV line</t>
  </si>
  <si>
    <t>N-LS_VC1</t>
  </si>
  <si>
    <t>Out= Lismore SVC</t>
  </si>
  <si>
    <t>V-KTTX_A2_OR_A4_R</t>
  </si>
  <si>
    <t>Outage = Keilor 500/220kV A2 or A4 transformer, Radial</t>
  </si>
  <si>
    <t>T-LIPM</t>
  </si>
  <si>
    <t>V-EPMB</t>
  </si>
  <si>
    <t>N-DPWG_63_X5</t>
  </si>
  <si>
    <t>Out = Darlington Point to Wagga (63) 330kV line + line X5 opened</t>
  </si>
  <si>
    <t>N-AR_VC1</t>
  </si>
  <si>
    <t>V-DDSM</t>
  </si>
  <si>
    <t>F-T-CSGO</t>
  </si>
  <si>
    <t>Out = one Chapel St to Gordon 220kV line, FCAS Requirements</t>
  </si>
  <si>
    <t>V-MACARTHUR_ZERO</t>
  </si>
  <si>
    <t>Macarthur Wind Farm upper limit of 0 MW</t>
  </si>
  <si>
    <t>DATASNAP</t>
  </si>
  <si>
    <t>PASA</t>
  </si>
  <si>
    <t>Total constraint eqns</t>
  </si>
  <si>
    <t>Constraint Equations</t>
  </si>
  <si>
    <t>Constraint Sets</t>
  </si>
  <si>
    <t>Constraint Functions</t>
  </si>
  <si>
    <t>Increase in Constraint Equations</t>
  </si>
  <si>
    <t>Total changes without outage ramping and CA-RT</t>
  </si>
  <si>
    <t>Total number of constraints</t>
  </si>
  <si>
    <t>Constraint changes by region and year</t>
  </si>
  <si>
    <t>* Constraint equation changes year on year comparison</t>
  </si>
  <si>
    <t>* Network and generation augmentations</t>
  </si>
  <si>
    <t>* Summary of binding/binding impact constraint equations by region</t>
  </si>
  <si>
    <t>* Summary of binding/binding impact constraint equations for System Normal vs Outages</t>
  </si>
  <si>
    <t>Binding Impact is used to distinguish between the severities of different binding constraint equations. It represents the financial pain associated with that binding constraint equation and can be a good way of picking up congestion issues. It is a relative term, not an absolute term.</t>
  </si>
  <si>
    <t>Binding Impact:</t>
  </si>
  <si>
    <t>Binding constraints:</t>
  </si>
  <si>
    <t xml:space="preserve">A constraint equation is a linear equation, with a left hand side (LHS) and a right hand side (RHS). A constraint is binding when LHS=RHS, which means it has reached its upper limit. </t>
  </si>
  <si>
    <t>In some cases, the binding results for several constraint equation IDs have been combined. This is due to some limits being represented by several constraint equations, to either:</t>
  </si>
  <si>
    <t xml:space="preserve">• Move each generator from a maximum calculation onto the LHS of separate constraint equations (such as the New South Wales to Queensland voltage stability limit). </t>
  </si>
  <si>
    <t xml:space="preserve">• Manage the same limit under different network configurations (such as Yallourn W1 switched into 500 kV or 220 kV mode). </t>
  </si>
  <si>
    <t>• Combine different values of network support for the same generator(s).</t>
  </si>
  <si>
    <t>Constraint Automation - Real Time</t>
  </si>
  <si>
    <t>Total (non-FCAS)</t>
  </si>
  <si>
    <t>Column1</t>
  </si>
  <si>
    <t>This spreadsheet provides (for each calendar year):</t>
  </si>
  <si>
    <t>#BNGSF2_E</t>
  </si>
  <si>
    <t>Direction</t>
  </si>
  <si>
    <t>Vic to SA on ML upper transfer limit of 0 MW</t>
  </si>
  <si>
    <t>N^N-LS_SVC</t>
  </si>
  <si>
    <t>Out= Lismore SVC O/S or in reactive power control mode, avoid Voltage collapse on Armidale to Coffs Harbour (87) trip; TG formulation only</t>
  </si>
  <si>
    <t>Out = Nil, avoid overloading Robertstown-North West Bend #1 or #2 132kV lines for no contingencies, feedback</t>
  </si>
  <si>
    <t>Out= two Directlink cables, NSW to Qld limit</t>
  </si>
  <si>
    <t>SA to Vic on ML upper transfer limit of 0 MW</t>
  </si>
  <si>
    <t>Out= all three Directlink cables, Terranora_I/C_import &lt;= Terranora_Load</t>
  </si>
  <si>
    <t>Out = Nil, avoid pre-contingent O/L of South Morang F2 500/330kV transformer, radial mode, YWPS unit 1 on 220kV,  feedback</t>
  </si>
  <si>
    <t>Out = NIL, avoid pre-contingent O/L of the Derby to Scottsdale Tee 110 kV line, feedback</t>
  </si>
  <si>
    <t>Out= one Directlink cable, Qld to NSW limit</t>
  </si>
  <si>
    <t>N_SILVERWF_MAX</t>
  </si>
  <si>
    <t>Basslink limit from Vic to Tas for load enabled for FCSPS</t>
  </si>
  <si>
    <t>Out= Nil, avoid Voltage Collapse on loss of Kogan Creek</t>
  </si>
  <si>
    <t>N&gt;N-NIL_DC</t>
  </si>
  <si>
    <t>Out= Nil, avoid O/L Armidale to Tamworth (85 or 86) on trip of the other Armidale to Tamworth line (85 or 86), Feedback</t>
  </si>
  <si>
    <t>V^^N_NIL_1</t>
  </si>
  <si>
    <t>Out = Nil, avoid voltage collapse around Murray for loss of all APD potlines</t>
  </si>
  <si>
    <t>Out=Nil, Rate of Change (NSW to Qld) constraint (80 MW / 5 Min) for Terranora Interconnector</t>
  </si>
  <si>
    <t>Out=Nil, Rate of Change (Qld to NSW) constraint (80 MW / 5 Min) for Terranora Interconnector</t>
  </si>
  <si>
    <t>N_STWF1_ZERO</t>
  </si>
  <si>
    <t>Silverton wind farm upper limit of 0 MW</t>
  </si>
  <si>
    <t>Network Support Agreement for Barcaldine GT to meet local islanded demand for the planned outage of 7153 T71 Clermont to H15 Lilyvale or 7154 T72 Barcaldine to T71 Clermont 132kV line</t>
  </si>
  <si>
    <t>Vic to SA on ML upper transfer limit of 220 MW</t>
  </si>
  <si>
    <t>Out=Nil, Basslink no go zone limits Vic to Tas</t>
  </si>
  <si>
    <t>Out = Nil, avoid Murray to Upper Tumut(65) O/L on Murray to Lower Tumut(66) trip; Feedback</t>
  </si>
  <si>
    <t>V_OAKHILL_TFB_42</t>
  </si>
  <si>
    <t>Out = Nil, Oaklands Hill Windfarm upper limit of 42.7 MW due to Oaklands Hill windfarm TFB mode operation, DS only. Swamp out if TFB mode is OFF</t>
  </si>
  <si>
    <t>Out= Koolkhan to Lismore (967), avoid voltage collapse on trip of Coffs Harbour to Lismore (89), swamp out when all 3 Directlink O/S</t>
  </si>
  <si>
    <t>Out= Nil, ECS for managing 757 H4 Mudgeeraba to T174 Terranora 110kV line, Summer and Winter ECS ratings selected by SCADA status.</t>
  </si>
  <si>
    <t>Q:N_1078</t>
  </si>
  <si>
    <t>QNI oscillatory stability limit of 1078 MW</t>
  </si>
  <si>
    <t>Out = Nil; Vic to SA Transient Stability limit for loss of the largest generation block in SA (South East Capacitor Available).</t>
  </si>
  <si>
    <t>Q::N_ARSVC_AR_2L-G</t>
  </si>
  <si>
    <t>Out = Armidale SVC, limit Qld to NSW on QNI to avoid transient instability on 2L-G fault at Armidale</t>
  </si>
  <si>
    <t>Out = Hazelwood to South Morang OR Hazelwood to Rowville 500kV line, prevent transient instability for fault and trip of a HWTS-SMTS 500 kV line, VIC accelerates, Yallourn W G1 on 220 kV.</t>
  </si>
  <si>
    <t>N^^V_CNCW_1</t>
  </si>
  <si>
    <t>Out = Canberra-Capital (6) or Kangaroo Valley to Capital (3W), avoid voltage collapse at Darlington Point for loss of the largest Vic generating unit or Basslink</t>
  </si>
  <si>
    <t>Out=Nil, Rate of Change (Vic to Tas) constraint (200 MW / 5 Min) for Basslink</t>
  </si>
  <si>
    <t>Q:NIL_CS</t>
  </si>
  <si>
    <t>Out = Nil, CQ-SQ transient stability limit (upper limit of 2100MW)</t>
  </si>
  <si>
    <t>N_COLEASF1_ZERO</t>
  </si>
  <si>
    <t>Coleambally solar farm upper limit of 0 MW</t>
  </si>
  <si>
    <t>Out=Nil, Rate of Change (Tas to Vic) constraint (200 MW / 5 Min) for Basslink</t>
  </si>
  <si>
    <t>Out = Dederang to South Morang 330 kV line, avoid voltage collapse at Darlington Point for loss of the largest Vic generating unit or Basslink or the parallel Dederang to South Morang 330kV line</t>
  </si>
  <si>
    <t>N&gt;LSDU9U6_LSDU9U7</t>
  </si>
  <si>
    <t>V^SML_BUDP_3</t>
  </si>
  <si>
    <t>Out = Nil, avoid O/L a Hadspen to Palmerston 220 kV line (flow to Hadspen) for trip of the other Hadspen to Palmerston 220 kV line considering NCSPS action, ensure sufficient NCSPS generation dispatched.</t>
  </si>
  <si>
    <t>Out=Nil, Basslink no go zone limits Tas to Vic</t>
  </si>
  <si>
    <t>Out = Nil, avoid overloading Lismore to Dunoon line (9U6 or 9U7) on trip of the other Lismore to Dunoon line (9U7 or 9U6), Feedback</t>
  </si>
  <si>
    <t>Bairnsdale Unit 1 &gt;= 40 MW for Network Support Agreement</t>
  </si>
  <si>
    <t>Out = NIL, limit Musselroe Wind Farm to 150 MW if less than 96% of DVAr capacity online. Swamped if 96% or more of DVAr capacity online.</t>
  </si>
  <si>
    <t>S-BUPV1_0</t>
  </si>
  <si>
    <t>Discretionary upper limit for Bungala Stage 1 PV generation of 0 MW</t>
  </si>
  <si>
    <t>Out = Sheffield to Georgetown 220 kV line, avoid O/L Palmerston to Sheffield 220 kV line (flow to Palmerston) for trip of remaining Sheffield to Georgetown 220 kV line with no NCSPS action, feedback</t>
  </si>
  <si>
    <t>N^N_CHLS_1</t>
  </si>
  <si>
    <t>Out= Coffs Harbour to Lismore (89), avoid voltage collapse on trip of Koolkhan to Lismore (967), swamp out when all 3 Directlink O/S</t>
  </si>
  <si>
    <t>NRM_NSW1_VIC1</t>
  </si>
  <si>
    <t>Negative Residue Management constraint for NSW to VIC flow</t>
  </si>
  <si>
    <t>I_QNI_ONE_PHASE_N-2</t>
  </si>
  <si>
    <t>Out = Nil, Single Phase fault on both 8L and 8M circuits declared a credible contingency - No risk of QLD separation, QLD to NSW on QNI upper transfer limit of 850 MW, dynamic headroom</t>
  </si>
  <si>
    <t>#MTGELWF1_E</t>
  </si>
  <si>
    <t>VGTW1M.ENERGY * 1 &lt;= 66 (Wt = 360)</t>
  </si>
  <si>
    <t>NC_N_LD04</t>
  </si>
  <si>
    <t>Non Conformance Constraint for Liddell LD04 Power Station</t>
  </si>
  <si>
    <t>V&gt;&gt;V_NIL_3</t>
  </si>
  <si>
    <t>Out = Nil, avoid O/L either Dederang to South Morang 330 kV line (flow South) for trip of the parallel line, feedback</t>
  </si>
  <si>
    <t>NC_N_BW04</t>
  </si>
  <si>
    <t>Non Conformance Constraint for Bayswater 4 Power Station</t>
  </si>
  <si>
    <t>S&gt;NIL_HUWT_STBG2</t>
  </si>
  <si>
    <t>Out = Nil; Limit Snowtown WF generation to avoid Snowtown - Bungama line OL on loss of Hummocks - Waterloo line.[Note: Wattle PT trips when generating &gt;=80 MW when Dalymple Battery (i.e. both Gen and Load component) is I/S]</t>
  </si>
  <si>
    <t>SA_HYSE2</t>
  </si>
  <si>
    <t>SA / Eastern separation between Heywood and South East (HYTS - SESS), SA to Victoria on VicSA upper limit of 0 MW</t>
  </si>
  <si>
    <t>NC_N_ER03</t>
  </si>
  <si>
    <t>Non Conformance Constraint for Eraring ER03 Power Station</t>
  </si>
  <si>
    <t>S&gt;&gt;NIL_RBTU_WEWT</t>
  </si>
  <si>
    <t>Out= Nil, avoid O/L Waterloo East-Waterloo 132kV line on trip of Robertstown-Tungkillo 275kV line, Feedback</t>
  </si>
  <si>
    <t>S&gt;&gt;BRTW_BWPA_WTTP</t>
  </si>
  <si>
    <t>Out= Brinkworth- Templers West 275kV line, avoid O/L Waterloo-Templers 132kV on trip of Blyth West-Munno Para 275kV line, Feedback</t>
  </si>
  <si>
    <t>S&gt;VMLMHNW1</t>
  </si>
  <si>
    <t>Out = Monash to North West Bend # 1 132kV line, limit Murraylink (SA to Vic) to avoid overloading Monash-North West Bend # 2 132kV line</t>
  </si>
  <si>
    <t>Out= one Directlink cable</t>
  </si>
  <si>
    <t>N-TAPM_964</t>
  </si>
  <si>
    <t xml:space="preserve">Out = Taree to Port Macquarie (964) 132kV line </t>
  </si>
  <si>
    <t>Out= two Directlink cables</t>
  </si>
  <si>
    <t>N-STWF1_WT_MW</t>
  </si>
  <si>
    <t>Limit number of turbines online and upper MW for Silverton wind farm</t>
  </si>
  <si>
    <t>Limit Murraylink to zero in either direction</t>
  </si>
  <si>
    <t>T-HAPM_220</t>
  </si>
  <si>
    <t>Out = One Hadspen to Palmerston (No.1 or No.2) 220kV line</t>
  </si>
  <si>
    <t>Q-SMRS</t>
  </si>
  <si>
    <t>Outage = Hazelwood to South Morang 500kV line</t>
  </si>
  <si>
    <t>Out= all three Directlink cables</t>
  </si>
  <si>
    <t>Out = Armidale SVC</t>
  </si>
  <si>
    <t>Out= Koolkhan to Lismore (967) 132kV line</t>
  </si>
  <si>
    <t>S-WIMK</t>
  </si>
  <si>
    <t>Out= Willalow-Mokota 275kV line (Note: WITH/WITHOUT associated line CBs I/S); (Note: with both Black Range series caps I/S)</t>
  </si>
  <si>
    <t>Outage = Eildon to Mt Beauty 220kV line</t>
  </si>
  <si>
    <t>Out = Dederang to South Morang (DDTS-SMTS) 330 kV line</t>
  </si>
  <si>
    <t>N-STWF1_ZERO</t>
  </si>
  <si>
    <t>S-SE_TX_1</t>
  </si>
  <si>
    <t>Out = One South East 275/132kV transformer (NOTE: associated CBs I/S)</t>
  </si>
  <si>
    <t>V-ARCW</t>
  </si>
  <si>
    <t>Out = Ararat to Crowlands 220kV line</t>
  </si>
  <si>
    <t>Out = One George Town to Sheffield 220kV line</t>
  </si>
  <si>
    <t>N-COLEASF1_ZERO</t>
  </si>
  <si>
    <t>S-MHNW_1</t>
  </si>
  <si>
    <t>F-ESTN_ISLE</t>
  </si>
  <si>
    <t>Eastern separation between Heywood and South East (HYTS - SESS) - FCAS Requirements</t>
  </si>
  <si>
    <t>F-SA_ESTN_ISLE_REG</t>
  </si>
  <si>
    <t>SA / Eastern separation between Heywood and South East (HYTS - SESS) - Regulation FCAS Requirements</t>
  </si>
  <si>
    <t>SA_ESTN_ISLE</t>
  </si>
  <si>
    <t>SA / Eastern separation between Heywood and South East (HYTS - SESS)</t>
  </si>
  <si>
    <t>Lower 5 min Service Requirement for the loss of APD potlines due to undervoltage following a fault on MOPS-HYTS-APD 500 kV line</t>
  </si>
  <si>
    <t>Out = Nil, Raise 5 min requirement for a NEM Generation Event</t>
  </si>
  <si>
    <t>Lower 60 sec Service Requirement for the loss of APD potlines due to undervoltage following a fault on MOPS-HYTS-APD 500 kV line</t>
  </si>
  <si>
    <t>Out = Nil, Raise 6 sec requirement for a NEM Generation Event</t>
  </si>
  <si>
    <t>Out = Nil, Raise 60 sec requirement for a NEM Generation Event</t>
  </si>
  <si>
    <t>Out = Nil, Raise 60 sec requirement for a Mainland Generation Event, Basslink able transfer FCAS</t>
  </si>
  <si>
    <t>Out = Nil, Raise 6 sec requirement for a Mainland Generation Event, Basslink able transfer FCAS</t>
  </si>
  <si>
    <t>Tasmania Lower Regulation Requirement greater than 50 MW, Basslink unable to transfer FCAS</t>
  </si>
  <si>
    <t>Out = Nil, Raise 60 sec requirement for a Mainland Generation Event, Basslink unable transfer FCAS</t>
  </si>
  <si>
    <t>Out = Nil, Raise 6 sec requirement for a Mainland Generation Event, Basslink unable transfer FCAS</t>
  </si>
  <si>
    <t>Out = Nil, Raise 5 min requirement for a Mainland Generation Event, Basslink unable transfer FCAS</t>
  </si>
  <si>
    <t>Out = Nil, Lower 6 sec requirement for a NEM Load Event, ML = 400</t>
  </si>
  <si>
    <t>Out = Nil, Lower 5 min Service Requirement for a Mainland Network Event-loss of APD potlines due to undervoltage following a fault on MOPS-HYTS-APD 500 kV line, Basslink unable to transfer FCAS</t>
  </si>
  <si>
    <t>Out = Nil, Lower 60 sec Service Requirement for a Mainland Network Event-loss of APD potlines due to undervoltage following a fault on MOPS-HYTS-APD 500 kV line, Basslink unable to transfer FCAS</t>
  </si>
  <si>
    <t>Tasmania Raise Regulation Requirement greater than 50 MW, Basslink unable to transfer FCAS</t>
  </si>
  <si>
    <t>Out = Nil, Raise 5 min requirement for a Mainland Generation Event, Basslink able transfer FCAS</t>
  </si>
  <si>
    <t>Out = Nil, Lower 5 min Service Requirement for a Mainland Network Event-loss of APD potlines due to undervoltage following a fault on MOPS-HYTS-APD 500 kV line, Basslink able to transfer FCAS</t>
  </si>
  <si>
    <t>Out = Nil, Lower 6 sec requirement for a Mainland Load Event, ML = 400, Basslink unable transfer FCAS</t>
  </si>
  <si>
    <t>F_T_AUFLS2_R6</t>
  </si>
  <si>
    <t>TAS AUFLS2 control scheme. Limit R6 enablement based on loaded armed for shedding by scheme.</t>
  </si>
  <si>
    <t>Out = Nil, Lower 60 sec Service Requirement for a Mainland Network Event-loss of APD potlines due to undervoltage following a fault on MOPS-HYTS-APD 500 kV line, Basslink able to transfer FCAS</t>
  </si>
  <si>
    <t>Out = Nil, Raise 60 sec requirement for a Tasmania Generation Event (both largest MW output and inertia), Basslink unable to transfer FCAS</t>
  </si>
  <si>
    <t>F_T_NIL_MINP_R6</t>
  </si>
  <si>
    <t>Out= NIL, ensure minimum quantity of TAS R6 FCAS requirement provided through proportional response, considering Basslink headroom</t>
  </si>
  <si>
    <t>Out = Nil, Raise 6 sec requirement for a Tasmania Generation Event (both largest MW output and inertia), Basslink unable to transfer FCAS</t>
  </si>
  <si>
    <t>Mainland Raise Regulation Requirement, Feedback in Dispatch, increase by 60 MW for each 1s of time error below -1.5s</t>
  </si>
  <si>
    <t>Out = Nil, Raise 5 min requirement for a Tasmania Generation Event (both largest MW output and inertia), Basslink unable to transfer FCAS</t>
  </si>
  <si>
    <t>Tasmania Lower Regulation Requirement greater than 50 MW, Basslink able transfer FCAS</t>
  </si>
  <si>
    <t>Out = Nil, Lower 6 sec requirement for a Mainland Load Event, ML = 400, Basslink able transfer FCAS</t>
  </si>
  <si>
    <t>Tasmania Raise Regulation Requirement greater than 50 MW, Basslink able transfer FCAS</t>
  </si>
  <si>
    <t>Mainland Lower Regulation Requirement, Feedback in Dispatch, increase by 60 MW for each 1s of time error above 1.5s</t>
  </si>
  <si>
    <t>Out = Armidale to Tamworth (85 or 86) line, Qld Lower 6 sec Requirement</t>
  </si>
  <si>
    <t>F_Q++BCDM_L6</t>
  </si>
  <si>
    <t>Out = Bulli Creek to Dumaresq (8L or 8M) or Dumaresq to Sapphire (8J) line, Qld Lower 6 sec Requirement</t>
  </si>
  <si>
    <t>F_Q++BCDM_L60</t>
  </si>
  <si>
    <t>Out = Bulli Creek to Dumaresq (8L or 8M) or Dumaresq to Sapphire (8J) line, Qld Lower 60 sec Requirement</t>
  </si>
  <si>
    <t>Out= Nil, Tasmania Raise 6 sec requirement for loss of a Smithton to Woolnorth or Norwood to Scotsdale tee Derby line, Basslink able to transfer FCAS, reduce by very fast response on Basslink, include fault-ride through on windfarms+Basslink</t>
  </si>
  <si>
    <t>Out= Nil, Tasmania Raise 5 min requirement for loss of a Smithton to Woolnorth or Norwood to Scotsdale tee Derby line, Basslink able to transfer FCAS, reduce by very fast response on Basslink, include fault-ride through on windfarms+Basslink</t>
  </si>
  <si>
    <t>F_Q++BCDM_L5</t>
  </si>
  <si>
    <t>Out = Bulli Creek to Dumaresq (8L or 8M) or Dumaresq to Sapphire (8J) line, Qld Lower 5 min Requirement</t>
  </si>
  <si>
    <t>Out = Armidale to Tamworth (85 or 86) line, Qld Lower 5 min Requirement</t>
  </si>
  <si>
    <t>Out = Nil, Raise 60 sec requirement for a Tasmania Generation Event, Basslink able to transfer FCAS, reduce by very fast response on Basslink, include fault-ride through on windfarms+Basslink</t>
  </si>
  <si>
    <t>Out = Nil, Raise 6 sec requirement for a Tasmania Generation Event, Basslink able to transfer FCAS, reduce by very fast response on Basslink, include fault-ride through on windfarms+Basslink</t>
  </si>
  <si>
    <t>Out = Nil, Lower 5 min requirement for a NEM Load Event, ML = 400</t>
  </si>
  <si>
    <t>Out = Nil, Raise 5 min requirement for a Tasmania Generation Event, Basslink able to transfer FCAS, reduce by very fast response on Basslink, include fault-ride through on windfarms+Basslink</t>
  </si>
  <si>
    <t>SA Lower Regulation FCAS Requirement greater than 35 MW</t>
  </si>
  <si>
    <t>SA Raise Regulation FCAS Requirement greater than 35 MW</t>
  </si>
  <si>
    <t xml:space="preserve">Out = Nil, loss of both Farrell to Sheffield lines declared credible, Tasmania Raise 6 sec requirement for loss of the remaining Farrell to Sheffield line, Basslink unable to transfer FCAS, Segment1 </t>
  </si>
  <si>
    <t>Out = Nil, Lower 60 sec requirement for a NEM Load Event, ML = 400</t>
  </si>
  <si>
    <t>Out = (Heywood to South East) or (Heywood transformers) or (Heywood to Mortlake) or (Heywood to Tarrone) or (Moorabool to Mortlake) or (Moorabool to Sydenham) or (Moorabool to Tarrone), SA Lower 6 sec Requirement for risk of islanding, segment1</t>
  </si>
  <si>
    <t>Out = (Heywood to South East) or (Heywood transformers) or (Heywood to Mortlake) or (Heywood to Tarrone) or (Moorabool to Mortlake) or (Moorabool to Sydenham) or (Moorabool to Tarrone), SA Lower 60 sec Requirement for risk of islanding</t>
  </si>
  <si>
    <t>Out = Nil, Lower 5 min requirement for a Mainland Load Event, ML = 400, Basslink able transfer FCAS</t>
  </si>
  <si>
    <t>Mainland Lower 60 second Requirement for loss of Basslink, Basslink flow into Tas</t>
  </si>
  <si>
    <t>Out = Nil, Lower 60 sec requirement for a Mainland Load Event, ML = 400, Basslink able transfer FCAS</t>
  </si>
  <si>
    <t>F_S+PPT_R5</t>
  </si>
  <si>
    <t>Raise 5 min Service Requirement for SA Generation Event, where Pelican Point GT11 or GT12 or ST is the largest generation risk in SA</t>
  </si>
  <si>
    <t>F_T+FASH_N-2_TG_R6_2</t>
  </si>
  <si>
    <t>Out = Nil, loss of both Farrell to Sheffield lines declared credible, Tasmania Raise 6 sec requirement for loss of the remaining Farrell to Sheffield line, Basslink unable to transfer FCAS, Segment2</t>
  </si>
  <si>
    <t>F_S+PPT_R6_1</t>
  </si>
  <si>
    <t>Raise 6 sec Service Requirement for SA Generation Event, where Pelican Point GT11 or GT12 or ST is the largest generation risk in SA, Segment 1</t>
  </si>
  <si>
    <t>F_S+TL_L6_OD</t>
  </si>
  <si>
    <t>Lower 6 sec Service Requirement for SA Network Event, Loss of Davenport to Olympic Dam West 275kV line offload the entire Olympic Dam load</t>
  </si>
  <si>
    <t>F_S+TL_L5_OD</t>
  </si>
  <si>
    <t>Lower 5 min Service Requirement for SA Network Event, Loss of Davenport to Olympic Dam West 275kV line offload the entire Olympic Dam load</t>
  </si>
  <si>
    <t>F_S+TL_L60_OD</t>
  </si>
  <si>
    <t>Lower 60 sec Service Requirement for SA Network Event, Loss of Davenport to Olympic Dam West 275kV line offload the entire Olympic Dam load</t>
  </si>
  <si>
    <t>F_ESTN+ML_L6_0400</t>
  </si>
  <si>
    <t>Lower 6 sec requirement for a Eastern Load Event, ML = 400</t>
  </si>
  <si>
    <t>F_ESTN+MG_R5</t>
  </si>
  <si>
    <t>Raise 5 min Service Requirement for Eastern Generation Event</t>
  </si>
  <si>
    <t>F_S+PPT_R60</t>
  </si>
  <si>
    <t>Raise 60 sec Service Requirement for SA Generation Event, where Pelican Point GT11 or GT12 or ST is the largest generation risk in SA</t>
  </si>
  <si>
    <t>F_ESTN+ML_L60_0400</t>
  </si>
  <si>
    <t>Lower 60 sec requirement for a Eastern Load Event, ML = 400</t>
  </si>
  <si>
    <t>V&gt;V_NIL_7</t>
  </si>
  <si>
    <t>Out = NIL, prevent overload of either MBTS-DDTS 220 kV line (flow north) for trip of the EPS-TTS 220 kV line, feedback.</t>
  </si>
  <si>
    <t>N&gt;N-GITN_TE_C1</t>
  </si>
  <si>
    <t>Out= Glen Innes to Tenterfield (96R), avoid O/L Koolkhan to Lismore (967) on trip of Coffs Harbour to Lismore (89), Swamp out when all 3 directlink cable O/S, Feedback, TG formulation in PD/ST</t>
  </si>
  <si>
    <t>Out = Nil, avoid overloading Mullumbimby to Dunoon line (9U6 or 9U7) on trip of the other Mullumbimby to Dunoon line (9U7 or 9U6), Feedback</t>
  </si>
  <si>
    <t>Out= two Directlink cables, Qld to NSW limit</t>
  </si>
  <si>
    <t>Hard Ramping constraint for constraint N_X_MBTE2_B, Effective Date: 25/11/2013, Version: 1</t>
  </si>
  <si>
    <t>V::N_HWSM_V1</t>
  </si>
  <si>
    <t>V::N_EPMB_V2</t>
  </si>
  <si>
    <t>Out = Eildon to Mt Beauty 220kV line, prevent transient instability for fault and trip of a HWTS-SMTS 500 kV line, VIC accelerates, Yallourn W G1 on 500 kV.</t>
  </si>
  <si>
    <t>Tasmania</t>
  </si>
  <si>
    <t>Out = Nil, avoid voltage collapse at Southern NSW for loss of the largest Vic generating unit or Basslink</t>
  </si>
  <si>
    <t>#YENDWF1_E</t>
  </si>
  <si>
    <t>VBAW1Y.ENERGY * 1 &lt;= 103 (Wt = 360)</t>
  </si>
  <si>
    <t>#OAKEY2SF_E</t>
  </si>
  <si>
    <t>SPPT.ENERGY * 1 = 202 (Wt = 755)</t>
  </si>
  <si>
    <t>Q^^NIL_QNI_SRAR</t>
  </si>
  <si>
    <t>Out = Nil, limit QLD to NSW on QNI to avoid voltage instability on trip of Sapphire - Armidale (8E) 330 kV line</t>
  </si>
  <si>
    <t>#LGAPWF1_E</t>
  </si>
  <si>
    <t>SLGW1L.ENERGY * 1 &lt;= 126 (Wt = 360)</t>
  </si>
  <si>
    <t>Upper limit (1300 to 1750 MW) for South Australian non-synchronous generation for minimum synchronous generators online for system strength requirements. Automatically swamps out when required HIGH combination is online.</t>
  </si>
  <si>
    <t>#MUWAWF1_E</t>
  </si>
  <si>
    <t>VMRT1M.ENERGY * 1 &lt;= 148 (Wt = 360)</t>
  </si>
  <si>
    <t>N&gt;N-NIL_CLDP_1</t>
  </si>
  <si>
    <t>Out= Nil, avoid O/L Coleambally to Darlington Point 132kV line (99T) on Nil trip, Feedback</t>
  </si>
  <si>
    <t>#CROWLWF1_E</t>
  </si>
  <si>
    <t>VCWL1C.ENERGY * 1 &lt;= 72 (Wt = 360)</t>
  </si>
  <si>
    <t>Limit MW output of Silverton wind farm to not exceed 131 MW with Broken Hill solar generating</t>
  </si>
  <si>
    <t>V_GANWRSF_FLT_25</t>
  </si>
  <si>
    <t>Limit Gannawarra solar farm upper limit to 25 MW to manage post contingent voltage oscillation</t>
  </si>
  <si>
    <t>#DEVILS_G_E</t>
  </si>
  <si>
    <t>TDG11.ENERGY * 1 &lt;= 64 (Wt = 360)</t>
  </si>
  <si>
    <t>V_MURRAWRWF_MAX</t>
  </si>
  <si>
    <t>Limit MW output of Murra Warra wind farm to hold point levels during day/night</t>
  </si>
  <si>
    <t>V_GANWRSF_FLT_0</t>
  </si>
  <si>
    <t>V_KARADSF_FLT_45</t>
  </si>
  <si>
    <t>Limit Karadoc solar Farm upper limit to 45 MW to manage post contingent voltage oscillation</t>
  </si>
  <si>
    <t>V_KARADSF_FLT_0</t>
  </si>
  <si>
    <t>Limit Karadoc solar farm upper limit to 0 MW to manage system stability on the next contingency due to fault level issue</t>
  </si>
  <si>
    <t>V_KIATA_ISL_0</t>
  </si>
  <si>
    <t>Kiata Wind Farm upper limit of 0 MW to manage risk of islanding on the next contingency</t>
  </si>
  <si>
    <t>N_BROKENHSF_FLT_26</t>
  </si>
  <si>
    <t>Limit Broken Hill Solar Farm upper limit to 26 MW to manage post contingent voltage oscillation</t>
  </si>
  <si>
    <t>STSA4.ENERGY * 1 &gt;= 70 (Wt = 755)</t>
  </si>
  <si>
    <t>V_SV_MLMO_NETT</t>
  </si>
  <si>
    <t>Out = Moorabool to Mortlake 500 kV line, TRTS 500kV centre CB fail timer set to zero, No.2 HYTS line CB at APD OPEN, limit nett MW contingency size out of SA to be &lt; 150 MW. Swamp out when MOPS/DUNDWF not generating</t>
  </si>
  <si>
    <t>V_WEMENSF_FLT_0</t>
  </si>
  <si>
    <t>Limit Wemen Solar Farm upper limit to 0 MW to manage system stability on the next contingency due to fault level issue</t>
  </si>
  <si>
    <t>STSA2.ENERGY * 1 &gt;= 60 (Wt = 755)</t>
  </si>
  <si>
    <t>V_WEMENSF_FLT_44</t>
  </si>
  <si>
    <t>Limit Wemen Solar Farm upper limit to 44 MW to manage post contingent voltage oscillation</t>
  </si>
  <si>
    <t>Q&gt;NIL_COLNVSF1</t>
  </si>
  <si>
    <t>Out = Nil, Limit Collinsville Solar Farm to thermal rating of Powerlink's RMU</t>
  </si>
  <si>
    <t>V_BANSF_BBD_60</t>
  </si>
  <si>
    <t>Out = Nil, Limit Bannerton SF upper limit to 60 MW if Boundary Bend (BBD) loading is less than 10 MW, DS only. Swamp out if BBD loading is 10 MW or above.</t>
  </si>
  <si>
    <t>#LYA2_E</t>
  </si>
  <si>
    <t>VLYP2.ENERGY * 1 &lt;= 535 (Wt = 360)</t>
  </si>
  <si>
    <t>#COOPGWF1_E</t>
  </si>
  <si>
    <t>V_BANNERTSF_FLT_0</t>
  </si>
  <si>
    <t>Limit Bannerton Solar Farm upper limit to 0 MW to manage system stability on the next contingency due to fault level issue</t>
  </si>
  <si>
    <t>SNBN1.ENERGY * 1 = 170 (Wt = 755)</t>
  </si>
  <si>
    <t>V^^SML_NSWRB_2</t>
  </si>
  <si>
    <t>Out = NSW Murraylink runback scheme, VIC to SA transfer limit on Murraylink to avoid voltage collapse at Red Cliffs for the loss of either the Darlington Point to Balranald (X5) or Balranald to Buronga (X3) 220kV lines</t>
  </si>
  <si>
    <t>T::T_NIL_2</t>
  </si>
  <si>
    <t>Out = NIL, prevent transient instability for fault and trip of a Farrell to Sheffield line, Tamar Valley CCGT out of service, Basslink importing</t>
  </si>
  <si>
    <t>Q:NIL_OAKEY2SF</t>
  </si>
  <si>
    <t>Limit Oakey 2 solar farm to 0MW when Oakey GT is online to prevent transient instability for 3 phase fault at Tangkam</t>
  </si>
  <si>
    <t>V_VS_LB_CAN_50</t>
  </si>
  <si>
    <t>Limit Heywood + Lake Bonney WF + Canunda WF &lt;= 50 MW for system strength requirement when SA is at risk of separation.</t>
  </si>
  <si>
    <t>Out = Buronga to Balranald (X3) or Balranald to Darlington Pt (X5) 220 kV line, avoid voltage collapse for loss of Bendigo to Kerang 220kV line</t>
  </si>
  <si>
    <t>#NEVERSF1_E</t>
  </si>
  <si>
    <t>NWLS3N.ENERGY * 1 &lt;= 79 (Wt = 360)</t>
  </si>
  <si>
    <t>N_BROKENHSF_FLT_0</t>
  </si>
  <si>
    <t>Limit Broken Hill Solar Farm upper limit to 0 MW to manage system stability on the next contingency due to fault level issue</t>
  </si>
  <si>
    <t>Q_NIL_STRGTH_MEWF</t>
  </si>
  <si>
    <t>V_YENDWF_MAX</t>
  </si>
  <si>
    <t>Limit MW output of Yendon wind farm to hold point levels during day/night</t>
  </si>
  <si>
    <t>S^SETX_GEN_CAP</t>
  </si>
  <si>
    <t>Out= One South East 275/132kV transformer O/S, avoid local voltage collapse on trip of remaining South East transformer,</t>
  </si>
  <si>
    <t>#TORRB4_D_E</t>
  </si>
  <si>
    <t>STSB4.ENERGY * 1 = 40 (Wt = 755)</t>
  </si>
  <si>
    <t>#PPCCGT_D_E</t>
  </si>
  <si>
    <t>STSB3.ENERGY * 1 = 70 (Wt = 755)</t>
  </si>
  <si>
    <t>V::N_SMSC_xxx</t>
  </si>
  <si>
    <t>Out = one South Morang series capacitor, prevent transient instability for fault and trip of a HWTS-SMTS 500 kV line, VIC accelerates, Yallourn W G1 on 220 kV.</t>
  </si>
  <si>
    <t>V_MLMO_VS_LB_CAN_50</t>
  </si>
  <si>
    <t>Out = Moorabool to Mortlake 500 kV line, TRTS 500kV centre CB fail timer set to zero, No.2 HYTS line CB at APD OPEN, limit Heywood + Lake Bonney WF + Canunda WF &lt;= 50 MW for system strength requirement. Constraint swamp out if MOPS/DUNDWF generating.</t>
  </si>
  <si>
    <t>V_KARSF_12INV</t>
  </si>
  <si>
    <t>Limit Karadoc Solar Farm upper limit to 0 MW if number of inverter available exceed 12. Constraint swamp out otherwise. This is to manage voltage oscillation. DS only</t>
  </si>
  <si>
    <t>V_BANSF_22INV</t>
  </si>
  <si>
    <t>Limit Bannerton Solar Farm upper limit to 0 MW if number of inverter available exceed 22. Constraint swamp out if number of inverter available not exceed 22. This is to manage voltage oscillation. DS only</t>
  </si>
  <si>
    <t>#TORRA4_D_E</t>
  </si>
  <si>
    <t>Out = NIL, prevent poorly damped TAS North - South oscillations following fault and trip of Palmerston to Sheffield 220 kV line. Swamp out when Basslink export or inertia of machines exporting through Sheffield &lt; 1850 MWs.</t>
  </si>
  <si>
    <t>S_SECB_LG-2</t>
  </si>
  <si>
    <t>Out= South East 132kV CB 6186 Or 6187, Oscillatory stability limit  for the loss of Penola West-South East 132kV line,Ladbroke Grove 2 can generate up to 40MW on a single unit OR 20MW max per unit (40MW total output)</t>
  </si>
  <si>
    <t>N_GUNNING1_ZERO</t>
  </si>
  <si>
    <t>Gunning unit upper limit of 0 MW</t>
  </si>
  <si>
    <t>Q&gt;EMBW_NIL_EMLV_DS</t>
  </si>
  <si>
    <t>Out= 6056 or 6011 Emerald - Comet - Blackwater 66kV line ,limit Emerald SF to 40MW avoid overloading on Emerald - Lilyvale  66kV line, swap if Emerald CBs S612 or S610 or Blackwater CB S605  is closed (DS only)</t>
  </si>
  <si>
    <t>#MORTLK12_E</t>
  </si>
  <si>
    <t>VM0P2O.ENERGY * 1 = 20 (Wt = 35)</t>
  </si>
  <si>
    <t>#TORRB2_D_E</t>
  </si>
  <si>
    <t>STSB2.ENERGY * 1 = 40 (Wt = 755)</t>
  </si>
  <si>
    <t>N_WRWSF_055</t>
  </si>
  <si>
    <t>White Rock wind farm and White Rock solar farm upper limit of 55 MW</t>
  </si>
  <si>
    <t>V_BANNERTSF_FLT_44</t>
  </si>
  <si>
    <t>Limit Bannerton Solar Farm upper limit to 44 MW to manage post contingent voltage oscillation</t>
  </si>
  <si>
    <t>NRM_VIC1_NSW1</t>
  </si>
  <si>
    <t>Negative Residue Management constraint for VIC to NSW flow</t>
  </si>
  <si>
    <t>V_WEMENSF_ZERO</t>
  </si>
  <si>
    <t>Wemen Solar Farm upper limit of 0 MW</t>
  </si>
  <si>
    <t>N_BKHSF_40INV</t>
  </si>
  <si>
    <t>Limit Broken Hill Solar Farm upper limit to 0 MW if number of inverter available exceed 40. Constraint swamp out otherwise. DS only</t>
  </si>
  <si>
    <t>T_LIPM1_SLOAD_1_N-2</t>
  </si>
  <si>
    <t>Out=Liapootah-Waddamana-Palmerston #1 220kV line and associated 220kV CBs at Waddamana I/S, loss of #2 parallel 220 kV line and Nyrstar load declared credible, limit Sth to Nth flow to rating of PM-WA 110kV line minus Nyrstar MW, feedback</t>
  </si>
  <si>
    <t>SQPS5Q.ENERGY * 1 &gt;= 74 (Wt = 755)</t>
  </si>
  <si>
    <t>S&gt;V_NWRB_RBMWP3</t>
  </si>
  <si>
    <t>Out=NWB - Robertstown 132kV #1 line, Limit Murraylink SA to Vic flow to avoid OL Robertstown-MWP3 132kV line.</t>
  </si>
  <si>
    <t>Q_RGBYRSF1_ZERO</t>
  </si>
  <si>
    <t>Rugby Run Solar Farm upper limit of 0 MW</t>
  </si>
  <si>
    <t>N&gt;&gt;N_65+66_N-2_2</t>
  </si>
  <si>
    <t>Out= Nil, avoid O/L Dederang to Wodonga on trip of Lower Tumut to Murray (66) and Upper Tumut to Murray (65) lines, Feedback</t>
  </si>
  <si>
    <t>V_CWWF_ISL_0</t>
  </si>
  <si>
    <t>Crowlands Wind Farm total upper limit of 0 MW to manage risk of islanding on the next contingency</t>
  </si>
  <si>
    <t>Out = Nil, loss of both Farrell to Sheffield lines declared credible, Farrell 220 kV bus split, West Coast 220/110 kV parallel closed, limit Bastyan, John Butters &amp; Mackintosh to west coast load plus Hampshire link line rating</t>
  </si>
  <si>
    <t>N&gt;N-NIL_TE_E1</t>
  </si>
  <si>
    <t>Out= Nil, avoid Armidale to CoffsHarbour (96C) O/L on Armidale-CoffsHarbour(87) trip; Feedback, TG formulation in PD/ST</t>
  </si>
  <si>
    <t>S-SNWWF_0</t>
  </si>
  <si>
    <t>Discretionary upper limit for Snowtown WF generation of 0 MW</t>
  </si>
  <si>
    <t>S&gt;X_DV-BR-PA_08</t>
  </si>
  <si>
    <t>Out= Davenport-Brinkworth 275kV line + Brinkworth-Templers West 275kV line (this offloads Brinkworth TX) + Templers West - Para 275kV line, avoid O/L Hummocks-Waterloo 132kV lineon trip of Blyth West-Munno Para 275kV line, Feedback</t>
  </si>
  <si>
    <t>SA_ISLE_STRENGTH_LB</t>
  </si>
  <si>
    <t>Maximum limit (0 MW) for Lake Bonney and Canunda Wind Farm for system strength requirements when SA is at risk of separation or when islanded.</t>
  </si>
  <si>
    <t>#OSB-AG_D_E</t>
  </si>
  <si>
    <t>SNBN1.ENERGY * 1 = 155 (Wt = 755)</t>
  </si>
  <si>
    <t>N_FINLYSF1_ZERO</t>
  </si>
  <si>
    <t>V&gt;SMLMHNW1</t>
  </si>
  <si>
    <t>Out = Monash-North West Bend # 1 132kV line, limit Murraylink (Vic to SA) to avoid overloading Monash-North West Bend # 2 132kV line</t>
  </si>
  <si>
    <t>NSA_V_NPSD_100</t>
  </si>
  <si>
    <t>Newport unit &gt;= 100 MW for Network Support Agreement</t>
  </si>
  <si>
    <t>V&gt;V_NIL_8</t>
  </si>
  <si>
    <t>Out= Nil, avoid O/L Waubra to Ballarat 220kV line on trip of Kiamal to Red Cliffs 220kV line, Feedback. Constraint active only when GFT2 on Murra Warra WF I/S.</t>
  </si>
  <si>
    <t>V_MURRAWRWF_30WT</t>
  </si>
  <si>
    <t>Limit Murra Warra Wind Farm upper limit to 0 MW if number of turbine ON exceed 30. Constraint swamp out if number of turbine ON not exceed 30. This is to manage voltage oscillation. DS only</t>
  </si>
  <si>
    <t>N&gt;N-FLML_9R4</t>
  </si>
  <si>
    <t>Out= Finley to Mulwala (9R4) or Mulwala to Corowa(997/2) or Corowa to Albury (997/1), avoid O/L Coleambally to Darlington Point 132kV line (99T) on Nil trip, Feedback</t>
  </si>
  <si>
    <t>N&gt;&gt;N-964_DC</t>
  </si>
  <si>
    <t>Out= Taree to Port Macquarie (964) 132kV line, avoid O/L one Armidale to Tamworth (85/86) on trip of the other Armidale to Tamworth (85/86) line, Feedback</t>
  </si>
  <si>
    <t>SA_ISLE_STRENGTH</t>
  </si>
  <si>
    <t>Maximum limit (1300 MW) for SA non-synchronous generation for system strength requirements when SA is at risk of separation or when islanded.</t>
  </si>
  <si>
    <t>#CPP_3_E</t>
  </si>
  <si>
    <t>QCAC3.ENERGY * 1 &lt;= 420 (Wt = 360)</t>
  </si>
  <si>
    <t>QNI_SOUTH_1150_DYN</t>
  </si>
  <si>
    <t>QLD to NSW on QNI upper transfer limit of 1150 MW, dynamic headroom, DS formulation only.</t>
  </si>
  <si>
    <t>S-DLBAT-G_0</t>
  </si>
  <si>
    <t>Discretionary upper limit for Dalrymple Battery (generation component) of 0 MW</t>
  </si>
  <si>
    <t>S_WIMK_270</t>
  </si>
  <si>
    <t>Out =Willalo-Mokota 275kV line O/S, discretionary upper limit for North Brown Hill WF +  Bluff WF + Willogolechie WF  &lt;= 270 MW</t>
  </si>
  <si>
    <t>V_BANSF_20INV</t>
  </si>
  <si>
    <t>Limit Bannerton Solar Farm upper limit to 0 MW if number of inverter available exceed 20. Constraint swamp out otherwise. DS only</t>
  </si>
  <si>
    <t>Q&gt;&gt;CLWU_BCRG_BCCP</t>
  </si>
  <si>
    <t>V_MWWF_5</t>
  </si>
  <si>
    <t>Murra Warra Wind Farm upper limit of 5 MW</t>
  </si>
  <si>
    <t>SA_HYSE1</t>
  </si>
  <si>
    <t>SA / Eastern separation between Heywood and South East (HYTS - SESS), Victoria to SA on VicSA upper limit of 0 MW</t>
  </si>
  <si>
    <t>Q&gt;&gt;WOSP_WOPW_WOGP_2</t>
  </si>
  <si>
    <t>Out= Woolooga to South Pine (807) 275kV line, avoid O/L Woolooga to Gympie (748/2) 132kV line on trip of Woolooga to Palmwoods (810) 275kV line, Feedback</t>
  </si>
  <si>
    <t>V_KARSF_19INV</t>
  </si>
  <si>
    <t>Limit Karadoc Solar Farm upper limit to 0 MW if number of inverter available exceed 19. Constraint swamp out otherwise. DS only</t>
  </si>
  <si>
    <t>V_MURRAWRWF_FLT_90</t>
  </si>
  <si>
    <t>Limit Murra Warra Wind Farm upper limit to 90 MW to manage system stability on the next contingency due to voltage oscillation</t>
  </si>
  <si>
    <t>Q_WHITSF1_ZERO</t>
  </si>
  <si>
    <t>Whitsunday solar farm upper limit of 0 MW</t>
  </si>
  <si>
    <t>N_FINLEYSF_49_INV</t>
  </si>
  <si>
    <t>Limit Finley Solar Farm upper limit to 0 MW if number of inverter available exceed 49. Dispatch only. swamped out if Inverters are within the limit.</t>
  </si>
  <si>
    <t>N_TARALGAWF_ZERO</t>
  </si>
  <si>
    <t>Taralga WF upper limit of 0 MW</t>
  </si>
  <si>
    <t>V_VS_MLMO_NETT</t>
  </si>
  <si>
    <t>Out = Moorabool to Mortlake 500 kV line, TRTS 500kV centre CB fail timer set to zero, No.2 HYTS line CB at APD OPEN, limit post-contingent nett loss into SA to be &lt; 150 MW</t>
  </si>
  <si>
    <t>Q&gt;NIL_SRMB_M020/1</t>
  </si>
  <si>
    <t>Out = Nil, Susan River constrained to the emergency rating of M020/1 Susan River to Maryborough 66kV line, swamp if Susan River runback scheme is armed, Dispatch RHS only.</t>
  </si>
  <si>
    <t>Q_HASMME_RAMP_ZERO</t>
  </si>
  <si>
    <t>Ramp Haughton, Sun Metals and Mt Emerald generators to zero and hold at zero.</t>
  </si>
  <si>
    <t>Q^^N_AR_SVC_1</t>
  </si>
  <si>
    <t>Out = Armidale SVC, limit QLD to NSW on QNI to avoid voltage instability on trip of Sapphire - Armidale (8E) 330 kV line</t>
  </si>
  <si>
    <t>V_GANNSF_11INV</t>
  </si>
  <si>
    <t>Limit Gannawarra Solar Farm upper limit to 0 MW if number of inverter available exceed 11. Constraint swamp out otherwise. DS only</t>
  </si>
  <si>
    <t>S-WIWF_0</t>
  </si>
  <si>
    <t>Discretionary upper limit for Willogolechi WF  generation of 0 MW</t>
  </si>
  <si>
    <t>V_GANNSF_12INV</t>
  </si>
  <si>
    <t>Limit Gannawarra Solar Farm upper limit to 0 MW if number of inverter available exceed 12. Constraint swamp out if number of inverter available not exceed 12. This is to manage voltage oscillation. DS only</t>
  </si>
  <si>
    <t>Q_NIL_STRGTH_HAUSF</t>
  </si>
  <si>
    <t>V&gt;&gt;V_NIL_9</t>
  </si>
  <si>
    <t>Out= Nil, avoid O/L Waubra to Ballarat 220kV line on trip of Kerang to Bendigo 220kV line, Feedback</t>
  </si>
  <si>
    <t>NC_Q_SRSF1</t>
  </si>
  <si>
    <t>Non Conformance Constraint for SUSANRIVERSOLARFARM</t>
  </si>
  <si>
    <t>NC_S_BARKIPS1</t>
  </si>
  <si>
    <t>Non Conformance Constraint for BARKER INLET PS</t>
  </si>
  <si>
    <t>NC_N_WRSF1</t>
  </si>
  <si>
    <t>Non Conformance Constraint for WHITE ROCK SOLAR</t>
  </si>
  <si>
    <t>V_WEMENSF_19INV</t>
  </si>
  <si>
    <t>Limit Wemen Solar Farm upper limit to 0 MW if number of inverter available exceed 19. Constraint swamp out otherwise. DS only</t>
  </si>
  <si>
    <t>S^DVBR_SA_NTH</t>
  </si>
  <si>
    <t>Out = Davenport-Brinkworth 275kV line, Manage voltage collapse in northern SA for the trip of Davenport-Belalie 275kV line</t>
  </si>
  <si>
    <t>V_WEMENSF_21INV</t>
  </si>
  <si>
    <t>Limit Wemen Solar Farm upper limit to 0 MW if number of inverter available exceed 21. Constraint swamp out if number of inverter available not exceed 21. This is to manage voltage oscillation. DS only</t>
  </si>
  <si>
    <t>#V-SA_RAMP_E_F</t>
  </si>
  <si>
    <t>NC_V_WEMENSF1</t>
  </si>
  <si>
    <t>Non Conformance Constraint for WEMEN SF</t>
  </si>
  <si>
    <t>S:V_550_HY_TEST_DYN</t>
  </si>
  <si>
    <t>SA to VIC on Heywood upper transfer limit of 550 MW, limit for testing of Heywood interconnection upgrade, dynamic headroom, DS formulation only.</t>
  </si>
  <si>
    <t>S:V_550_HY_TEST</t>
  </si>
  <si>
    <t>SA to VIC on Heywood upper transfer limit of 550 MW, limit for testing of Heywood interconnection upgrade.</t>
  </si>
  <si>
    <t>T_ROCOF_3</t>
  </si>
  <si>
    <t>Out = NIL, limit non-synchronous generation and Basslink to prevent high Rate of Change of Frequency in TAS following fault and trip of generation during periods of low TAS inertia</t>
  </si>
  <si>
    <t>T_T_FASH_10_N-2</t>
  </si>
  <si>
    <t>Out = NIL, loss of both Farrell to Sheffield lines declared credible, Farrell 220 kV bus split, West Coast 220/110 kV parallel open, constrain John Butters and Bastyan to 0 MW as per TAS Networks advice</t>
  </si>
  <si>
    <t>N&gt;&gt;N_65+66_N-2_5</t>
  </si>
  <si>
    <t>Out= Nil, avoid O/L Wodonga to Jindera (060) on trip of Lower Tumut to Murray (66) and Upper Tumut to Murray (65) lines, Feedback</t>
  </si>
  <si>
    <t>SA_ISLE_STRENGTH_BU</t>
  </si>
  <si>
    <t>Maximum limit (130 MW) for Bungala Solar Farm for system strength requirements when SA is at risk of separation or when islanded.</t>
  </si>
  <si>
    <t>V_BANSF_BBD_80</t>
  </si>
  <si>
    <t>Out = Nil, Limit Bannerton SF upper limit to 80 MW if Boundary Bend (BBD) loading is between 10 and 15 MW, DS only. Swamp out if BBD loading is outside the range.</t>
  </si>
  <si>
    <t>T&gt;T_NIL_BL_110_8_1</t>
  </si>
  <si>
    <t>V_MURRAWR_ZERO</t>
  </si>
  <si>
    <t>Murra Warra wind farm upper limit of 0 MW</t>
  </si>
  <si>
    <t>#LBBG1_E</t>
  </si>
  <si>
    <t>SLBB1L.ENERGY * 1 &lt;= 2 (Wt = 755)</t>
  </si>
  <si>
    <t>N&gt;&gt;N-NIL__H_15M</t>
  </si>
  <si>
    <t>Out= Nil, avoid O/L Lower Tumut to Canberra (07) using 15 mins rating on trip of Lower Tumut to Yass (3) line, Feedback</t>
  </si>
  <si>
    <t>NC_Q_CLERMSF1</t>
  </si>
  <si>
    <t>Non Conformance Constraint for CLERMONT SOLAR FARM</t>
  </si>
  <si>
    <t>NC_Q_YABULU</t>
  </si>
  <si>
    <t>Non Conformance Constraint for Yabulu Power Station</t>
  </si>
  <si>
    <t>S-DLBAT-L_0</t>
  </si>
  <si>
    <t>Discretionary upper limit for Dalrymple Battery (Load component) of 0 MW</t>
  </si>
  <si>
    <t>#LBBL1_E</t>
  </si>
  <si>
    <t>SLBB2L.ENERGY * 1 &lt;= 2 (Wt = 755)</t>
  </si>
  <si>
    <t>Q_NIL_STRGTH_SMSF</t>
  </si>
  <si>
    <t>S&gt;&gt;TBTU_TBCG_TBMO</t>
  </si>
  <si>
    <t>Out= Tailem Bend - Tungkillo 275kV line, avoid O/L Tailem Bend-Mobilong 132kV line on trip of Tailem Bend-Cherry Gardens 275kV line, Feedback</t>
  </si>
  <si>
    <t>T&gt;T_NIL_BL_220_6B</t>
  </si>
  <si>
    <t>Outage = Nil, avoid overloading the Palmerston to Sheffield 220kV line (flow to South) for loss of a Sheffield to Georgetown 220kV line, feedback equation</t>
  </si>
  <si>
    <t>V::N_X_HWSM_HWRO_xxx</t>
  </si>
  <si>
    <t>Out=Hazelwood-South Morang &amp; Hazelwood-Rowville 500kV lines, prevent transient instability for fault and trip of a HWTS-SMTS 500 kV line, VIC accelerates, Yallourn W G1 on 220 kV.</t>
  </si>
  <si>
    <t>#OSB-AG_E</t>
  </si>
  <si>
    <t>NC_Q_CPP_3</t>
  </si>
  <si>
    <t>Non Conformance Constraint for Callide C CPP_3</t>
  </si>
  <si>
    <t>NC_Q_OAKEY2SF</t>
  </si>
  <si>
    <t>Non Conformance Constraint for OAKEY 2 SOLAR FARM</t>
  </si>
  <si>
    <t>NC_V_MUWAWF1</t>
  </si>
  <si>
    <t>Non Conformance Constraint for MURRA WARRA WF 1</t>
  </si>
  <si>
    <t>Q&gt;&gt;WOSP_WOPW_WOGP_1</t>
  </si>
  <si>
    <t>Out= Woolooga to South Pine (807) 275kV line, avoid O/L Woolooga to Gympie (747/2) 132kV line on trip of Woolooga to Palmwoods (810) 275kV line, Feedback</t>
  </si>
  <si>
    <t>Q_STR_SMHAU_HASF_40</t>
  </si>
  <si>
    <t>Limit Haughton SF to 50% capacity (40 inverters) If Stan &gt;= 3 + Cal &gt;=3 + Glad &gt;= 3 and (Stan+Cal+Glad) &gt;=10, Zero otherwise</t>
  </si>
  <si>
    <t>S&gt;&gt;BRTW_RBTU_WTTP</t>
  </si>
  <si>
    <t>Out= Brinkworth- Templers West 275kV line, avoid O/L Waterloo-Templers 132kV line on trip of Robertstown-Tungkillo 275kV line, Feedback</t>
  </si>
  <si>
    <t>Out= either Liapootah - Waddamana (tee) - Palmerston 220 kV line and associated CBs at Waddamana I/S, avoid O/L Palmerston to Waddamana 110 line (flow to North) on trip of the remaining Liapootah to Waddamana (tee) to Palmerston 220 kV line, feedback</t>
  </si>
  <si>
    <t xml:space="preserve">2019 Hours </t>
  </si>
  <si>
    <t>F_I+LREG_0210</t>
  </si>
  <si>
    <t>NEM Lower Regulation Requirement greater than 210 MW</t>
  </si>
  <si>
    <t>F_I+RREG_0220</t>
  </si>
  <si>
    <t>NEM Raise Regulation Requirement greater than 200 MW</t>
  </si>
  <si>
    <t>F_MAIN+LREG_0210</t>
  </si>
  <si>
    <t>Mainland Lower Regulation Requirement greater than 210 MW, Basslink unable to transfer FCAS</t>
  </si>
  <si>
    <t>F_TASCAP_LREG_0210</t>
  </si>
  <si>
    <t>F_MAIN+RREG_0220</t>
  </si>
  <si>
    <t>Mainland Raise Regulation Requirement greater than 200 MW, Basslink unable to transfer FCAS</t>
  </si>
  <si>
    <t>F_TASCAP_RREG_0220</t>
  </si>
  <si>
    <t>F_MAIN++LREG_0210</t>
  </si>
  <si>
    <t>Mainland Lower Regulation Requirement greater than 210 MW, Basslink able transfer FCAS</t>
  </si>
  <si>
    <t>F_MAIN++RREG_0220</t>
  </si>
  <si>
    <t>Mainland Raise Regulation Requirement greater than 200 MW, Basslink able transfer FCAS</t>
  </si>
  <si>
    <t>F_ESTN++MLTR_L60</t>
  </si>
  <si>
    <t>Out = Moorabool to Tarrone (MLTS-TRTS) line, Eastern Lower 60 sec Requirement</t>
  </si>
  <si>
    <t>F_ESTN++MLMO_L60</t>
  </si>
  <si>
    <t>Out = Moorabool to Mortlake (MLTS-MOPS) line, Eastern Lower 60 sec Requirement</t>
  </si>
  <si>
    <t>F_QNV+MLMO_L60</t>
  </si>
  <si>
    <t>Out = Moorabool to Mortlake (MLTS-MOPS) line, Qld, NSW and Vic Lower 60 sec Requirement, Basslink unable to transfer FCAS</t>
  </si>
  <si>
    <t>F_ESTN++MLTR_L5</t>
  </si>
  <si>
    <t>Out = Moorabool to Tarrone (MLTS-TRTS) line, Eastern Lower 5 min Requirement</t>
  </si>
  <si>
    <t>F_QNV++MLTR_L60</t>
  </si>
  <si>
    <t>Out = Moorabool to Tarrone (MLTS-TRTS) line, Qld, NSW and Vic Lower 60 sec Requirement, Basslink able to transfer FCAS</t>
  </si>
  <si>
    <t>F_ESTN+MG_R60</t>
  </si>
  <si>
    <t>Raise 60 sec Service Requirement for Eastern Generation Event</t>
  </si>
  <si>
    <t>F_ESTN+LREG_0210</t>
  </si>
  <si>
    <t>Eastern Lower Regulation Requirement greater than 210 MW</t>
  </si>
  <si>
    <t>F_ESTN+MG_R6</t>
  </si>
  <si>
    <t>Raise 6 sec Service Requirement for Eastern Generation Event</t>
  </si>
  <si>
    <t>F_ESTN+ML_L5_0400</t>
  </si>
  <si>
    <t>Lower 5 min requirement for a Eastern Load Event, ML = 400</t>
  </si>
  <si>
    <t>F_ESTN+RREG_0220</t>
  </si>
  <si>
    <t>Eastern Raise Regulation Requirement greater than 220 MW</t>
  </si>
  <si>
    <t>F_QNV++MG_R60</t>
  </si>
  <si>
    <t>Raise 60 sec Service Requirement for QLD, NSW, and VIC Generation Event, Basslink able to transfer FCAS</t>
  </si>
  <si>
    <t>F_S+SNS_TG_R6_1</t>
  </si>
  <si>
    <t>Raise 6 sec Service Requirement for the loss of Blyth West - Snowtown 275 kV line, Segment1</t>
  </si>
  <si>
    <t>F_Q_MACKAYGT_R5</t>
  </si>
  <si>
    <t>Out= NIL, Mackay GT R5 Requirement &lt;= 0MW</t>
  </si>
  <si>
    <t>F_S++TIB3_R6_1</t>
  </si>
  <si>
    <t>Raise 6 sec Service Requirement for SA Generation Event, where Torrens Island B unit 3 is the largest generation risk in SA, Segment 1</t>
  </si>
  <si>
    <t>F_QNV++MG_R5</t>
  </si>
  <si>
    <t>Raise 5 min Service Requirement for QLD, NSW, and VIC Generation Event, Basslink able to transfer FCAS</t>
  </si>
  <si>
    <t>F_S++TIB4_R6_1</t>
  </si>
  <si>
    <t>Raise 6 sec Service Requirement for SA Generation Event, where Torrens Island B unit 4 is the largest generation risk in SA, Segment 1</t>
  </si>
  <si>
    <t>F_MAIN++ML_L6_APD_LD</t>
  </si>
  <si>
    <t>Out = Nil, Lower 6 sec requirement for a Mainland Load Event, ML = APD Load excluding Portland WF, Basslink able transfer FCAS</t>
  </si>
  <si>
    <t>F_S+PPT_R6_2</t>
  </si>
  <si>
    <t>Raise 6 sec Service Requirement for SA Generation Event, where Pelican Point GT11 or GT12 or ST is the largest generation risk in SA, Segment 2</t>
  </si>
  <si>
    <t>F_S+SNS_TG_R5</t>
  </si>
  <si>
    <t>Raise 5 min Service Requirement for the loss of Blyth West - Snowtown 275 kV line</t>
  </si>
  <si>
    <t>F_S+SNS_TG_R60</t>
  </si>
  <si>
    <t>Raise 60 sec Service Requirement for the loss of Blyth West - Snowtown 275 kV line</t>
  </si>
  <si>
    <t>F_QNV++MG_R6</t>
  </si>
  <si>
    <t>Raise 6 sec Service Requirement for QLD, NSW, and VIC Generation Event, Basslink able to transfer FCAS</t>
  </si>
  <si>
    <t>F_I+ML_L6_APD_LD</t>
  </si>
  <si>
    <t>Out = Nil, Lower 6 sec requirement for a NEM Load Event, ML = APD Load excluding Portland WF</t>
  </si>
  <si>
    <t>F_T++CSGO_TG_R60</t>
  </si>
  <si>
    <t>Out = one Chapel St to Gordon line, Tasmania Raise 60 sec requirement for loss of the remaining Chapel St to Gordon line, Basslink able to transfer FCAS, reduce by very fast response on Basslink, include fault-ride through on windfarms+Basslink</t>
  </si>
  <si>
    <t>F_QNV++ML_L60_0400</t>
  </si>
  <si>
    <t>Lower 60 sec requirement for a Qld, NSW and Vic Load Event, ML = 400, Basslink able transfer FCAS</t>
  </si>
  <si>
    <t>F_QNV++MLMO_L60</t>
  </si>
  <si>
    <t>Out = Moorabool to Mortlake (MLTS-MOPS) line, Qld, NSW and Vic Lower 60 sec Requirement, Basslink able to transfer FCAS</t>
  </si>
  <si>
    <t>F_ESTN+APD_TL_L5</t>
  </si>
  <si>
    <t>Lower 5 min requirement for a Eastern Network Event, TL = loss of APD potlines due to undervoltage following a fault on MOPS-HYTS-APD 500 kV line</t>
  </si>
  <si>
    <t>F_ESTN+APD_TL_L60</t>
  </si>
  <si>
    <t>Lower 60 sec requirement for a Eastern Network Event, TL = loss of APD potlines due to undervoltage following a fault on MOPS-HYTS-APD 500 kV line</t>
  </si>
  <si>
    <t>F_QNV+MLMO_L6</t>
  </si>
  <si>
    <t>Out = Moorabool to Mortlake (MLTS-MOPS) line, Qld, NSW and Vic Lower 6 sec Requirement, Basslink unable to transfer FCAS</t>
  </si>
  <si>
    <t>F_QNV++ML_L6_0400</t>
  </si>
  <si>
    <t>Lower 6 sec requirement for a Qld, NSW and Vic Load Event, ML = 400, Basslink able transfer FCAS</t>
  </si>
  <si>
    <t>F_QNV++ML_L5_0400</t>
  </si>
  <si>
    <t>Lower 5 min requirement for a Qld, NSW and Vic Load Event, ML = 400, Basslink able transfer FCAS</t>
  </si>
  <si>
    <t>F_T++CSGO_TG_R6</t>
  </si>
  <si>
    <t>Out = one Chapel St to Gordon line, Tasmania Raise 6 sec requirement for loss of the remaining Chapel St to Gordon line, Basslink able to transfer FCAS, reduce by very fast response on Basslink, include fault-ride through on windfarms+Basslink</t>
  </si>
  <si>
    <t>V::V_1900</t>
  </si>
  <si>
    <t>Out=Nil, upper limit into Vic of 1900 MW</t>
  </si>
  <si>
    <t>T_MRWF_ZERO</t>
  </si>
  <si>
    <t>Discretionary 0 MW upper limit on Musselroe Wind Farm</t>
  </si>
  <si>
    <t>F_QNV+MLMO_L5</t>
  </si>
  <si>
    <t>Out = Moorabool to Mortlake (MLTS-MOPS) line, Qld, NSW and Vic Lower 5 min Requirement, Basslink unable to transfer FCAS</t>
  </si>
  <si>
    <t>Soft Ramping constraint for constraint N^N-LS_SVC, Effective Date: 27/08/2018, Version: 1</t>
  </si>
  <si>
    <t>Hard Ramping constraint for constraint N^N-LS_SVC, Effective Date: 27/08/2018, Version: 1</t>
  </si>
  <si>
    <t>V::N_SMSC_S2</t>
  </si>
  <si>
    <t>Out = one South Morang series capacitor, prevent transient instability for fault and trip of a HWTS-SMTS 500 kV line, SA accelerates, Yallourn W G1 on 500 kV.</t>
  </si>
  <si>
    <t>V::N_ESTN_HYSE_VA</t>
  </si>
  <si>
    <t>SA / ESTN separation between Heywood and South East Sub, avoid transient instability for fault and trip of a Hazelwood to Sth Morang 500kV line, Basslink TAS to VIC, VIC accelerates, segment 1</t>
  </si>
  <si>
    <t>V::N_HWSM_S1</t>
  </si>
  <si>
    <t>Out = Hazelwood to South Morang OR Hazelwood to Rowville 500kV line, prevent transient instability for fault and trip of a HWTS-SMTS 500 kV line, SA accelerates</t>
  </si>
  <si>
    <t>Soft Ramping constraint for constraint VS_050, Effective Date: 08/01/2014, Version: 1</t>
  </si>
  <si>
    <t>Soft Ramping constraint for constraint V_VS_LB_CAN_50, Effective Date: 16/09/2019, Version: 1</t>
  </si>
  <si>
    <t>V-MURRAWRWF_WT_MW</t>
  </si>
  <si>
    <t>Q-NESTM</t>
  </si>
  <si>
    <t>Out= one H11 Nebo to H35 Strathmore 275kV line (822 / 878 / 8845)</t>
  </si>
  <si>
    <t>Q-MKG_0</t>
  </si>
  <si>
    <t>Discretionary, Mackay GT  =&lt; 0MW</t>
  </si>
  <si>
    <t>S-X_DVBR+BRTW+TWPA</t>
  </si>
  <si>
    <t>Out= Davenport-Brinkworth 275kV line + Brinkworth-Templers West 275kV line (this offloads Brinkworth TX) + Templers West - Para 275kV line</t>
  </si>
  <si>
    <t>Out = Liapootah to Waddamana to Palmerston 220kV line, with associated 220kV CB I/S at Waddamana</t>
  </si>
  <si>
    <t>V-SMSC</t>
  </si>
  <si>
    <t>Outage = one South Morang 330kV series capacitor</t>
  </si>
  <si>
    <t>V-YENDONWF_WT_MW</t>
  </si>
  <si>
    <t>V-MLMO</t>
  </si>
  <si>
    <t xml:space="preserve">Out = Moorabool to Mortlake (MLTS-MOPS) No. 2 500 kV line, TRTS 500kV centre CB fail timer set to zero, No.2 HYTS line CB at APD OPEN </t>
  </si>
  <si>
    <t>S-HUBG</t>
  </si>
  <si>
    <t>Out= Hummocks-Bungama 132kV line (Note: this offloads Snowtown WF)</t>
  </si>
  <si>
    <t>S-NWRB</t>
  </si>
  <si>
    <t>Q-H11NE_SVC</t>
  </si>
  <si>
    <t>Out= H11 Nebo SVC OOS</t>
  </si>
  <si>
    <t>N-DEFI_9R3_C</t>
  </si>
  <si>
    <t>Out= Finley to Deniliquin (9R3); X5 Trip Scheme Disarmed, 132 kV parallel Solid, option c OM521</t>
  </si>
  <si>
    <t>V-HOTS_SVC</t>
  </si>
  <si>
    <t>Out = Horsham 220kV SVC</t>
  </si>
  <si>
    <t>V-WEMENSF_ZERO</t>
  </si>
  <si>
    <t>N-GITN_96R</t>
  </si>
  <si>
    <t>Out= Glen Innes to Tenterfield (96R) line</t>
  </si>
  <si>
    <t>S-NWBCB6024+6025</t>
  </si>
  <si>
    <t>V-MURRAWR_ZERO</t>
  </si>
  <si>
    <t>V-KGTS_SVC</t>
  </si>
  <si>
    <t>Out = Kerang 220kV SVC</t>
  </si>
  <si>
    <t>N-LTWG_RADIAL</t>
  </si>
  <si>
    <t>Out= Lower Tumut - Wagga (051) line, Wagga-Yass 132kV network Split, X5 opened and with 2 Yass Transformer in service</t>
  </si>
  <si>
    <t>N-ARIV_96N</t>
  </si>
  <si>
    <t>Out = Armidale to Inverell (96N) 132kV line</t>
  </si>
  <si>
    <t>N-GUNNING1_ZERO</t>
  </si>
  <si>
    <t>N-TARALGAWF_ZERO</t>
  </si>
  <si>
    <t>S-TBTU</t>
  </si>
  <si>
    <t>Out= Tailem Bend - Tungkillo 275kV line (Note: WITH/WITHOUT associated line CBs I/S), (NOTE: with both Black Range series caps I/S)</t>
  </si>
  <si>
    <t>Out = 8857 or 8858 (H35 Strathmore to H13 Ross) 275kV line, CQ-NQ limits.</t>
  </si>
  <si>
    <t>N-FLML_9R4_ARMED</t>
  </si>
  <si>
    <t>Out = Finley to Mulwala (9R4) or Mulwala to Corowa(997/2) or Corowa to Albury (997/1) And Finley Transfer Trip Scheme Armed</t>
  </si>
  <si>
    <t>S-WIWG</t>
  </si>
  <si>
    <t>Out = Willalo - Willogoleche 275kV line (i.e. Willogoleche WF &lt;=0 MW)</t>
  </si>
  <si>
    <t>Q-CLWU</t>
  </si>
  <si>
    <t>Out = 871 H24 Calvale to H40 Wurdong 275kV line</t>
  </si>
  <si>
    <t>Q-WHITSF1_ZERO</t>
  </si>
  <si>
    <t>Q-807_PARALLEL_CLOSE</t>
  </si>
  <si>
    <t>Out= 807 H2 South Pine to H5 Woolooga 275 kV feeder with parallel 132 kV network intact</t>
  </si>
  <si>
    <t>N-CLDP_99T</t>
  </si>
  <si>
    <t>Out = Coleambally to Darlington Point (99T) 132kV line</t>
  </si>
  <si>
    <t>V-X_HWSM_HWRO3</t>
  </si>
  <si>
    <t>Out = One Hazelwood to South Morang and Hazelwood to Rowville 500kV lines</t>
  </si>
  <si>
    <t>Q-HASMME_RAMP_ZERO</t>
  </si>
  <si>
    <t>N-BADP</t>
  </si>
  <si>
    <t>Out = Balranald to Darlington Point (X5) 220kV line</t>
  </si>
  <si>
    <t>F-I_ML_APD_LOAD</t>
  </si>
  <si>
    <t>Out=Nil, Dynamic FCAS for APD Load Event, excluding Portland WF</t>
  </si>
  <si>
    <t>2019 Days</t>
  </si>
  <si>
    <t>#MARYRSF1_E</t>
  </si>
  <si>
    <t>#YARANSF1_E</t>
  </si>
  <si>
    <t>#CTHLWF1_E</t>
  </si>
  <si>
    <t>TWC11C.ENERGY * 1 &lt;= 95 (Wt = 360)</t>
  </si>
  <si>
    <t>T_MRWF_FOS</t>
  </si>
  <si>
    <t>Limit Musselroe wind farm due to upper limit on Tasmanian generator events. Limit is 153 MW (effective 144 MW at the connection point at Derby)</t>
  </si>
  <si>
    <t>SBEM2B.ENERGY * 1 &lt;= 74 (Wt = 360)</t>
  </si>
  <si>
    <t>#MORTLK12_D_E</t>
  </si>
  <si>
    <t>VM0P2O.ENERGY * 1 = 20 (Wt = 755)</t>
  </si>
  <si>
    <t>#MORTLK11_D_E</t>
  </si>
  <si>
    <t>VM0P1O.ENERGY * 1 = 265 (Wt = 755)</t>
  </si>
  <si>
    <t>Out = Nil, limit Mt Emerald WF output depends on the number units online in Stanwell, Callide B, Callide C, Gladstone, Townsville GT, Kareeya and Barron Gorge generators, Zero if it does not meet minimum generator online. Refer to Table 7 of SO_OG_NEM_62</t>
  </si>
  <si>
    <t>#ELAINWF1_E</t>
  </si>
  <si>
    <t>VELT3E.ENERGY * 1 &lt;= 65 (Wt = 360)</t>
  </si>
  <si>
    <t>#V-SA_I_E</t>
  </si>
  <si>
    <t>V-SA. * -1 = 30 (Wt = 360)</t>
  </si>
  <si>
    <t>#TORRA1_D_E</t>
  </si>
  <si>
    <t>STSA1.ENERGY * 1 = 40 (Wt = 755)</t>
  </si>
  <si>
    <t>Q_MEWF1_ZERO</t>
  </si>
  <si>
    <t>Mt Emerald Wind Farm upper limit of 0 MW</t>
  </si>
  <si>
    <t>T::T_NIL_1</t>
  </si>
  <si>
    <t>Out = NIL, prevent transient instability for fault and trip of a Farrell to Sheffield line, Swamp if less than 3 synchronous West Coast units generating or Farrell 220kV bus coupler open or Hampshire 110kV line is closed.</t>
  </si>
  <si>
    <t>Q_SMCSF1_ZERO</t>
  </si>
  <si>
    <t>Sun Metals solar farm upper limit of 0 MW</t>
  </si>
  <si>
    <t>#TORRB1_D_E</t>
  </si>
  <si>
    <t>STSB1.ENERGY * 1 = 40 (Wt = 755)</t>
  </si>
  <si>
    <t>Q_HAUGHTSF1_ZERO</t>
  </si>
  <si>
    <t>Haughton Solar Farm upper limit of 0MW</t>
  </si>
  <si>
    <t>Out = Nil, limit Haughton SF output depends on the number units online in Stanwell, Callide B, Callide C, Gladstone, Townsville GT, Kareeya and Barron Gorge generators, Zero if it does not meet minimum generator online. Refer to Table 7 of SO_OG_NEM_62</t>
  </si>
  <si>
    <t>#TORRA2_D_E</t>
  </si>
  <si>
    <t>STSA2.ENERGY * 1 = 40 (Wt = 755)</t>
  </si>
  <si>
    <t>#TORRB3_D_E</t>
  </si>
  <si>
    <t>STSB3.ENERGY * 1 = 40 (Wt = 755)</t>
  </si>
  <si>
    <t>#CHYTWF1_E</t>
  </si>
  <si>
    <t>VSM71C.ENERGY * 1 &lt;= 28 (Wt = 360)</t>
  </si>
  <si>
    <t>#OSB-AG_O_L6</t>
  </si>
  <si>
    <t>SNBN1.LOWER6SEC * 1 = 14 (Wt = 60)</t>
  </si>
  <si>
    <t>#OSB-AG_O_L60</t>
  </si>
  <si>
    <t>SNBN1.LOWER60SEC * 1 = 14 (Wt = 60)</t>
  </si>
  <si>
    <t>#OSB-AG_P_L6</t>
  </si>
  <si>
    <t>SNBN1.LOWER6SEC * 1 &lt;= 0 (Wt = 12)</t>
  </si>
  <si>
    <t>#OSB-AG_P_L60</t>
  </si>
  <si>
    <t>SNBN1.LOWER60SEC * 1 &lt;= 0 (Wt = 12)</t>
  </si>
  <si>
    <t>#OSB-AG_O_R6</t>
  </si>
  <si>
    <t>SNBN1.RAISE6SEC * 1 = 14 (Wt = 60)</t>
  </si>
  <si>
    <t>#OSB-AG_P_R6</t>
  </si>
  <si>
    <t>SNBN1.RAISE6SEC * 1 &lt;= 0 (Wt = 12)</t>
  </si>
  <si>
    <t>V^^N_HWSM_1</t>
  </si>
  <si>
    <t>Out = Hazelwood to South Morang 500kV line, avoid voltage collapse around Murray for loss of all APD potlines</t>
  </si>
  <si>
    <t>Q_STR_333104_MEWF70</t>
  </si>
  <si>
    <t>Limit Mt Emerald WF to 70 % capacity if Stan&gt;=3+Cal&gt;=3+Glad&gt;=3+ (Stan+Cal+Glad) &gt;=10+Kar&gt;=4. Zero otherwise</t>
  </si>
  <si>
    <t>#LIMOSF21_E</t>
  </si>
  <si>
    <t>NBL21L.ENERGY * 1 &lt;= 14 (Wt = 360)</t>
  </si>
  <si>
    <t>#QPS5_O_L6</t>
  </si>
  <si>
    <t>SQPS5Q.LOWER6SEC * 1 = 16 (Wt = 60)</t>
  </si>
  <si>
    <t>#QPS5_P_L6</t>
  </si>
  <si>
    <t>SQPS5Q.LOWER6SEC * 1 &lt;= 0 (Wt = 12)</t>
  </si>
  <si>
    <t>#PPCCGT_O_R6</t>
  </si>
  <si>
    <t>SPPT.RAISE6SEC * 1 = 17 (Wt = 60)</t>
  </si>
  <si>
    <t>#PPCCGT_P_R6</t>
  </si>
  <si>
    <t>SPPT.RAISE6SEC * 1 &lt;= 0 (Wt = 12)</t>
  </si>
  <si>
    <t>#BRAEMAR2_E</t>
  </si>
  <si>
    <t>QBRA2.ENERGY * 1 &lt;= 173 (Wt = 360)</t>
  </si>
  <si>
    <t>#MORTLK11_E</t>
  </si>
  <si>
    <t>VM0P1O.ENERGY * 1 = 220 (Wt = 35)</t>
  </si>
  <si>
    <t>SA_ISLE_LBB_HIGH_SOC</t>
  </si>
  <si>
    <t>Out = SA / ESTN separation between Moorabool and Mortlake/Haunted Gully, upper limit on Lake Bonney battery of 2 MW, except when state of charge is above 70%</t>
  </si>
  <si>
    <t>N::V_UTYS_2</t>
  </si>
  <si>
    <t>Out = Upper Tumut -Yass(2), stability limit (Snowy-NSW) for fault at various location between Yass and South Morang area</t>
  </si>
  <si>
    <t>Broken Hill Solar Farm upper limit of 0 MW and all inverters disconnected.</t>
  </si>
  <si>
    <t>#TORRA2_O_R6</t>
  </si>
  <si>
    <t>STSA2.RAISE6SEC * 1 = 10 (Wt = 60)</t>
  </si>
  <si>
    <t>#TORRA2_P_R6</t>
  </si>
  <si>
    <t>STSA2.RAISE6SEC * 1 &lt;= 0 (Wt = 12)</t>
  </si>
  <si>
    <t>V::N_ESTN_MLMOHG_V</t>
  </si>
  <si>
    <t>Out = SA / ESTN separation between Moorabool and Mortlake/Haunted Gully, Mortlake and APD connected to SA, prevent transient instability for fault and trip of a HWTS-SMTS 500 kV line, VIC accelerates.</t>
  </si>
  <si>
    <t>N^^Q_ARTW_B1</t>
  </si>
  <si>
    <t>Out = Armidale to Tamworth (85 or 86), avoid Voltage Collapse on loss of Kogan Creek generators</t>
  </si>
  <si>
    <t>V^V_NIL_ARWBBA</t>
  </si>
  <si>
    <t>Out = Nil, limit NW Vic generation to 600 MW to avoid voltage collapse on trip of Ararat to Waubra to Ballarat 220 kV line</t>
  </si>
  <si>
    <t>#TORRA4_O_R6</t>
  </si>
  <si>
    <t>STSA4.RAISE6SEC * 1 = 10 (Wt = 60)</t>
  </si>
  <si>
    <t>#TORRA4_P_R6</t>
  </si>
  <si>
    <t>STSA4.RAISE6SEC * 1 &lt;= 0 (Wt = 12)</t>
  </si>
  <si>
    <t>#TORRB3_O_R6</t>
  </si>
  <si>
    <t>STSB3.RAISE6SEC * 1 = 15 (Wt = 60)</t>
  </si>
  <si>
    <t>#TORRB3_P_R6</t>
  </si>
  <si>
    <t>STSB3.RAISE6SEC * 1 &lt;= 0 (Wt = 12)</t>
  </si>
  <si>
    <t>T_SHWI</t>
  </si>
  <si>
    <t>Out-Sheffield-Wilmot 220KV line</t>
  </si>
  <si>
    <t>CA_BRIS_4D2AAD32_1</t>
  </si>
  <si>
    <t>Constraint Automation, O/L BATS_BETS_220:LBET:I:220@BATS@VIC for CTG MVPB on trip of DDTS-SMTS1 &amp;DDTS-SMTS2 330KV LINES.  Generated by STNET[NORCR1] Host BNEREGEEMP2(EMPBRI)</t>
  </si>
  <si>
    <t>Q&gt;&gt;NIL_CLWU_RGLC</t>
  </si>
  <si>
    <t>Out= Nil, avoid O/L Raglan to Larcom Creek (8875) on trip of Calvale to Wurdong (871) line, Feedback</t>
  </si>
  <si>
    <t>#PPCCGT_O_L6</t>
  </si>
  <si>
    <t>SPPT.LOWER6SEC * 1 = 17 (Wt = 60)</t>
  </si>
  <si>
    <t>#PPCCGT_O_L60</t>
  </si>
  <si>
    <t>SPPT.LOWER60SEC * 1 = 15 (Wt = 60)</t>
  </si>
  <si>
    <t>#PPCCGT_P_L6</t>
  </si>
  <si>
    <t>SPPT.LOWER6SEC * 1 &lt;= 0 (Wt = 12)</t>
  </si>
  <si>
    <t>#PPCCGT_P_L60</t>
  </si>
  <si>
    <t>SPPT.LOWER60SEC * 1 &lt;= 0 (Wt = 12)</t>
  </si>
  <si>
    <t>VS_250_DYN</t>
  </si>
  <si>
    <t>VN_0450</t>
  </si>
  <si>
    <t>Discretionary Vic to NSW transfer upper limit of  450 MW</t>
  </si>
  <si>
    <t>V^^N_ESTN_MLMOHG_1</t>
  </si>
  <si>
    <t xml:space="preserve"> Out = SA / ESTN separation between Moorabool and Mortlake/Haunted Gully, Mortlake and APD connected to SA, avoid voltage collapse around Murray for loss of Basslink when Basslink exporting &gt; 400MW to TAS, will swamp otherwise.</t>
  </si>
  <si>
    <t>SA_ISLE_LBB_LOW_SOC</t>
  </si>
  <si>
    <t>Out = SA / ESTN separation between Moorabool and Mortlake/Haunted Gully, upper limit on Lake Bonney battery of 2 MW, except when state of charge is below 30%</t>
  </si>
  <si>
    <t>V&gt;&gt;V_ROTS_TX_2A_R</t>
  </si>
  <si>
    <t>Out = Rowville A1 or A2 500/220 kV txfmr, avoid pre-contingent overload of the South Morang F2 500/330 kV txfmr, radial mode, YWG1 on 500 kV, feedback</t>
  </si>
  <si>
    <t>VN_0500</t>
  </si>
  <si>
    <t>Discretionary Vic to NSW transfer upper limit of  500 MW</t>
  </si>
  <si>
    <t>#TORRA2_O_L6</t>
  </si>
  <si>
    <t>STSA2.LOWER6SEC * 1 = 10 (Wt = 60)</t>
  </si>
  <si>
    <t>#TORRA2_O_L60</t>
  </si>
  <si>
    <t>STSA2.LOWER60SEC * 1 = 25 (Wt = 60)</t>
  </si>
  <si>
    <t>#TORRA2_P_L6</t>
  </si>
  <si>
    <t>STSA2.LOWER6SEC * 1 &lt;= 0 (Wt = 12)</t>
  </si>
  <si>
    <t>#TORRA2_P_L60</t>
  </si>
  <si>
    <t>STSA2.LOWER60SEC * 1 &lt;= 0 (Wt = 12)</t>
  </si>
  <si>
    <t>V_YENDONWF_ZERO</t>
  </si>
  <si>
    <t>Yendon Wind Farm upper limit of 0 MW</t>
  </si>
  <si>
    <t>S&gt;BRDV_BWPA_RHBR</t>
  </si>
  <si>
    <t>Out= Brinkworth - Davenport 275kV line, avoid O/L Redhill tee - Brinkworth 132kV on trip of Blyth West-Munno Para  275kV line, Feedback</t>
  </si>
  <si>
    <t>#BNGSF1_D_E</t>
  </si>
  <si>
    <t>SBEM1B.ENERGY * 1 &lt;= 0 (Wt = 755)</t>
  </si>
  <si>
    <t>#BNGSF2_D_E</t>
  </si>
  <si>
    <t>SBEM2B.ENERGY * 1 &lt;= 0 (Wt = 755)</t>
  </si>
  <si>
    <t>#TBSF1_D_E</t>
  </si>
  <si>
    <t>STBS1T.ENERGY * 1 &lt;= 0 (Wt = 755)</t>
  </si>
  <si>
    <t>Coleambally solar farm upper limit of 0 MW and all inverters disconnected.</t>
  </si>
  <si>
    <t>Out = Nil, limit Sun Metal SF output depends on the number units online in Stanwell, Callide B, Callide C, Gladstone, Townsville GT, Kareeya and Barron Gorge generators, Zero if it does not meet minimum generator online. Refer to Table 7 of SO_OG_NEM_62</t>
  </si>
  <si>
    <t>#TORRA1_O_R6</t>
  </si>
  <si>
    <t>STSA1.RAISE6SEC * 1 = 10 (Wt = 60)</t>
  </si>
  <si>
    <t>#TORRA1_P_R6</t>
  </si>
  <si>
    <t>STSA1.RAISE6SEC * 1 &lt;= 0 (Wt = 12)</t>
  </si>
  <si>
    <t>STSA4.ENERGY * 1 = 40 (Wt = 755)</t>
  </si>
  <si>
    <t>#TORRA4_O_L6</t>
  </si>
  <si>
    <t>STSA4.LOWER6SEC * 1 = 10 (Wt = 60)</t>
  </si>
  <si>
    <t>#TORRA4_O_L60</t>
  </si>
  <si>
    <t>STSA4.LOWER60SEC * 1 = 25 (Wt = 60)</t>
  </si>
  <si>
    <t>#TORRA4_P_L6</t>
  </si>
  <si>
    <t>STSA4.LOWER6SEC * 1 &lt;= 0 (Wt = 12)</t>
  </si>
  <si>
    <t>#TORRA4_P_L60</t>
  </si>
  <si>
    <t>STSA4.LOWER60SEC * 1 &lt;= 0 (Wt = 12)</t>
  </si>
  <si>
    <t>#TORRB3_O_R60</t>
  </si>
  <si>
    <t>STSB3.RAISE60SEC * 1 = 30 (Wt = 60)</t>
  </si>
  <si>
    <t>#TORRB3_P_R60</t>
  </si>
  <si>
    <t>STSB3.RAISE60SEC * 1 &lt;= 0 (Wt = 12)</t>
  </si>
  <si>
    <t>S^DVBG_SA_NTH</t>
  </si>
  <si>
    <t>Out = Davenport-Bungama 275kV line, Manage voltage collapse in northern SA for the trip of Robertstown-Mokota 275kV line.</t>
  </si>
  <si>
    <t>#TORRB3_O_L6</t>
  </si>
  <si>
    <t>STSB3.LOWER6SEC * 1 = 15 (Wt = 60)</t>
  </si>
  <si>
    <t>#TORRB3_O_L60</t>
  </si>
  <si>
    <t>STSB3.LOWER60SEC * 1 = 30 (Wt = 60)</t>
  </si>
  <si>
    <t>#TORRB3_P_L6</t>
  </si>
  <si>
    <t>STSB3.LOWER6SEC * 1 &lt;= 0 (Wt = 12)</t>
  </si>
  <si>
    <t>#TORRB3_P_L60</t>
  </si>
  <si>
    <t>STSB3.LOWER60SEC * 1 &lt;= 0 (Wt = 12)</t>
  </si>
  <si>
    <t>#VIC1_E_20200310</t>
  </si>
  <si>
    <t>Multiple VIC1 LHS &lt;= 113 (Wt = 360)</t>
  </si>
  <si>
    <t>V::N_MLTX_xxx</t>
  </si>
  <si>
    <t>Out = Moorabool Transformer 500/200kV, prevent transient instability for fault and trip of a HWTS-SMTS 500 kV line, VIC accelerates, Yallourn W G1 on 220 kV.</t>
  </si>
  <si>
    <t>#BRAEMAR3_E</t>
  </si>
  <si>
    <t>QBRA3.ENERGY * 1 &lt;= 173 (Wt = 360)</t>
  </si>
  <si>
    <t>Q:N_TW330_CB5102_OSC</t>
  </si>
  <si>
    <t>Out= Tamworth 330kV CB 5102, Qld to NSW Oscillatory stability limit</t>
  </si>
  <si>
    <t>VN_0500_DYN</t>
  </si>
  <si>
    <t>VIC to NSW interconnector upper transfer limit of 500 MW, dynamic headroom, DS formulation only.</t>
  </si>
  <si>
    <t>SA-GEN_RAMP_ZERO</t>
  </si>
  <si>
    <t>Ramp a number of SA scheduled/semi-scheduled generation to 0 MW and hold at zero when SA operational demand &lt;=700 MW; Refer to TOA 397</t>
  </si>
  <si>
    <t>Silverton wind farm upper limit of 0 MW and all wind turbines disconnected.</t>
  </si>
  <si>
    <t>Q_STR_NQ275_MEWF_25</t>
  </si>
  <si>
    <t>Out = One of the 275 kV feeders North of Calvale and Calliope, limit Mt Emerald WF to 25 % capacity if Stan&gt;=3+CalB&gt;=1+CalC&gt;=1+Glad&gt;=3+ (Stan+Cal+Glad) &gt;=10+Kar&gt;=2 +Bar&gt;=1. Zero otherwise</t>
  </si>
  <si>
    <t>V_WEMENSF_5INV</t>
  </si>
  <si>
    <t>Limit Wemen Solar Farm upper limit to 0 MW if number of inverter available exceed 5. Constraint swamp out if number of inverter available not exceed 5. This is to manage voltage oscillation. DS only</t>
  </si>
  <si>
    <t>NQ_VST_ISLE_A</t>
  </si>
  <si>
    <t>Separation between Vic and NSW, allow Vic-NSW to supply Wagga or Northern Victoria</t>
  </si>
  <si>
    <t>#QPS5_D_E</t>
  </si>
  <si>
    <t>#BULGANA1_E</t>
  </si>
  <si>
    <t>#SA1_E_20200204</t>
  </si>
  <si>
    <t>Multiple SA1 LHS &lt;= 250 (Wt = 360)</t>
  </si>
  <si>
    <t>SA_ISLE_HPR_LOW_SOC</t>
  </si>
  <si>
    <t>Out = SA / ESTN separation between Moorabool and Mortlake/Haunted Gully, upper limit on Hornsdale battery of 2 MW, except when state of charge is below 30%</t>
  </si>
  <si>
    <t>Q_STR_NQ275_HASF_25</t>
  </si>
  <si>
    <t>Out = One of the 275 kV feeders North of Calvale and Calliope, limit Haughton SF to 25 % capacity if Stan&gt;=3+CalB&gt;=1+CalC&gt;=1+Glad&gt;=3+ (Stan+Cal+Glad) &gt;=10+Kar&gt;=2 +Bar&gt;=1. Zero otherwise</t>
  </si>
  <si>
    <t>#TUMUT3_E</t>
  </si>
  <si>
    <t>NLTS8.ENERGY * 1 &lt;= 0 (Wt = 360)</t>
  </si>
  <si>
    <t>#VIC1_E_20200131</t>
  </si>
  <si>
    <t>Multiple VIC1 LHS = 460 (Wt = 360)</t>
  </si>
  <si>
    <t>Q_STR_NQ275_SMSF_25</t>
  </si>
  <si>
    <t>Out = One of the 275 kV feeders North of Calvale and Calliope, limit Sun Metals SF  to 25 % capacity if Stan&gt;=3+CalB&gt;=1+CalC&gt;=1+Glad&gt;=3+ (Stan+Cal+Glad) &gt;=10+Kar&gt;=2 +Bar&gt;=1. Zero otherwise</t>
  </si>
  <si>
    <t>S:VS_700_HY_TEST_DYN</t>
  </si>
  <si>
    <t>SA to VIC on Heywood and Murraylink combined upper transfer limit of 700 MW, limit for testing of Heywood interconnection upgrade, dynamic headroom, DS formulation only.</t>
  </si>
  <si>
    <t>NV_0500</t>
  </si>
  <si>
    <t>Discretionary NSW to Vic transfer upper limit of  500 MW</t>
  </si>
  <si>
    <t>VSML_-150</t>
  </si>
  <si>
    <t>Vic to SA on ML upper transfer limit of -150 MW</t>
  </si>
  <si>
    <t>V_BULGANAWF_FLT_0</t>
  </si>
  <si>
    <t>Limit Bulgana Wind Farm upper limit to 0 MW to manage system stability on the next contingency due to fault level issue</t>
  </si>
  <si>
    <t>S&gt;HUWT_BGTX_RHBR-T</t>
  </si>
  <si>
    <t>Out= Hummocks-Waterloo 132kV line, avoid O/L Redhill-Brinkworth T 132kV line on trip of Bungama 132/275kV TX, Feedback</t>
  </si>
  <si>
    <t>#V-S-MNSP1_I_E</t>
  </si>
  <si>
    <t>V-S-MNSP1. * -1 &gt;= 0 (Wt = 360)</t>
  </si>
  <si>
    <t>V&gt;&gt;V_ARCW_7</t>
  </si>
  <si>
    <t>Out = Ararat to Crowlands 220kV line, avoid O/L or voltage collapse on Balranald to Buronga (X3) line for trip of Bendigo to Kerang 220kV line</t>
  </si>
  <si>
    <t>Q&gt;NIL_YLMR</t>
  </si>
  <si>
    <t>Out= Nil, avoid overload on 110kV feeders between Yarranlea and Middle Ridge(733/1 and 734/1), Feedback</t>
  </si>
  <si>
    <t>VN_1100</t>
  </si>
  <si>
    <t>Discretionary Vic to NSW transfer upper limit of 1100 MW</t>
  </si>
  <si>
    <t>SA_ISLE_HPR_HIGH_SOC</t>
  </si>
  <si>
    <t>Out = SA / ESTN separation between Moorabool and Mortlake/Haunted Gully, upper limit on Hornsdale battery of 2 MW, except when state of charge is above 70%</t>
  </si>
  <si>
    <t>#MINTARO_D_E</t>
  </si>
  <si>
    <t>SMPS.ENERGY * 1 = 30 (Wt = 755)</t>
  </si>
  <si>
    <t>NC_Q_YARANSF1</t>
  </si>
  <si>
    <t>Non Conformance Constraint for YARRANLEA SOLAR FARM</t>
  </si>
  <si>
    <t>T_T_TI_GH_RC12_250</t>
  </si>
  <si>
    <t>Discretionary 250 MW upper limit on Tribute, Granville Harbour, Reece 1 and 2 generation</t>
  </si>
  <si>
    <t>#DRYCGT1_D_E</t>
  </si>
  <si>
    <t>#DRYCGT2_D_E</t>
  </si>
  <si>
    <t>#DRYCGT3_D_E</t>
  </si>
  <si>
    <t>Q_STR_333104_HASF70</t>
  </si>
  <si>
    <t>Limit Haughton SF to 70 % capacity if Stan&gt;=3+Cal&gt;=3+Glad&gt;=3+ (Stan+Cal+Glad) &gt;=10+Kar&gt;=4. Zero otherwise</t>
  </si>
  <si>
    <t>V_ELAINEWF_ZERO</t>
  </si>
  <si>
    <t>Elaine Wind Farm upper limit of 0 MW</t>
  </si>
  <si>
    <t>S-BUPV2_0</t>
  </si>
  <si>
    <t>Discretionary upper limit for Bungala Stage 2 PV generation of 0 MW</t>
  </si>
  <si>
    <t>S-LGAPWF1_0</t>
  </si>
  <si>
    <t>Discretionary upper limit for Lincoln Gap Wind Farm of 0 MW</t>
  </si>
  <si>
    <t>S-TBSF1_0</t>
  </si>
  <si>
    <t>Discretionary upper limit for Tailem Bend (Coorong) Solar  PV of 0 MW</t>
  </si>
  <si>
    <t>T&gt;T_NIL_BL_5C</t>
  </si>
  <si>
    <t>Out = Nil, avoid O/L a Hadspen to George Town 220 kV line (flow to George Town) for trip of the other Hadspen to George Town 220 kV line considering NCSPS action, ensure sufficient NCSPS generation dispatched.</t>
  </si>
  <si>
    <t>#CG1_E</t>
  </si>
  <si>
    <t>NCLG1D.ENERGY * 1 &lt;= 0 (Wt = 29)</t>
  </si>
  <si>
    <t>#CG2_E</t>
  </si>
  <si>
    <t>NCLG2D.ENERGY * 1 &lt;= 0 (Wt = 29)</t>
  </si>
  <si>
    <t>#CG3_E</t>
  </si>
  <si>
    <t>NCLG3D.ENERGY * 1 &lt;= 0 (Wt = 29)</t>
  </si>
  <si>
    <t>#GRANWF1_E</t>
  </si>
  <si>
    <t>TGH11G.ENERGY * 1 &lt;= 106 (Wt = 360)</t>
  </si>
  <si>
    <t>S_AG_0</t>
  </si>
  <si>
    <t>Discretionary upper limit for Angaston generation</t>
  </si>
  <si>
    <t>T_T_FASH_2_N-2</t>
  </si>
  <si>
    <t>Out = Nil, loss of both Farrell to Sheffield lines declared credible, Farrell 220 kV bus split, West Coast 220/110 kV parallel open, limit Mackintosh  &gt;= 90% of West Coast load</t>
  </si>
  <si>
    <t>N^^V_NIL_ARWBBA</t>
  </si>
  <si>
    <t>V_GANNSF_10INV</t>
  </si>
  <si>
    <t>Limit Gannawarra Solar Farm upper limit to 0 MW if number of inverter available exceed 10. Constraint swamp out if number of inverter available not exceed 10. This is to manage voltage oscillation. DS only</t>
  </si>
  <si>
    <t>#PPCCGT_E</t>
  </si>
  <si>
    <t>T_V_FCSPS_RAMP</t>
  </si>
  <si>
    <t>Ramp down (200 MW per DI) Basslink (Tas to Vic) for outage of FCSPS</t>
  </si>
  <si>
    <t>N^^V_MSDD2</t>
  </si>
  <si>
    <t>Out = Dederang to Murray 330 kV line, avoid voltage collapse at Darlington Point for loss of the remaining Dederang to Murray 330 kV line</t>
  </si>
  <si>
    <t>S_LONSD_0</t>
  </si>
  <si>
    <t>Discretionary upper limit for Lonsdale generation</t>
  </si>
  <si>
    <t>S_PTSTAN_0</t>
  </si>
  <si>
    <t>Discretionary upper limit for Port Stanvac generation</t>
  </si>
  <si>
    <t>N_NYNGANSF_010</t>
  </si>
  <si>
    <t>Nyngan Solar Farm upper limit of 10 MW</t>
  </si>
  <si>
    <t>S-HDWF2_0</t>
  </si>
  <si>
    <t>Discretionary upper limit for Hornsdale #2 Wind Farm generation of 0 MW</t>
  </si>
  <si>
    <t>CA_BRIS_4D69957C_1</t>
  </si>
  <si>
    <t>Constraint Automation, O/L 275KV_8875:8875:I:275@H73_RAGL@QLD for CTG LQIV on trip of 871 H24_CALV - H40_WURD 275KV.  Generated by STNET[BNECR2] Host BNEREGEEMP2(EMPBRI)</t>
  </si>
  <si>
    <t>N&gt;N-GITN_TE_B1</t>
  </si>
  <si>
    <t>Out= Glen Innes to Tenterfield (96R), avoid O/L Armidale to Coffs Harbour (96C) on trip of Armidale to Coffs Harbour (87), Swamp out when all 3 directlink cable O/S, Feedback, TG formulation in PD/ST</t>
  </si>
  <si>
    <t>N^^Q_LS_VC_B1</t>
  </si>
  <si>
    <t>Out= Lismore SVC, avoid Voltage Collapse on loss of Kogan Creek</t>
  </si>
  <si>
    <t>Finley solar farm upper limit of 0 MW and all inverters disconnected.</t>
  </si>
  <si>
    <t>S_HDWF3_0</t>
  </si>
  <si>
    <t>Discretionary upper limit for Hornsdale #3 Wind Farm generation of 0 MW</t>
  </si>
  <si>
    <t>CA_BRIS_4DE6DCA9_1</t>
  </si>
  <si>
    <t>Constraint Automation, O/L BATS_WBTS_220:LBAT:Z:220@WBTS@VIC for CTG LVDL on trip of BETS-KGTS 220KV LINE.  Generated by STNET[NORCR2] Host BNEREGEEMP1(EMPBRI)</t>
  </si>
  <si>
    <t>CA_BRIS_4DE47816_1</t>
  </si>
  <si>
    <t>N&gt;&gt;N_DPYC_99D_C_2</t>
  </si>
  <si>
    <t>Out= Darlington Point to Yanco (99D) 132kV line.X5 trip scheme disarmed and Wagga to Darlington Point network solid, option C on OM521, avoid O/L Griffith to Yanco (99J) 132kV line on trip of Darlington Point to Wagga (63) 330kV line, Feedback</t>
  </si>
  <si>
    <t>V_BANSF_5INV</t>
  </si>
  <si>
    <t>Limit Bannerton Solar Farm upper limit to 0 MW if number of inverter available exceed 5. Constraint swamp out if number of inverter available not exceed 5. This is to manage voltage oscillation. DS only</t>
  </si>
  <si>
    <t>NC_N_GULLRWF1</t>
  </si>
  <si>
    <t>Non Conformance Constraint for Gullen Range Wind Farm</t>
  </si>
  <si>
    <t>VN_1000</t>
  </si>
  <si>
    <t>Discretionary Vic to NSW transfer upper limit of 1000 MW</t>
  </si>
  <si>
    <t>N&gt;&gt;N-WGYS_OPEN_4</t>
  </si>
  <si>
    <t>Out = Wagga-Yass 132 kV Parallel lines Opened, avoid O/L Lower Tumut to Canberra (07) on trip of Lower Tumut to Yass (3) line, Feedback</t>
  </si>
  <si>
    <t>V::S_KHKN_MAXG</t>
  </si>
  <si>
    <t>Out= Keith - Kincraig 132 kV line (Note: with both Black Range series caps I/S) ; Vic to SA Transient Stability limit for loss of the largest generator in SA</t>
  </si>
  <si>
    <t>NC_S_BNGSF2</t>
  </si>
  <si>
    <t>Non Conformance Constraint for Bungala #2 Solar Farm</t>
  </si>
  <si>
    <t>V&gt;EPTT</t>
  </si>
  <si>
    <t>Outage =Eildon to Thomastown 220kV line, avoid overloading a Mt Beauty to Dederang 220kV line for trip of the parallel line</t>
  </si>
  <si>
    <t>Q_DAYDSF1_ZERO</t>
  </si>
  <si>
    <t>Daydream solar farm upper limit of 0 MW</t>
  </si>
  <si>
    <t>T^V_HA_GT_220_1</t>
  </si>
  <si>
    <t>Out= one George Town to Hadspen 220kV line, limit post-contingency loading on Palmerston to Sheffield 220kV line (flow to north) to avoid voltage collapse on trip of the remaining Hadspen to George Town 220kV line.</t>
  </si>
  <si>
    <t>#TORRB1_E</t>
  </si>
  <si>
    <t>NC_N_UPPTUMUT</t>
  </si>
  <si>
    <t>Non Conformance Constraint for Upper Tumut Power Station</t>
  </si>
  <si>
    <t>N^^Q_LDMU_1_B1</t>
  </si>
  <si>
    <t>Out = Liddell to Muswellbrook (83), avoid Voltage collapse on loss of Kogan Creek generator</t>
  </si>
  <si>
    <t>Q&gt;NIL_EMBW_EMLV_DS</t>
  </si>
  <si>
    <t>Out= Nil, limit Emerald SF to 40MW to avoid overload on Emerald - Lilyvale  66kV line on trip of  Emerald - Comet - Blackwater 66kV line (6056 or 6011), swamp if Emerald CBs S612,S610 and Blackwater CB S605 are closed (DS only)</t>
  </si>
  <si>
    <t>T&gt;T_GTSH_IMP_4F</t>
  </si>
  <si>
    <t>Out = Sheffield to Georgetown 220 kV line, avoid O/L Hadspen to Georgetown No. 2 220 kV line (flow North) for trip of Hadspen to Georgetown No. 1 220 kV line with no NCSPS action, feedback</t>
  </si>
  <si>
    <t>V&gt;NWCB6024+25_TX1</t>
  </si>
  <si>
    <t>Out= North West Bend 132kV CBs 6024 and 6025(this offloads NWB TX2), avoid O/L North West Bend #1 132/66kV TX on trip of Monash-North West Bend #1 132kV line (this splits NWB 132kV bus), Feedback</t>
  </si>
  <si>
    <t>S:VS_700_HY_TEST</t>
  </si>
  <si>
    <t>SA to VIC on Heywood and Murraylink combined upper transfer limit of 700 MW, limit for testing of Heywood interconnection upgrade.</t>
  </si>
  <si>
    <t>S&gt;WT-BUS_MNWT_SNBG-T</t>
  </si>
  <si>
    <t>Out= Waterloo 132kV South bus outage (this offloads TX 5), avoid O/L Snowtown-Bungama 132kV line on trip of Mintaro-Waterloo 132kV line (this offloads Hummocks-Waterloo 132kV line), Feedback</t>
  </si>
  <si>
    <t>#UPPTUMUT_E</t>
  </si>
  <si>
    <t>NUTS8.ENERGY * 1 &lt;= 0 (Wt = 360)</t>
  </si>
  <si>
    <t>VN_1100_DYN</t>
  </si>
  <si>
    <t>VIC to NSW interconnector upper transfer limit of 1100 MW, dynamic headroom, DS formulation only.</t>
  </si>
  <si>
    <t>NC_N_LD03</t>
  </si>
  <si>
    <t>Non Conformance Constraint for Liddell LD03 Power Station</t>
  </si>
  <si>
    <t>N_GOONSF_9_INV</t>
  </si>
  <si>
    <t>Limit Goonumbla Solar Farm upper limit to 0 MW if number of inverter available exceed 9. Dispatch only. swamped out if Inverters are within the limit.</t>
  </si>
  <si>
    <t>V&gt;&gt;V_ROTS_TX_3A_R</t>
  </si>
  <si>
    <t>Out= Rowville A1 or A2 500/220 kV txfmr, avoid overload of the South Morang F2 500/330 kV txfmr for trip of the remaining Rowville 500/220 kV txfmr, radial mode, Yallourn W1 on 500 kV, feedback</t>
  </si>
  <si>
    <t>VN_1000_DYN</t>
  </si>
  <si>
    <t>VIC to NSW interconnector upper transfer limit of 1000 MW, dynamic headroom, DS formulation only.</t>
  </si>
  <si>
    <t>T&gt;T_TU_MB_NN_N-2_1</t>
  </si>
  <si>
    <t>Out= Nil, Loss of both Tungatinah - Meadowbank - New Norfolk 110kV lines declared credible, avoid O/L Tungatinah to New Norfolk No.3 110kV line on trip of both Tungatinah to Meadowbank to New Norfolk 110kV lines plus Meadowbank generation.</t>
  </si>
  <si>
    <t>#SNOWTWN1_E</t>
  </si>
  <si>
    <t>SNWF1T.ENERGY * 1 &lt;= 5 (Wt = 360)</t>
  </si>
  <si>
    <t>V_DUNDWF3_ZERO</t>
  </si>
  <si>
    <t>Dundonnell wind farm 3 upper limit of 0 MW</t>
  </si>
  <si>
    <t>NC_N_FINLYSF1</t>
  </si>
  <si>
    <t>Non Conformance Constraint for FINLEY SOLAR FARM</t>
  </si>
  <si>
    <t>NQ_VST_ISLE_B</t>
  </si>
  <si>
    <t>S&gt;NIL_NIL_SGMYSE-T2</t>
  </si>
  <si>
    <t>Out= NIL, avoid O/L Snuggery Mayura -South East  T 132kV line on Nil trip (for Line component SECS assumed O/S or I/S), Feedback</t>
  </si>
  <si>
    <t>#BNGSF1_E</t>
  </si>
  <si>
    <t>CA_BRIS_4DE45CFF_1</t>
  </si>
  <si>
    <t>N::V_DDMS</t>
  </si>
  <si>
    <t>Out=Dederang to Murray (67 or 68) line, NSW to Victoria Transient stability limit.</t>
  </si>
  <si>
    <t>N&gt;N-NIL_9R4_9R3</t>
  </si>
  <si>
    <t>Out= Nil, avoid O/L Finley to Mulwala 132kV line (9R4) trip of  Finley to Deniliquin (9R3) line, Feedback</t>
  </si>
  <si>
    <t>NC_T_CTHLWF1</t>
  </si>
  <si>
    <t>Non Conformance Constraint for CATTLE HILL WF 1</t>
  </si>
  <si>
    <t>N_URANQ12_ZERO</t>
  </si>
  <si>
    <t>Uranquinty unit 2 upper limit of 0 MW</t>
  </si>
  <si>
    <t>N_URANQ14_ZERO</t>
  </si>
  <si>
    <t>Uranquinty unit 4 upper limit of 0 MW</t>
  </si>
  <si>
    <t>S&gt;&gt;NIL_TWPA_TPRS</t>
  </si>
  <si>
    <t>Out= NIL, avoid O/L Templers-Roseworthy 132kV line on trip of Templers West-Para 275kV line, Feedback</t>
  </si>
  <si>
    <t>T&gt;T_HAPM_IMP_4L</t>
  </si>
  <si>
    <t>Out = Hadspen to Palmerston 220 kV line, avoid O/L Sheffield to Georgetown No. 1 220 kV line (flow to Georgetown) for trip of Sheffield to Georgetown No. 2 220 kV line with no NCSPS action, feedback</t>
  </si>
  <si>
    <t>VN_ZERO</t>
  </si>
  <si>
    <t>VIC to NSW upper transfer limit of zero MW</t>
  </si>
  <si>
    <t>V^^S_KHKN_SETB</t>
  </si>
  <si>
    <t>Out= Keith - Kincraig 132 kV line(Note: with both Black Range series caps I/S); Vic to SA Long Term Voltage Stability limit for loss of South East - Tailem Bend 275kV line.</t>
  </si>
  <si>
    <t>#TORRA4_E</t>
  </si>
  <si>
    <t>STSA4.ENERGY * 1 &gt;= 70 (Wt = 35)</t>
  </si>
  <si>
    <t>Q^^NIL_CS</t>
  </si>
  <si>
    <t>Out = Nil, CQ-SQ voltage stability limit, 2008/2009 implementation</t>
  </si>
  <si>
    <t>Q^^NIL_TR_CLHA</t>
  </si>
  <si>
    <t>Out = Nil, Tarong voltage stability limit, Calvale-Halys contingency equation</t>
  </si>
  <si>
    <t>S^DVMK_SA_NTH</t>
  </si>
  <si>
    <t>Out = ONLY one line segment between Davenport-Belalie-Willalo-Mokota 275kV line, manage voltage collapse in northern SA for the trip of Robertstown-Canowie 275kV line.</t>
  </si>
  <si>
    <t>T&gt;T_HAPM_IMP_4N</t>
  </si>
  <si>
    <t>Out = Hadspen to Palmerston 220 kV line, avoid O/L Sheffield to Georgetown No. 2 220 kV line (flow to Georgetown) for trip of Sheffield to Georgetown No. 1 220 kV line with no NCSPS action, feedback</t>
  </si>
  <si>
    <t>T&gt;T_NIL_BL_IMP_1B</t>
  </si>
  <si>
    <t xml:space="preserve">Out = Nil, avoid O/L either Gordon to Chapel St 220kV line for trip of the other Gordon to Chapel St line with no SPS action, feedback </t>
  </si>
  <si>
    <t>Limit Gannawarra solar farm upper limit to 0 MW to manage post contingent voltage oscillation</t>
  </si>
  <si>
    <t>V_WEMENSF_8INV</t>
  </si>
  <si>
    <t>Limit Wemen Solar Farm upper limit to 0 MW if number of inverter available exceed 8. Constraint swamp out otherwise. DS only</t>
  </si>
  <si>
    <t>#NSW1-QLD1_RAMP_E_F</t>
  </si>
  <si>
    <t>NSW1-QLD1 &gt;= MIN(40, InitialFlow + 200) (Wt=35)</t>
  </si>
  <si>
    <t>NC_N_ER04</t>
  </si>
  <si>
    <t>Non Conformance Constraint for Eraring ER04 Power Station</t>
  </si>
  <si>
    <t>NC_V_CHYTWF1</t>
  </si>
  <si>
    <t>Non Conformance Constraint for CHERRY TREE WF</t>
  </si>
  <si>
    <t>NC_V_YENDWF1</t>
  </si>
  <si>
    <t>Non Conformance Constraint for YENDON WIND FARM 1</t>
  </si>
  <si>
    <t>N_URANQ13_ZERO</t>
  </si>
  <si>
    <t>Uranquinty unit 3 upper limit of 0 MW</t>
  </si>
  <si>
    <t>Q&gt;YLTX_DS</t>
  </si>
  <si>
    <t>S&gt;&gt;NIL_CGTB_TUTB_1</t>
  </si>
  <si>
    <t>Out= Nil, avoid O/L Tungkillo - Tailem Bend 275kV on trip of Cherry Gardens - Tailem Bend 275kV line, Feedback</t>
  </si>
  <si>
    <t>#CG4_E</t>
  </si>
  <si>
    <t>NCLG4D.ENERGY * 1 &lt;= 0 (Wt = 29)</t>
  </si>
  <si>
    <t>#TAS1_E_20200302</t>
  </si>
  <si>
    <t>Multiple TAS1 LHS &lt;= 500 (Wt = 35)</t>
  </si>
  <si>
    <t>#TORRB2_E</t>
  </si>
  <si>
    <t>STSB2.ENERGY * 1 &gt;= 60 (Wt = 35)</t>
  </si>
  <si>
    <t>NC_V_LOYYB1</t>
  </si>
  <si>
    <t>Non Conformance Constraint for Loy Yang B1  Power Station</t>
  </si>
  <si>
    <t>N^^Q_MUTW_1_B1</t>
  </si>
  <si>
    <t>Out = Muswellbrook to Tamworth (88), avoid Voltage collapse on loss of Kogan Creek generator</t>
  </si>
  <si>
    <t>Q&gt;&gt;RGLC_CLWU_BCCP</t>
  </si>
  <si>
    <t>T^V_HAPM_220_1</t>
  </si>
  <si>
    <t>Out = Hadspen to Palmerston 220 kV line, prevent voltage collapse at George Town 220 kV bus for loss of parallel Hadspen to Palmerston 220 kV line</t>
  </si>
  <si>
    <t>#TORRA2_E</t>
  </si>
  <si>
    <t>STSA2.ENERGY * 1 &gt;= 70 (Wt = 35)</t>
  </si>
  <si>
    <t>N::Q_BWSW_KC</t>
  </si>
  <si>
    <t>Out= Bayswater to Sydney West (32), NSW to Qld Transient Stability Limit for trip of Kogan Creek</t>
  </si>
  <si>
    <t>NC_S_MINTARO</t>
  </si>
  <si>
    <t>Non Conformance Constraint for Mintaro Gas Turbine</t>
  </si>
  <si>
    <t>NC_V_MORTLK12</t>
  </si>
  <si>
    <t>Non Conformance Constraint for Mortlake GT unit 2</t>
  </si>
  <si>
    <t>NV_ZERO</t>
  </si>
  <si>
    <t>NSW to VIC upper transfer limit of zero MW</t>
  </si>
  <si>
    <t>Q:N_NIL_OSC</t>
  </si>
  <si>
    <t>Out= Nil, QNI oscillatory stability limit of 1200 MW, limit reduced to 950 MW when any one SEQ SVC POD is out, limit is reduced to 853 MW when all three SEQ SVCs or PODs out.</t>
  </si>
  <si>
    <t>S&gt;&gt;BRBG_BGTX_HUWT</t>
  </si>
  <si>
    <t>Out= Brinkworth to Redhill to Bungama 132kV lines (this takes out Clements Gap WF), avoid O/L Hummocks to Waterloo 132kV on trip of Bungama 132/275kV TX2, Feedback</t>
  </si>
  <si>
    <t>SA-GEN_030</t>
  </si>
  <si>
    <t>Discretionary 30 MW limit on a number of SA scheduled/semi-scheduled generation when SA Demand &lt;=800 MW; Refer to TOA 397</t>
  </si>
  <si>
    <t>SA-GEN_090</t>
  </si>
  <si>
    <t>Discretionary 90 MW limit on a number of SA scheduled/semi-scheduled generation when SA Demand &lt;=800 MW; Refer to TOA 397</t>
  </si>
  <si>
    <t>SA-GEN_120</t>
  </si>
  <si>
    <t>Discretionary 120 MW limit on a number of SA scheduled/semi-scheduled generation when SA Demand &lt;=800 MW; Refer to TOA 397</t>
  </si>
  <si>
    <t>SA_ISLE_DAL_HIGH_SOC</t>
  </si>
  <si>
    <t>Out = SA / ESTN separation between Moorabool and Mortlake/Haunted Gully, upper limit on Dalrymple battery of 2 MW, except when state of charge is above 70%</t>
  </si>
  <si>
    <t>V::N_LT_UT_MS_xxx</t>
  </si>
  <si>
    <t>Out = Lower Tumut - Murray (66) line or Upper Tumut - Murray (65) line, prevent transient instability for fault and trip of Upper Tumut - Murray (65) or Lower Tumut - Murray (66) line, VIC accelerates, Yallourn W G1 on 220 kV.</t>
  </si>
  <si>
    <t>VS_250</t>
  </si>
  <si>
    <t>Victoria to SA on Heywood upper transfer limit of 250 MW</t>
  </si>
  <si>
    <t>V_EP_BUS1</t>
  </si>
  <si>
    <t xml:space="preserve">Eildon PS Unit 2 upper limit set to zero due to outage of Eildon No 1 220 kV Bus </t>
  </si>
  <si>
    <t>CA_BRIS_4D2AA9D0_1</t>
  </si>
  <si>
    <t>CA_BRIS_4DE6D9E8_1</t>
  </si>
  <si>
    <t>NC_N_SHGEN</t>
  </si>
  <si>
    <t>Non Conformance Constraint for Shoalhaven Power Station</t>
  </si>
  <si>
    <t>NC_N_URANQ14</t>
  </si>
  <si>
    <t>Non Conformance Constraint for Uranquinty 4 Power Station</t>
  </si>
  <si>
    <t>NC_Q_W/HOE#2</t>
  </si>
  <si>
    <t>Non Conformance Constraint for Wivenhoe No 2 Power Station</t>
  </si>
  <si>
    <t>NC_S_BNGSF1</t>
  </si>
  <si>
    <t>Non Conformance Constraint for Bungala #1 Solar Farm</t>
  </si>
  <si>
    <t>NC_S_QPS5</t>
  </si>
  <si>
    <t>Non Conformance Constraint for Quarantine QPS5 Power Station</t>
  </si>
  <si>
    <t>NC_S_TORRA2</t>
  </si>
  <si>
    <t>Non Conformance Constraint for Torrens A2 Power Station</t>
  </si>
  <si>
    <t>NC_S_TORRA4</t>
  </si>
  <si>
    <t>Non Conformance Constraint for Torrens A4 Power Station</t>
  </si>
  <si>
    <t>QNI_ISLE_B</t>
  </si>
  <si>
    <t>Qld / Southern separation, allow QNI to supply Northern NSW Load</t>
  </si>
  <si>
    <t>Q_EMERASF1_ZERO</t>
  </si>
  <si>
    <t>Emerald Solar Farm upper limit of 0 MW</t>
  </si>
  <si>
    <t>S&gt;NWCB6021+22_TX2</t>
  </si>
  <si>
    <t xml:space="preserve">Out= North West Bend 132kV CBs 6021 and 6022(this offloads NWB TX1), avoid O/L North West Bend #2 132/66kV TX on trip of North West Bend-Robertstown #1 132kV line (this splits NWB 132kV bus), </t>
  </si>
  <si>
    <t>SA-GEN_060</t>
  </si>
  <si>
    <t>Discretionary 60 MW limit on a number of SA scheduled/semi-scheduled generation when SA Demand &lt;=800 MW; Refer to TOA 397</t>
  </si>
  <si>
    <t>SA-GEN_150</t>
  </si>
  <si>
    <t>Discretionary 150MW limit on a number of SA scheduled/semi-scheduled generation when SA Demand &lt;=800 MW; Refer to TOA 397</t>
  </si>
  <si>
    <t>SA-GEN_180</t>
  </si>
  <si>
    <t>Discretionary 180MW limit on a number of SA scheduled/semi-scheduled generation when SA Demand &lt;=800 MW; Refer to TOA 397</t>
  </si>
  <si>
    <t>SA-GEN_210</t>
  </si>
  <si>
    <t>Discretionary 210 MW limit on a number of SA scheduled/semi-scheduled generation when SA Demand &lt;=800 MW; Refer to TOA 397</t>
  </si>
  <si>
    <t>S_BRBG_CMWF_0</t>
  </si>
  <si>
    <t>Out = Brinkworth to Redhill to Bungama 132kV lines, Clements Gap WF unavailable due to line outage.</t>
  </si>
  <si>
    <t>T&gt;T_GTSH_IMP_4E</t>
  </si>
  <si>
    <t>Out = Sheffield to Georgetown 220 kV line, avoid O/L Hadspen to Georgetown No. 1 220 kV line (flow North) for trip of Hadspen to Georgetown No. 2 220 kV line with no NCSPS action, feedback</t>
  </si>
  <si>
    <t>T_FAJB</t>
  </si>
  <si>
    <t>Out=Farrell-John Butters 220KV line. Energy &lt;= 0MW</t>
  </si>
  <si>
    <t>V&gt;&gt;N-X_MSUT_LTUT</t>
  </si>
  <si>
    <t>Out = Murray-Upper Tumut and Lower Tumut-Upper Tumut(65+64), avoid Murray to LowerTumut (66) O/L on Dederang-Wodonga(DDWO) trip; Feedback</t>
  </si>
  <si>
    <t>VN_0650</t>
  </si>
  <si>
    <t>Discretionary Vic to NSW transfer upper limit of  650 MW</t>
  </si>
  <si>
    <t>V^^S_SEVC1_MAXG</t>
  </si>
  <si>
    <t>Out= South East one SVC (Note: with both Black Range series caps I/S); Vic to SA Long Term Voltage Stability limit for loss of the largest generation block in SA.</t>
  </si>
  <si>
    <t>#TORRB3_E</t>
  </si>
  <si>
    <t>N&gt;&gt;N-NIL_DPTX</t>
  </si>
  <si>
    <t>Out = Nil, avoid Darlington Point Tx3 or Tx4 O/L on trip of the other, managing 330kV to 220kV flow on Transformer</t>
  </si>
  <si>
    <t>N&gt;&gt;Q-LDTW_2</t>
  </si>
  <si>
    <t>Out= Liddell-Tamworth(84), avoid O/L Liddell to Muswellbrook (83) on trip of QLD largest generation, Feedback</t>
  </si>
  <si>
    <t>NC_N_BROKENH1</t>
  </si>
  <si>
    <t>Non Conformance Constraint for Broken Hill Solar Farm</t>
  </si>
  <si>
    <t>NC_N_HVGTS</t>
  </si>
  <si>
    <t>Non Conformance Constraint for Hunter Valley Gas Turbine</t>
  </si>
  <si>
    <t>NC_Q_CPP_4</t>
  </si>
  <si>
    <t>Non Conformance Constraint for Callide C CPP_4</t>
  </si>
  <si>
    <t>NC_S_DRYCGT3</t>
  </si>
  <si>
    <t>Non Conformance Constraint for Dry Creek 3 Power Station</t>
  </si>
  <si>
    <t>NC_T_MUSSELR1</t>
  </si>
  <si>
    <t>Non Conformance Constraint for MUSSELROE WF U 1-56</t>
  </si>
  <si>
    <t>NC_V_EILDON1</t>
  </si>
  <si>
    <t>Non Conformance Constraint for Eildon 1 Power Station</t>
  </si>
  <si>
    <t>NC_V_JLA02</t>
  </si>
  <si>
    <t>Non Conformance Constraint for Jeeralang A - 02 Power Station</t>
  </si>
  <si>
    <t>NC_V_LYA1</t>
  </si>
  <si>
    <t>Non Conformance Constraint for Loy Yang A1  Power Station</t>
  </si>
  <si>
    <t>NC_V_LYA2</t>
  </si>
  <si>
    <t>Non Conformance Constraint for Loy Yang A2  Power Station</t>
  </si>
  <si>
    <t>NC_V_YWPS1</t>
  </si>
  <si>
    <t>Non Conformance Constraint for Yallourn 'W' 1 Power Station</t>
  </si>
  <si>
    <t>N_WR_30_WT-INV</t>
  </si>
  <si>
    <t>Limit White Rock wind/solar farm upper limit to 0 MW if number of wind turbine + inverter available exceed 30. Dispatch only. swamped out if Inverters are within the limit.</t>
  </si>
  <si>
    <t>S&gt;NIL_NIL_MYSG-T</t>
  </si>
  <si>
    <t>Out = NIL; Limit LB2 and LB3 generation to avoid OL Mayura - Snuggery T 132kV line.</t>
  </si>
  <si>
    <t>T&gt;T_NIL_110_2</t>
  </si>
  <si>
    <t>Out = NIL, avoid O/L Scottsdale Tee to Norwood 110 kV line (flow to Norwood) on trip of Scottsdale to Norwood 110 kV line or 110/22 kV txfmr at Scottsdale, feedback. Swamped when Musselroe Runback Control Scheme available</t>
  </si>
  <si>
    <t>T_FAMA</t>
  </si>
  <si>
    <t>Out=Farrell-Mackintosh 110KV line. Energy &lt;= 0MW</t>
  </si>
  <si>
    <t>V^S_HYCP</t>
  </si>
  <si>
    <t>Out = NIL, maintain adequate post contingent voltages for loss of a 500kV circuit between Heywood and Moorabool.</t>
  </si>
  <si>
    <t>V^^S_KHKN_MAXG</t>
  </si>
  <si>
    <t>Out= Keith - Kincraig 132 kV line (Note: with both Black Range series caps I/S); Vic to SA Long Term Voltage Stability limit for loss of the largest generation block in SA.</t>
  </si>
  <si>
    <t>V_WEMENSF_FLT_10</t>
  </si>
  <si>
    <t>Limit Wemen Solar Farm upper limit to 10 MW to manage post contingent voltage oscillation</t>
  </si>
  <si>
    <t>F_I+NIL_APD_TL_L6</t>
  </si>
  <si>
    <t>Lower 6 sec Service Requirement for the loss of APD potlines due to undervoltage following a fault on MOPS-HYTS-APD 500 kV line</t>
  </si>
  <si>
    <t>F_S+TG_R60_150</t>
  </si>
  <si>
    <t>Raise 60 sec Service Requirement for a 150 MW SA Generation Event</t>
  </si>
  <si>
    <t>F_S+TG_R5_150</t>
  </si>
  <si>
    <t>Raise 5 min Service Requirement for a 150 MW SA Generation Event</t>
  </si>
  <si>
    <t>F_S+TG_R6_150</t>
  </si>
  <si>
    <t>Raise 6 sec Service Requirement for a 150 MW SA Generation Event</t>
  </si>
  <si>
    <t>F_S+MLMO_TL_L60</t>
  </si>
  <si>
    <t>Out= Moorabool to Mortlake 500kV line, SA Lower 60 sec requirement for loss of Heywood to Tarrone to Haunted Gully to Moorabool 500kV lines</t>
  </si>
  <si>
    <t>F_QNV+DYN_RREG</t>
  </si>
  <si>
    <t>Qld, NSW and Vic Raise Regulation Requirement, Feedback in Dispatch, increase by 60 MW for each 1s of time error below -1.5s</t>
  </si>
  <si>
    <t>F_S_LBBG1_RREG</t>
  </si>
  <si>
    <t>Out= NIL, Lake Bonney Battery (Generation Component) RREG Requirement &lt;= 0MW</t>
  </si>
  <si>
    <t>F_Q++MUTW_L6</t>
  </si>
  <si>
    <t>Out = Muswellbrook to Tamworth (88) line, Qld Lower 6 sec Requirement</t>
  </si>
  <si>
    <t>F_Q++MUTW_L60</t>
  </si>
  <si>
    <t>Out = Muswellbrook to Tamworth (88) line, Qld Lower 60 sec Requirement</t>
  </si>
  <si>
    <t>F_S+TL_L5_0150</t>
  </si>
  <si>
    <t>Lower 5 min Service Requirement for a 150 MW SA Network (Load) Event</t>
  </si>
  <si>
    <t>F_Q++LDTW_L6</t>
  </si>
  <si>
    <t>Out = Liddell to Tamworth (84) line, Qld Lower 6 sec Requirement</t>
  </si>
  <si>
    <t>F_Q++LDTW_L60</t>
  </si>
  <si>
    <t>Out = Liddell to Tamworth (84) line, Qld Lower 60 sec Requirement</t>
  </si>
  <si>
    <t>F_S+TL_L6_0150</t>
  </si>
  <si>
    <t>Lower 6 sec Service Requirement for a 150 MW SA Network (Load) Event</t>
  </si>
  <si>
    <t>F_S_LBBL1_LREG-5MW</t>
  </si>
  <si>
    <t>Out= NIL, Lake Bonney Battery (Load Component) LREG Requirement &lt;= 5MW</t>
  </si>
  <si>
    <t>F_S_LBBG1_RREG-5MW</t>
  </si>
  <si>
    <t>Out= NIL, Lake Bonney Battery (Generation Component) RREG Requirement &lt;= 5MW</t>
  </si>
  <si>
    <t>F_I+ML_L5_APD_LD</t>
  </si>
  <si>
    <t>Out = Nil, Lower 5 min requirement for a NEM Load Event, ML = APD Load excluding Portland WF</t>
  </si>
  <si>
    <t>F_S++ML_R6_1</t>
  </si>
  <si>
    <t>Raise 6 sec Service Requirement for SA Generation Event, where Murraylink (Vic to SA transfer) is the largest generation risk in SA, Segment 1</t>
  </si>
  <si>
    <t>F_S++ML_R5</t>
  </si>
  <si>
    <t>Raise 5 min Service Requirement for SA Generation Event, where Murraylink (Vic to SA transfer) is the largest generation risk in SA</t>
  </si>
  <si>
    <t>F_S+TL_L60_0150</t>
  </si>
  <si>
    <t>Lower 60 sec Service Requirement for a 150 MW SA Network (Load) Event</t>
  </si>
  <si>
    <t>F_MAIN++APD_TL_L6</t>
  </si>
  <si>
    <t>Out = Nil, Lower 6 sec Service Requirement for a Mainland Network Event-loss of APD potlines due to undervoltage following a fault on MOPS-HYTS-APD 500 kV line, Basslink able to transfer FCAS</t>
  </si>
  <si>
    <t>F_I+ML_L60_APD_LD</t>
  </si>
  <si>
    <t>Out = Nil, Lower 60 sec requirement for a NEM Load Event, ML = APD Load excluding Portland WF</t>
  </si>
  <si>
    <t>F_S_HPRL_LREG</t>
  </si>
  <si>
    <t>Out= NIL, Hornsdale Battery (Load Component) LREG Requirement &lt;= 0MW</t>
  </si>
  <si>
    <t>F_S+MLMO_TL_L5</t>
  </si>
  <si>
    <t>Out= Moorabool to Mortlake 500kV line, SA Lower 5 min requirement for loss of Heywood to Tarrone to Haunted Gully to Moorabool 500kV lines</t>
  </si>
  <si>
    <t>F_S_LBBL1_RREG</t>
  </si>
  <si>
    <t>Out= NIL, Lake Bonney Battery (Load Component) RREG Requirement &lt;= 0MW</t>
  </si>
  <si>
    <t>F_Q++LDTW_L5</t>
  </si>
  <si>
    <t>Out = Liddell to Tamworth (84) line, Qld Lower 5 min Requirement</t>
  </si>
  <si>
    <t>F_S_HPRG_RREG</t>
  </si>
  <si>
    <t>Out= NIL, Hornsdale Battery (Generation Component) RREG Requirement &lt;= 0MW</t>
  </si>
  <si>
    <t>F_ESTN++MLMO_L6</t>
  </si>
  <si>
    <t>Out = Moorabool to Mortlake (MLTS-MOPS) line, Eastern Lower 6 sec Requirement</t>
  </si>
  <si>
    <t>F_S++ML_R60</t>
  </si>
  <si>
    <t>Raise 60 sec Service Requirement for SA Generation Event, where Murraylink (Vic to SA transfer) is the largest generation risk in SA</t>
  </si>
  <si>
    <t>F_QNV+DYN_LREG</t>
  </si>
  <si>
    <t>Qld, NSW and Vic Lower Regulation Requirement, Feedback in Dispatch, increase by 60 MW for each 1s of time error above 1.5s</t>
  </si>
  <si>
    <t>F_QNV++LREG_0210</t>
  </si>
  <si>
    <t>Qld, NSW and Vic Lower Regulation Requirement greater than 210 MW, Basslink able transfer FCAS</t>
  </si>
  <si>
    <t>F_Q++MUTW_L5</t>
  </si>
  <si>
    <t>Out = Muswellbrook to Tamworth (88) line, Qld Lower 5 min Requirement</t>
  </si>
  <si>
    <t>F_QNV++MLMO_L6</t>
  </si>
  <si>
    <t>Out = Moorabool to Mortlake (MLTS-MOPS) line, Qld, NSW and Vic Lower 6 sec Requirement, Basslink able to transfer FCAS</t>
  </si>
  <si>
    <t>F_S+MLMO_TL_L6_2</t>
  </si>
  <si>
    <t>Out= Moorabool to Mortlake 500kV line, SA Lower 6 sec requirement for loss of Heywood to Tarrone to Haunted Gully to Moorabool 500kV lines, segment 2</t>
  </si>
  <si>
    <t>F_S++MOPS1_R60</t>
  </si>
  <si>
    <t>Raise 60 sec Service Requirement for SA Generation Event, where Mortlake 1 is the largest generation risk in SA (MOPS connects to SA)</t>
  </si>
  <si>
    <t>F_S++MOPS1_R5</t>
  </si>
  <si>
    <t>Raise 5 min Service Requirement for SA Generation Event, where Mortlake 1 is the largest generation risk in SA (MOPS connects to SA)</t>
  </si>
  <si>
    <t>F_S++ML_L5</t>
  </si>
  <si>
    <t>Lower 5 min Service Requirement for SA Load Event, where Murraylink (SA to Vic transfer) is the largest load risk in SA</t>
  </si>
  <si>
    <t>F_S++MOPS1_R6_1</t>
  </si>
  <si>
    <t>Raise 6 sec Service Requirement for SA Generation Event, where Mortlake 1 is the largest generation risk in SA (MOPS connects to SA), Segment 1</t>
  </si>
  <si>
    <t>F_S++ML_L6_1</t>
  </si>
  <si>
    <t>Lower 6 sec Service Requirement for SA Load Event, where Murraylink (SA to Vic transfer) is the largest load risk in SA, Segment 1</t>
  </si>
  <si>
    <t>F_Q++MUTW_R60</t>
  </si>
  <si>
    <t>Out = Muswellbrook to Tamworth (88) line, Qld Raise 60 sec Requirement</t>
  </si>
  <si>
    <t>F_S_HPRL_LREG-5MW</t>
  </si>
  <si>
    <t>Out= NIL, Hornsdale Battery (Load Component) LREG Requirement &lt;= 5MW</t>
  </si>
  <si>
    <t>F_Q++8E_L6</t>
  </si>
  <si>
    <t>Out =  Sapphire to Armidale (8E) line, Qld Lower 6 sec Requirement</t>
  </si>
  <si>
    <t>F_Q++8E_L60</t>
  </si>
  <si>
    <t>Out = Sapphire to Armidale (8E) line, Qld Lower 60 sec Requirement</t>
  </si>
  <si>
    <t>F_ESTN++MLMO_L5</t>
  </si>
  <si>
    <t>Out = Moorabool to Mortlake (MLTS-MOPS) line, Eastern Lower 5 min Requirement</t>
  </si>
  <si>
    <t>F_S_LBBL1_LREG</t>
  </si>
  <si>
    <t>Out= NIL, Lake Bonney Battery (Load Component) LREG Requirement &lt;= 0MW</t>
  </si>
  <si>
    <t>F_S_HPRG_RREG-5MW</t>
  </si>
  <si>
    <t>Out= NIL, Hornsdale Battery (Generation Component) RREG Requirement &lt;= 5MW</t>
  </si>
  <si>
    <t>F_QNV++APD_TL_L60</t>
  </si>
  <si>
    <t>Lower 60 sec requirement for a Qld, NSW and Vic Network Event, TL = loss of APD potlines due to undervoltage following a fault on MOPS-HYTS-APD 500 kV line, Basslink able transfer FCAS</t>
  </si>
  <si>
    <t>F_QNV++APD_TL_L5</t>
  </si>
  <si>
    <t>Lower 5 min requirement for a Qld, NSW and Vic Network Event, TL = loss of APD potlines due to undervoltage following a fault on MOPS-HYTS-APD 500 kV line, Basslink able transfer FCAS</t>
  </si>
  <si>
    <t>F_Q++MUTW_R6</t>
  </si>
  <si>
    <t>Out = Muswellbrook to Tamworth (88) line, Qld Raise 6 sec Requirement</t>
  </si>
  <si>
    <t>F_S++MOPS2_R6_1</t>
  </si>
  <si>
    <t>Raise 6 sec Service Requirement for SA Generation Event, where Mortlake 2 is the largest generation risk in SA (MOPS connects to SA), Segment 1</t>
  </si>
  <si>
    <t>F_ESTN+TL_L6_0600</t>
  </si>
  <si>
    <t>Lower 6 sec Service Requirement for a Eastern Network Event, TL = 600</t>
  </si>
  <si>
    <t>F_ESTN+TL_L60_0600</t>
  </si>
  <si>
    <t>Lower 60 sec Service Requirement for a Eastern Network Event, TL = 600</t>
  </si>
  <si>
    <t>F_ESTN+TL_L5_0600</t>
  </si>
  <si>
    <t>Lower 5 min Service Requirement for a Eastern Network Event, TL = 600</t>
  </si>
  <si>
    <t>F_NQ+ML_L60_0400</t>
  </si>
  <si>
    <t>Lower 60 sec Service Requirement for a NSW and Qld Load Event, ML = 400</t>
  </si>
  <si>
    <t>F_VST+MG_R5</t>
  </si>
  <si>
    <t>Raise 5 min requirement for a Vic, SA and Tas Generation Event</t>
  </si>
  <si>
    <t>F_VST+MG_R6</t>
  </si>
  <si>
    <t>Raise 6 sec requirement for a Vic, SA and Tas Generation Event</t>
  </si>
  <si>
    <t>F_VST+LREG_0160</t>
  </si>
  <si>
    <t>Vic, SA and Tas Lower Regulation Requirement greater than 160 MW</t>
  </si>
  <si>
    <t>F_NQ+MG_R60</t>
  </si>
  <si>
    <t>Raise 60 sec Service Requirement for separated NSW and Qld Generation Event</t>
  </si>
  <si>
    <t>F_NQ+MG_R5</t>
  </si>
  <si>
    <t>Raise 5 min Service Requirement for separated NSW and Qld Generation Event</t>
  </si>
  <si>
    <t>F_NQ+ML_L6_0400</t>
  </si>
  <si>
    <t>Lower 6 sec Service Requirement for a NSW and Qld Load Event, ML = 400</t>
  </si>
  <si>
    <t>F_NQ+MG_R6</t>
  </si>
  <si>
    <t>Raise 6 sec Service Requirement for separated NSW and Qld Generation Event</t>
  </si>
  <si>
    <t>F_NQ+ML_L5_0400</t>
  </si>
  <si>
    <t>Lower 5 min Service Requirement for a NSW and Qld Load Event, ML = 400</t>
  </si>
  <si>
    <t>F_VST+MG_R60</t>
  </si>
  <si>
    <t>Raise 60 sec requirement for a Vic, SA and Tas Generation Event</t>
  </si>
  <si>
    <t>F_MAIN+ML_L6_APD_LD</t>
  </si>
  <si>
    <t>Out = Nil, Lower 6 sec requirement for a Mainland Load Event, ML = APD Load excluding Portland WF, Basslink unable transfer FCAS</t>
  </si>
  <si>
    <t>F_I+TG_R5_1000</t>
  </si>
  <si>
    <t>Raise 5 min Service Requirement for a NEM Network Event, TG = 1000</t>
  </si>
  <si>
    <t>F_I+TG_R6_1000</t>
  </si>
  <si>
    <t>Raise 6 sec Service Requirement for a NEM Network Event, TG = 1000</t>
  </si>
  <si>
    <t>F_S_LBBG1_LREG</t>
  </si>
  <si>
    <t>Out= NIL, Lake Bonney Battery (Generation Component) LREG Requirement &lt;= 0MW</t>
  </si>
  <si>
    <t>F_I+TG_R60_1000</t>
  </si>
  <si>
    <t>Raise 60 sec Service Requirement for a NEM Network Event, TG = 1000</t>
  </si>
  <si>
    <t>F_S+MLMO_TL_L6_1</t>
  </si>
  <si>
    <t>Out= Moorabool to Mortlake 500kV line, SA Lower 6 sec requirement for loss of Heywood to Tarrone to Haunted Gully to Moorabool 500kV lines, segment 1</t>
  </si>
  <si>
    <t>F_NQ+LREG_0160</t>
  </si>
  <si>
    <t>Separated NSW and Qld Lower Regulation Requirement greater than 160 MW</t>
  </si>
  <si>
    <t>F_VST+RREG_0170</t>
  </si>
  <si>
    <t>Vic, SA and Tas Raise Regulation Requirement greater than 170 MW</t>
  </si>
  <si>
    <t>F_MAIN+APD_TL_L6</t>
  </si>
  <si>
    <t>Out = Nil, Lower 6 sec Service Requirement for a Mainland Network Event-loss of APD potlines due to undervoltage following a fault on MOPS-HYTS-APD 500 kV line, Basslink unable to transfer FCAS</t>
  </si>
  <si>
    <t>F_S++TIB4_R5</t>
  </si>
  <si>
    <t>Raise 5 min Service Requirement for SA Generation Event, where Torrens Island B unit 4 is the largest generation risk in SA</t>
  </si>
  <si>
    <t>F_QNV++MLTR_L6</t>
  </si>
  <si>
    <t>Out = Moorabool to Tarrone (MLTS-TRTS) line, Qld, NSW and Vic Lower 6 sec Requirement, Basslink able to transfer FCAS</t>
  </si>
  <si>
    <t>F_Q++LDTW_R60</t>
  </si>
  <si>
    <t>Out = Liddell to Tamworth (84) line, Qld Raise 60 sec Requirement</t>
  </si>
  <si>
    <t>F_MAIN++NIL_BL_L6</t>
  </si>
  <si>
    <t>Mainland Lower 6 second Requirement for loss of Basslink, Basslink flow into Tas</t>
  </si>
  <si>
    <t>F_S++ML_L6_2</t>
  </si>
  <si>
    <t>Lower 6 sec Service Requirement for SA Load Event, where Murraylink (SA to Vic transfer) is the largest load risk in SA, Segment 2</t>
  </si>
  <si>
    <t>F_S++TIB1_R5</t>
  </si>
  <si>
    <t>Raise 5 min Service Requirement for SA Generation Event, where Torrens Island B unit 1 is the largest generation risk in SA</t>
  </si>
  <si>
    <t>F_VS++MG_R60</t>
  </si>
  <si>
    <t>Raise 60 sec requirement for a Vic and SA Generation Event, Basslink able to transfer FCAS</t>
  </si>
  <si>
    <t>F_S++TIB3_R5</t>
  </si>
  <si>
    <t>Raise 5 min Service Requirement for SA Generation Event, where Torrens Island B unit 3 is the largest generation risk in SA</t>
  </si>
  <si>
    <t>F_S++MOPS2_R5</t>
  </si>
  <si>
    <t>Raise 5 min Service Requirement for SA Generation Event, where Mortlake 2 is the largest generation risk in SA (MOPS connects to SA)</t>
  </si>
  <si>
    <t>F_QNV+MG_R6</t>
  </si>
  <si>
    <t>Raise 6 sec Service Requirement for QLD, NSW, and VIC Generation Event, Basslink unable to transfer FCAS</t>
  </si>
  <si>
    <t>F_QNV+MG_R60</t>
  </si>
  <si>
    <t>Raise 60 sec Service Requirement for QLD, NSW, and VIC Generation Event, Basslink unable to transfer FCAS</t>
  </si>
  <si>
    <t>F_QNV+MG_R5</t>
  </si>
  <si>
    <t>Raise 5 min Service Requirement for QLD, NSW, and VIC Generation Event, Basslink unable to transfer FCAS</t>
  </si>
  <si>
    <t>F_QNV+ML_L6_0400</t>
  </si>
  <si>
    <t>Lower 6 sec requirement for a Qld, NSW and Vic Load Event, ML = 400, Basslink unable transfer FCAS</t>
  </si>
  <si>
    <t>F_VST+APD_TL_L6</t>
  </si>
  <si>
    <t>Lower 6 sec requirement for a Vic, SA and Tas Network Event, TL=loss of APD potlines due to undervoltage following a fault on MOPS-HYTS-APD 500 kV line</t>
  </si>
  <si>
    <t>F_VS++APD_TL_L5</t>
  </si>
  <si>
    <t>Lower 5 min requirement for a Vic and SA Network Event, TL=loss of APD potlines due to undervoltage following a fault on MOPS-HYTS-APD 500 kV line, Basslink able to transfer FCAS</t>
  </si>
  <si>
    <t>F_VST+APD_TL_L60</t>
  </si>
  <si>
    <t>Lower 60 sec requirement for a Vic, SA and Tas Network Event, TL=loss of APD potlines due to undervoltage following a fault on MOPS-HYTS-APD 500 kV line</t>
  </si>
  <si>
    <t>F_QNV+ML_L60_0400</t>
  </si>
  <si>
    <t>Lower 60 sec requirement for a Qld, NSW and Vic Load Event, ML = 400, Basslink unable transfer FCAS</t>
  </si>
  <si>
    <t>F_QNV+ML_L5_0400</t>
  </si>
  <si>
    <t>Lower 5 min requirement for a Qld, NSW and Vic Load Event, ML = 400, Basslink unable transfer FCAS</t>
  </si>
  <si>
    <t>F_S++TIB2_R6_1</t>
  </si>
  <si>
    <t>Raise 6 sec Service Requirement for SA Generation Event, where Torrens Island B unit 2 is the largest generation risk in SA, Segment 1</t>
  </si>
  <si>
    <t>F_Q++8E_L5</t>
  </si>
  <si>
    <t>Out = Sapphire to Armidale (8E) line, Qld Lower 5 min Requirement</t>
  </si>
  <si>
    <t>F_Q++NIL_R60</t>
  </si>
  <si>
    <t>Out=Nil, limit Qld to NSW on QNI and Qld Raise 60 sec requirement for loss of a NSW 750 MW unit</t>
  </si>
  <si>
    <t>F_QNV+LREG_0210</t>
  </si>
  <si>
    <t>Qld, NSW and Vic Lower Regulation Requirement greater than 210 MW, Basslink unable to transfer FCAS</t>
  </si>
  <si>
    <t>F_ESTN++MLTR_L6</t>
  </si>
  <si>
    <t>Out = Moorabool to Tarrone (MLTS-TRTS) line, Eastern Lower 6 sec Requirement</t>
  </si>
  <si>
    <t>F_VST+TL_L60_0600</t>
  </si>
  <si>
    <t>Lower 60 sec Service Requirement for a Vic, SA and Tas Network Event, TL = 600</t>
  </si>
  <si>
    <t>F_VST+TL_L5_0600</t>
  </si>
  <si>
    <t>Lower 5 min Service Requirement for a Vic, SA and Tas Network Event, TL = 600</t>
  </si>
  <si>
    <t>F_S++MOPS2_R60</t>
  </si>
  <si>
    <t>Raise 60 sec Service Requirement for SA Generation Event, where Mortlake 2 is the largest generation risk in SA (MOPS connects to SA)</t>
  </si>
  <si>
    <t>F_VST+TL_L6_0600</t>
  </si>
  <si>
    <t>Lower 6 sec Service Requirement for a Vic, SA and Tas Network Event, TL = 600</t>
  </si>
  <si>
    <t>F_VS++TL_L6_0600</t>
  </si>
  <si>
    <t>Lower 6 sec Service Requirement for a Vic and SA Network Event, TL = 600, Basslink able to transfer FCAS</t>
  </si>
  <si>
    <t>F_VS++TL_L5_0600</t>
  </si>
  <si>
    <t>Lower 5 min Service Requirement for a Vic and SA Network Event, TL = 600, Basslink able to transfer FCAS</t>
  </si>
  <si>
    <t>F_S++TIB2_R5</t>
  </si>
  <si>
    <t>Raise 5 min Service Requirement for SA Generation Event, where Torrens Island B unit 2 is the largest generation risk in SA</t>
  </si>
  <si>
    <t>F_Q++LDTW_R6</t>
  </si>
  <si>
    <t>Out = Liddell to Tamworth (84) line, Qld Raise 6 sec Requirement</t>
  </si>
  <si>
    <t>F_VS++APD_TL_L60</t>
  </si>
  <si>
    <t>Lower 60 sec requirement for a Vic and SA Network Event, TL=loss of APD potlines due to undervoltage following a fault on MOPS-HYTS-APD 500 kV line, Basslink able to transfer FCAS</t>
  </si>
  <si>
    <t>F_VS++APD_TL_L6</t>
  </si>
  <si>
    <t>Lower 6 sec requirement for a Vic and SA Network Event, TL=loss of APD potlines due to undervoltage following a fault on MOPS-HYTS-APD 500 kV line, Basslink able to transfer FCAS</t>
  </si>
  <si>
    <t>F_VST+APD_TL_L5</t>
  </si>
  <si>
    <t>Lower 5 min requirement for a Vic, SA and Tas Network Event, TL=loss of APD potlines due to undervoltage following a fault on MOPS-HYTS-APD 500 kV line</t>
  </si>
  <si>
    <t>F_T++BLSPS_EXP_L60_1</t>
  </si>
  <si>
    <t>Limit Basslink export to levels where no FCSPS action is required for loss of Basslink, Tasmania Lower 60 sec Requirement for loss of Basslink, Segment 1</t>
  </si>
  <si>
    <t>F_S++TIB2_R60</t>
  </si>
  <si>
    <t>Raise 60 sec Service Requirement for SA Generation Event, where Torrens Island B unit 2 is the largest generation risk in SA</t>
  </si>
  <si>
    <t>F_T++BLSPS_EXP_L6_1</t>
  </si>
  <si>
    <t>Limit Basslink export to levels where no FCSPS action is required for loss of Basslink, Tasmania Lower 6 sec Requirement for loss of Basslink, Segment 1</t>
  </si>
  <si>
    <t>F_S++ML_L60</t>
  </si>
  <si>
    <t>Lower 60 sec Service Requirement for SA Load Event, where Murraylink (SA to Vic transfer) is the largest load risk in SA</t>
  </si>
  <si>
    <t>F_S++TIB4_R60</t>
  </si>
  <si>
    <t>Raise 60 sec Service Requirement for SA Generation Event, where Torrens Island B unit 4 is the largest generation risk in SA</t>
  </si>
  <si>
    <t>F_QNV+RREG_0220</t>
  </si>
  <si>
    <t>Qld, NSW and Vic Raise Regulation Requirement greater than 220 MW, Basslink unable to transfer FCAS</t>
  </si>
  <si>
    <t>F_VS++TL_L60_0600</t>
  </si>
  <si>
    <t>Lower 60 sec Service Requirement for a Vic and SA Network Event, TL = 600, Basslink able to transfer FCAS</t>
  </si>
  <si>
    <t>F_T++BLSPS_EXP_L5</t>
  </si>
  <si>
    <t>Limit Basslink export to levels where no FCSPS action is required for loss of Basslink, Tasmania Lower 5 min Requirement for loss of Basslink</t>
  </si>
  <si>
    <t>F_MAIN++ML_L5_APD_LD</t>
  </si>
  <si>
    <t>Out = Nil, Lower 5 min requirement for a Mainland Load Event, ML = APD Load excluding Portland WF, Basslink able transfer FCAS</t>
  </si>
  <si>
    <t>F_MAIN+ML_L5_APD_LD</t>
  </si>
  <si>
    <t>Out = Nil, Lower 5 min requirement for a Mainland Load Event, ML = APD Load excluding Portland WF, Basslink unable transfer FCAS</t>
  </si>
  <si>
    <t>F_VS++MG_R6</t>
  </si>
  <si>
    <t>Raise 6 sec requirement for a Vic and SA Generation Event, Basslink able to transfer FCAS</t>
  </si>
  <si>
    <t>F_MAIN++ML_L60_APD_L</t>
  </si>
  <si>
    <t>Out = Nil, Lower 60 sec requirement for a Mainland Load Event, ML = APD Load excluding Portland WF, Basslink able transfer FCAS</t>
  </si>
  <si>
    <t>F_MAIN+ML_L60_APD_LD</t>
  </si>
  <si>
    <t>Out = Nil, Lower 60 sec requirement for a Mainland Load Event, ML = APD Load excluding Portland WF, Basslink unable transfer FCAS</t>
  </si>
  <si>
    <t>F_VS++MG_R5</t>
  </si>
  <si>
    <t>Raise 5 min requirement for a Vic and SA Generation Event, Basslink able to transfer FCAS</t>
  </si>
  <si>
    <t>F_S+RREG_0070</t>
  </si>
  <si>
    <t>SA Raise Regulation Requirement greater than 70 MW</t>
  </si>
  <si>
    <t>F_Q++LDMU_R6</t>
  </si>
  <si>
    <t>Out = Liddell to Muswellbrook (83) line, Qld Raise 6 sec Requirement</t>
  </si>
  <si>
    <t>F_VST+TL_L6_0500</t>
  </si>
  <si>
    <t>Lower 6 sec Service Requirement for a Vic, SA and Tas Network Event, TL = 500</t>
  </si>
  <si>
    <t>F_VST+TL_L60_0500</t>
  </si>
  <si>
    <t>Lower 60 sec Service Requirement for a Vic, SA and Tas Network Event, TL = 500</t>
  </si>
  <si>
    <t>F_MAIN++TG_R60_1000</t>
  </si>
  <si>
    <t>Raise 60 sec Service Requirement for a Mainland Network Event, TG = 1000, Basslink able to transfer FCAS</t>
  </si>
  <si>
    <t>F_VS++TL_L6_0500</t>
  </si>
  <si>
    <t>Lower 6 sec Service Requirement for a Vic and SA Network Event, TL = 500, Basslink able to transfer FCAS</t>
  </si>
  <si>
    <t>F_QNV++RREG_0220</t>
  </si>
  <si>
    <t>Qld, NSW and Vic Raise Regulation Requirement greater than 220 MW, Basslink able transfer FCAS</t>
  </si>
  <si>
    <t>F_VST+TL_L5_0500</t>
  </si>
  <si>
    <t>Lower 5 min Service Requirement for a Vic, SA and Tas Network Event, TL = 500</t>
  </si>
  <si>
    <t>F_S++TIB3_R60</t>
  </si>
  <si>
    <t>Raise 60 sec Service Requirement for SA Generation Event, where Torrens Island B unit 3 is the largest generation risk in SA</t>
  </si>
  <si>
    <t>F_S++TIB1_R6_1</t>
  </si>
  <si>
    <t>Raise 6 sec Service Requirement for SA Generation Event, where Torrens Island B unit 1 is the largest generation risk in SA, Segment 1</t>
  </si>
  <si>
    <t>F_S++TIB1_R60</t>
  </si>
  <si>
    <t>Raise 60 sec Service Requirement for SA Generation Event, where Torrens Island B unit 1 is the largest generation risk in SA</t>
  </si>
  <si>
    <t>F_NQ+RREG_0170</t>
  </si>
  <si>
    <t>Separated NSW and Qld Raise Regulation Requirement greater than 170 MW</t>
  </si>
  <si>
    <t>F_VS++TL_L5_0500</t>
  </si>
  <si>
    <t>Lower 5 min Service Requirement for a Vic and SA Network Event, TL = 500, Basslink able to transfer FCAS</t>
  </si>
  <si>
    <t>F_Q++ARTW_R60</t>
  </si>
  <si>
    <t>Out = Armidale to Tamworth (85 or 86) line, Qld Raise 60 sec Requirement</t>
  </si>
  <si>
    <t>F_MAIN++MG_R6_1000</t>
  </si>
  <si>
    <t>Raise 6 sec Service Requirement for a Mainland Generation Event, MG = 1000, Basslink able to transfer FCAS</t>
  </si>
  <si>
    <t>F_MAIN++MG_R60_1000</t>
  </si>
  <si>
    <t>Raise 60 sec Service Requirement for a Mainland Generation Event, MG = 1000, Basslink able to transfer FCAS</t>
  </si>
  <si>
    <t>F_I+MG_R5_1000</t>
  </si>
  <si>
    <t>Raise 5 min Service Requirement for a NEM Generation Event, MG = 1000</t>
  </si>
  <si>
    <t>F_I+MG_R6_1000</t>
  </si>
  <si>
    <t>Raise 6 sec Service Requirement for a NEM Generation Event, MG = 1000</t>
  </si>
  <si>
    <t>F_Q++NIL_R6</t>
  </si>
  <si>
    <t>Out=Nil, limit Qld to NSW on QNI and Qld Raise 6 sec requirement for loss of a NSW 750 MW unit</t>
  </si>
  <si>
    <t>F_S++MOPS1_R6_2</t>
  </si>
  <si>
    <t>Raise 6 sec Service Requirement for SA Generation Event, where Mortlake 1 is the largest generation risk in SA (MOPS connects to SA), Segment 2</t>
  </si>
  <si>
    <t>F_I+MG_R60_1000</t>
  </si>
  <si>
    <t>Raise 60 sec Service Requirement for a NEM Generation Event, MG = 1000</t>
  </si>
  <si>
    <t>F_VST+TL_L60_0550</t>
  </si>
  <si>
    <t>Lower 60 sec Service Requirement for a Vic, SA and Tas Network Event, TL = 550</t>
  </si>
  <si>
    <t>F_VST+TL_L5_0550</t>
  </si>
  <si>
    <t>Lower 5 min Service Requirement for a Vic, SA and Tas Network Event, TL = 550</t>
  </si>
  <si>
    <t>F_VS++TL_L6_0550</t>
  </si>
  <si>
    <t>Lower 6 sec Service Requirement for a Vic and SA Network Event, TL = 550, Basslink able to transfer FCAS</t>
  </si>
  <si>
    <t>F_VS++LREG_0160</t>
  </si>
  <si>
    <t>Vic and SA Lower Regulation Requirement greater than 160 MW, Basslink able transfer FCAS</t>
  </si>
  <si>
    <t>F_VST+TL_L6_0550</t>
  </si>
  <si>
    <t>Lower 6 sec Service Requirement for a Vic, SA and Tas Network Event, TL = 550</t>
  </si>
  <si>
    <t>F_VS++TL_L60_0500</t>
  </si>
  <si>
    <t>Lower 60 sec Service Requirement for a Vic and SA Network Event, TL = 500, Basslink able to transfer FCAS</t>
  </si>
  <si>
    <t>F_T++CO_752_TL_L60</t>
  </si>
  <si>
    <t>Out = 220 kV bus tie CB 752 open in Comalco 220 kV switchyard, Tasmania Lower 60 sec requirement for loss of 2 Comalco potlines, Basslink able to transfer FCAS, reduce by very fast response on Basslink</t>
  </si>
  <si>
    <t>F_VS++TL_L5_0550</t>
  </si>
  <si>
    <t>Lower 5 min Service Requirement for a Vic and SA Network Event, TL = 550, Basslink able to transfer FCAS</t>
  </si>
  <si>
    <t>F_I+TG_R60_0850</t>
  </si>
  <si>
    <t>Raise 60 sec Service Requirement for a NEM Network Event, TG = 850</t>
  </si>
  <si>
    <t>F_I+TG_R5_0850</t>
  </si>
  <si>
    <t>Raise 5 min Service Requirement for a NEM Network Event, TG = 850</t>
  </si>
  <si>
    <t>F_QNV++APD_TL_L6</t>
  </si>
  <si>
    <t>Lower 6 sec requirement for a Qld, NSW and Vic Network Event, TL = loss of APD potlines due to undervoltage following a fault on MOPS-HYTS-APD 500 kV line, Basslink able transfer FCAS</t>
  </si>
  <si>
    <t>F_QNV++MLMO_L5</t>
  </si>
  <si>
    <t>Out = Moorabool to Mortlake (MLTS-MOPS) line, Qld, NSW and Vic Lower 5 min Requirement, Basslink able to transfer FCAS</t>
  </si>
  <si>
    <t>F_VS++TL_L60_0550</t>
  </si>
  <si>
    <t>Lower 60 sec Service Requirement for a Vic and SA Network Event, TL = 550, Basslink able to transfer FCAS</t>
  </si>
  <si>
    <t>F_I+TG_R6_0850</t>
  </si>
  <si>
    <t>Raise 6 sec Service Requirement for a NEM Network Event, TG = 850</t>
  </si>
  <si>
    <t>F_V++MOPS_R6_1</t>
  </si>
  <si>
    <t>Raise 6 sec Service Requirement for SA Generation Event, where Mortlake Station is the largest generation risk in SA (MOPS connects to SA), Segment 1</t>
  </si>
  <si>
    <t>F_V++MOPS_R5</t>
  </si>
  <si>
    <t>Raise 5 min Service Requirement for SA Generation Event, where Mortlake Station is the largest generation risk in SA (MOPS connects to SA)</t>
  </si>
  <si>
    <t>F_S+APD_TL_L60</t>
  </si>
  <si>
    <t>Lower 60 sec requirement in SA for loss of both APD potlines, Separation between Heywood (HYTS) and Moorabool (MLTS)</t>
  </si>
  <si>
    <t>F_V++MOPS_R60</t>
  </si>
  <si>
    <t>Raise 60 sec Service Requirement for SA Generation Event, where Mortlake Station is the largest generation risk in SA (MOPS connects to SA)</t>
  </si>
  <si>
    <t>F_I+MG_R5_0850</t>
  </si>
  <si>
    <t>Raise 5 min Service Requirement for a NEM Generation Event, MG = 850</t>
  </si>
  <si>
    <t>F_I+MG_R60_0850</t>
  </si>
  <si>
    <t>Raise 60 sec Service Requirement for a NEM Generation Event, MG = 850</t>
  </si>
  <si>
    <t>F_S+APD_TL_L6</t>
  </si>
  <si>
    <t>Lower 6 sec requirement in SA for loss of both APD potlines, Separation between Heywood (HYTS) and Moorabool (MLTS)</t>
  </si>
  <si>
    <t>F_T++GO_A752_TG_R60</t>
  </si>
  <si>
    <t>Out= Gordon CB A752, Tasmania Raise 60 sec requirement, Basslink able to transfer FCAS, reduce FCAS by very fast response on Basslink, include fault-ride through on windfarms and Basslink</t>
  </si>
  <si>
    <t>F_I+MG_R6_0850</t>
  </si>
  <si>
    <t>Raise 6 sec Service Requirement for a NEM Generation Event, MG = 850</t>
  </si>
  <si>
    <t>F_MAIN++MG_R5_1000</t>
  </si>
  <si>
    <t>Raise 5 min Service Requirement for a Mainland Generation Event, MG = 1000, Basslink able to transfer FCAS</t>
  </si>
  <si>
    <t>F_T++GO_C752_TG_R6</t>
  </si>
  <si>
    <t>Out= Gordon CB C752, Tasmania Raise 6 sec requirement, Basslink able to transfer FCAS, reduce FCAS by very fast response on Basslink, include fault-ride through on windfarms and Basslink</t>
  </si>
  <si>
    <t>F_S++MOPS2_R6_2</t>
  </si>
  <si>
    <t>Raise 6 sec Service Requirement for SA Generation Event, where Mortlake 2 is the largest generation risk in SA (MOPS connects to SA), Segment 2</t>
  </si>
  <si>
    <t>F_T++GO_A752_TG_R5</t>
  </si>
  <si>
    <t>Out= Gordon CB A752, Tasmania Raise 5 min requirement, Basslink able to transfer FCAS, reduce FCAS by very fast response on Basslink, include fault-ride through on windfarms and Basslink</t>
  </si>
  <si>
    <t>F_T++GO_A752_TG_R6</t>
  </si>
  <si>
    <t>Out= Gordon CB A752, Tasmania Raise 6 sec requirement, Basslink able to transfer FCAS, reduce FCAS by very fast response on Basslink, include fault-ride through on windfarms and Basslink</t>
  </si>
  <si>
    <t>F_QNV+APD_TL_L60</t>
  </si>
  <si>
    <t>Lower 60 sec requirement for a Qld, NSW and Vic Network Event, TL = loss of APD potlines due to undervoltage following a fault on MOPS-HYTS-APD 500 kV line, Basslink unable transfer FCAS</t>
  </si>
  <si>
    <t>F_QNV+APD_TL_L5</t>
  </si>
  <si>
    <t>Lower 5 min requirement for a Qld, NSW and Vic Network Event, TL = loss of APD potlines due to undervoltage following a fault on MOPS-HYTS-APD 500 kV line, Basslink unable transfer FCAS</t>
  </si>
  <si>
    <t>F_T++CO_752_TL_L5</t>
  </si>
  <si>
    <t>Out = 220 kV bus tie CB 752 open in Comalco 220 kV switchyard, Tasmania Lower 5 min requirement for loss of 2 Comalco potlines, Basslink able to transfer FCAS, reduce by very fast response on Basslink</t>
  </si>
  <si>
    <t>F_Q+TNT_R6</t>
  </si>
  <si>
    <t>Raise 6 sec Service Requirement for Qld Generation Event (Tarong North)</t>
  </si>
  <si>
    <t>F_S_DLBAT-G_R5</t>
  </si>
  <si>
    <t>Out= NIL, Dalrymple Battery (Generation Component) R5 Requirement &lt;= 0MW</t>
  </si>
  <si>
    <t>F_NVS++APD_TL_L5</t>
  </si>
  <si>
    <t>Lower 5 min requirement for a NSW, Vic and SA Network Event, TL = loss of APD potlines due to undervoltage following a fault on MOPS-HYTS-APD 500 kV line, Basslink able transfer FCAS</t>
  </si>
  <si>
    <t>F_MAIN++MG_R6_0850</t>
  </si>
  <si>
    <t>Raise 6 sec Service Requirement for a Mainland Generation Event, MG = 850, Basslink able to transfer FCAS</t>
  </si>
  <si>
    <t>F_Q+KC_R6</t>
  </si>
  <si>
    <t>Raise 6 sec Service Requirement for Qld Generation Event (Kogan Creek)</t>
  </si>
  <si>
    <t>F_Q+ML_L60_0400</t>
  </si>
  <si>
    <t>Lower 60 sec Service Requirement for Qld Load Event, ML = 390</t>
  </si>
  <si>
    <t>F_Q+MM1_R60</t>
  </si>
  <si>
    <t>Raise 60 sec Service Requirement for Qld Generation Event (Millmerran unit 1)</t>
  </si>
  <si>
    <t>F_Q+MM2_R6</t>
  </si>
  <si>
    <t>Raise 6 sec Service Requirement for Qld Generation Event (Millmerran unit 2)</t>
  </si>
  <si>
    <t>F_S_DLBAT-G_R60</t>
  </si>
  <si>
    <t>Out= NIL, Dalrymple Battery (Generation Component) R60 Requirement &lt;= 0MW</t>
  </si>
  <si>
    <t>F_T++NIL_BLSPS_R6_1</t>
  </si>
  <si>
    <t>Tasmania Raise 6 sec Requirement for loss of Basslink, Segment 1, FCSPS unavailable</t>
  </si>
  <si>
    <t>F_Q+KC_R60</t>
  </si>
  <si>
    <t>Raise 60 sec Service Requirement for Qld Generation Event (Kogan Creek)</t>
  </si>
  <si>
    <t>F_STHN+MG_R6</t>
  </si>
  <si>
    <t>Raise 6 sec Service Requirement for a Southern Generation Event</t>
  </si>
  <si>
    <t>F_Q+TNT_R60</t>
  </si>
  <si>
    <t>Raise 60 sec Service Requirement for Qld Generation Event (Tarong North)</t>
  </si>
  <si>
    <t>F_STHN+LREG_0210</t>
  </si>
  <si>
    <t>Southern Lower Regulation Requirement greater than 210 MW</t>
  </si>
  <si>
    <t>F_QNV+TL_L5_0600</t>
  </si>
  <si>
    <t>Out = Nil, Lower 5 min Service Requirement for a Qld, NSW and Vic Network Event, TL = 600, Basslink unable to transfer FCAS</t>
  </si>
  <si>
    <t>F_Q+CC4_R60</t>
  </si>
  <si>
    <t>Raise 60 sec Service Requirement for Qld Generation Event (Callide C unit 4)</t>
  </si>
  <si>
    <t>F_Q+MG_R60</t>
  </si>
  <si>
    <t>Raise 60 sec Service Requirement for Qld Generation Event</t>
  </si>
  <si>
    <t>F_Q+ML_L5_0400</t>
  </si>
  <si>
    <t>Lower 5 min Service Requirement for Qld Load Event, ML = 390</t>
  </si>
  <si>
    <t>F_Q+ML_L6_0400</t>
  </si>
  <si>
    <t>Lower 6 sec Service Requirement for Qld Load Event, ML = 390</t>
  </si>
  <si>
    <t>F_Q+MM1_R6</t>
  </si>
  <si>
    <t>Raise 6 sec Service Requirement for Qld Generation Event (Millmerran unit 1)</t>
  </si>
  <si>
    <t>F_STHN+APD_TL_L60</t>
  </si>
  <si>
    <t>Lower 60 sec requirement for a Southern Network Event, TL = loss of APD potlines due to undervoltage following a fault on MOPS-HYTS-APD 500 kV line</t>
  </si>
  <si>
    <t>F_STHN+RREG_0220</t>
  </si>
  <si>
    <t>Southern Raise Regulation Requirement greater than 220 MW</t>
  </si>
  <si>
    <t>F_S_DLBAT-G_R6</t>
  </si>
  <si>
    <t>Out= NIL, Dalrymple Battery (Generation Component) R6 Requirement &lt;= 0MW</t>
  </si>
  <si>
    <t>F_T_FAJB_RREG</t>
  </si>
  <si>
    <t>Out=Farrell-John Butters 220KV line. RREG &lt;= 0MW</t>
  </si>
  <si>
    <t>F_QNV+TL_L6_0600</t>
  </si>
  <si>
    <t>Out = Nil, Lower 6 sec Service Requirement for a Qld, NSW and Vic Network Event, TL = 600, Basslink unable to transfer FCAS</t>
  </si>
  <si>
    <t>F_Q+KC_R5</t>
  </si>
  <si>
    <t>Raise 5 min Service Requirement for Qld Generation Event (Kogan Creek)</t>
  </si>
  <si>
    <t>F_Q+LREG_0110</t>
  </si>
  <si>
    <t>Qld Lower Regulation Requirement greater than 110 MW</t>
  </si>
  <si>
    <t>F_NVS++APD_TL_L6</t>
  </si>
  <si>
    <t>Lower 6 sec requirement for a NSW, Vic and SA Network Event, TL = loss of APD potlines due to undervoltage following a fault on MOPS-HYTS-APD 500 kV line, Basslink able transfer FCAS</t>
  </si>
  <si>
    <t>F_NVS++APD_TL_L60</t>
  </si>
  <si>
    <t>Lower 60 sec requirement for a NSW, Vic and SA Network Event, TL = loss of APD potlines due to undervoltage following a fault on MOPS-HYTS-APD 500 kV line, Basslink able transfer FCAS</t>
  </si>
  <si>
    <t>F_STHN+APD_TL_L6</t>
  </si>
  <si>
    <t>Lower 6 sec requirement for a Southern Network Event, TL = loss of APD potlines due to undervoltage following a fault on MOPS-HYTS-APD 500 kV line</t>
  </si>
  <si>
    <t>F_STHN+MG_R5</t>
  </si>
  <si>
    <t>Raise 5 min Service Requirement for a Southern Generation Event</t>
  </si>
  <si>
    <t>F_STHN+MG_R60</t>
  </si>
  <si>
    <t>Raise 60 sec Service Requirement for a Southern Generation Event</t>
  </si>
  <si>
    <t>F_S_DLBAT-L_L5</t>
  </si>
  <si>
    <t>Out= NIL, Dalrymple Battery (Load Component) L5 Requirement &lt;= 0MW</t>
  </si>
  <si>
    <t>F_T++NIL_TL_L60_DS</t>
  </si>
  <si>
    <t>Out = Comalco 220 kV CB 752 - swamp if CB in service in Dispatch, Tasmania Lower 60 sec requirement for loss of 2 Comalco potlines, Basslink able to transfer FCAS, reduce by very fast response on Basslink</t>
  </si>
  <si>
    <t>F_QNV+TL_L60_0600</t>
  </si>
  <si>
    <t>Out = Nil, Lower 60 sec Service Requirement for a Qld, NSW and Vic Network Event, TL = 600, Basslink unable to transfer FCAS</t>
  </si>
  <si>
    <t>F_T++GO_C752_TG_R60</t>
  </si>
  <si>
    <t>Out= Gordon CB C752, Tasmania Raise 60 sec requirement, Basslink able to transfer FCAS, reduce FCAS by very fast response on Basslink, include fault-ride through on windfarms and Basslink</t>
  </si>
  <si>
    <t>F_Q+CC4_R6</t>
  </si>
  <si>
    <t>Raise 6 sec Service Requirement for Qld Generation Event (Callide C unit 4)</t>
  </si>
  <si>
    <t>F_Q+MM2_R60</t>
  </si>
  <si>
    <t>Raise 60 sec Service Requirement for Qld Generation Event (Millmerran unit 2)</t>
  </si>
  <si>
    <t>F_MAIN++MG_R60_0850</t>
  </si>
  <si>
    <t>Raise 60 sec Service Requirement for a Mainland Generation Event, MG = 850, Basslink able to transfer FCAS</t>
  </si>
  <si>
    <t>F_Q+CC3_R60</t>
  </si>
  <si>
    <t>Raise 60 sec Service Requirement for Qld Generation Event (Callide C unit 3)</t>
  </si>
  <si>
    <t>F_Q+MM1_R5</t>
  </si>
  <si>
    <t>Raise 5 min Service Requirement for Qld Generation Event (Millmerran unit 1)</t>
  </si>
  <si>
    <t>F_S_DLBAT-L_L6</t>
  </si>
  <si>
    <t>Out= NIL, Dalrymple Battery (Load  Component) L6 Requirement &lt;= 0MW</t>
  </si>
  <si>
    <t>F_S_DLBAT-L_L60</t>
  </si>
  <si>
    <t>Out= NIL, Dalrymple Battery (Load  Component) L60 Requirement &lt;= 0MW</t>
  </si>
  <si>
    <t>F_NVS++LREG_0210</t>
  </si>
  <si>
    <t>NSW, Vic and SA Lower Regulation Requirement greater than 210 MW, Basslink able transfer FCAS</t>
  </si>
  <si>
    <t>F_Q+MG_R6</t>
  </si>
  <si>
    <t>Raise 6 sec Service Requirement for Qld Generation Event</t>
  </si>
  <si>
    <t>F_QNV++TL_L5_0600</t>
  </si>
  <si>
    <t>Out = Nil, Lower 5 min Service Requirement for a Qld, NSW and Vic Network Event, TL = 600, Basslink able to transfer FCAS</t>
  </si>
  <si>
    <t>F_Q+CC3_R6</t>
  </si>
  <si>
    <t>Raise 6 sec Service Requirement for Qld Generation Event (Callide C unit 3)</t>
  </si>
  <si>
    <t>F_V++MOPS_R6_2</t>
  </si>
  <si>
    <t>Raise 6 sec Service Requirement for SA Generation Event, where Mortlake Station is the largest generation risk in SA (MOPS connects to SA), Segment 2</t>
  </si>
  <si>
    <t>F_T++NIL_TL_L5_DS</t>
  </si>
  <si>
    <t>Out = Comalco 220 kV CB 752 - swamp if CB in service in Dispatch, Tasmania Lower 5 min requirement for loss of 2 Comalco potlines, Basslink able to transfer FCAS, reduce by very fast response on Basslink</t>
  </si>
  <si>
    <t>F_QNV++TL_L60_0600</t>
  </si>
  <si>
    <t>Out = Nil, Lower 60 sec Service Requirement for a Qld, NSW and Vic Network Event, TL = 600, Basslink able to transfer FCAS</t>
  </si>
  <si>
    <t>F_S+HL_TG_R6_1</t>
  </si>
  <si>
    <t>Raise 6 sec Service Requirement for the loss of Canowie to Hallett 275 kV line, Segment1</t>
  </si>
  <si>
    <t>F_S+APD_TL_L5</t>
  </si>
  <si>
    <t>Lower 5 min requirement in SA for loss of both APD potlines, Separation between Heywood (HYTS) and Moorabool (MLTS)</t>
  </si>
  <si>
    <t>F_Q+MM2_R5</t>
  </si>
  <si>
    <t>Raise 5 min Service Requirement for Qld Generation Event (Millmerran unit 2)</t>
  </si>
  <si>
    <t>F_S+HL_TG_R5</t>
  </si>
  <si>
    <t>Raise 5 min Service Requirement for the loss of Canowie to Hallett 275 kV line</t>
  </si>
  <si>
    <t>F_T_FAMA_R5</t>
  </si>
  <si>
    <t>Out=Farrell-Mackintosh 110KV line. R5 &lt;= 0MW</t>
  </si>
  <si>
    <t>F_I+TG_R5_0700</t>
  </si>
  <si>
    <t>Raise 5 min Service Requirement for a NEM Network Event, TG = 700</t>
  </si>
  <si>
    <t>F_Q+RREG_0110</t>
  </si>
  <si>
    <t>Qld Raise Regulation Requirement greater than 110 MW</t>
  </si>
  <si>
    <t>F_S+HL_TG_R60</t>
  </si>
  <si>
    <t>Raise 60 sec Service Requirement for the loss of Canowie to Hallett 275 kV line</t>
  </si>
  <si>
    <t>F_I+TG_R60_0700</t>
  </si>
  <si>
    <t>Raise 60 sec Service Requirement for a NEM Network Event, TG = 700</t>
  </si>
  <si>
    <t>#R020306_001_RAMP_F</t>
  </si>
  <si>
    <t>#R020471_001_RAMP_F</t>
  </si>
  <si>
    <t>#R020484_001_RAMP_F</t>
  </si>
  <si>
    <t>#R020765_001_RAMP_F</t>
  </si>
  <si>
    <t>#R020896_003_RAMP_F</t>
  </si>
  <si>
    <t>Hard Ramping constraint for constraint N^N_CHLS_1, Effective Date: 29/09/2015, Version: 1</t>
  </si>
  <si>
    <t>#R020306_001_RAMP_V</t>
  </si>
  <si>
    <t>#R020471_001_RAMP_V</t>
  </si>
  <si>
    <t>#R020790_001_RAMP_V</t>
  </si>
  <si>
    <t>#R020484_001_RAMP_V</t>
  </si>
  <si>
    <t>#R020740_003_RAMP_F</t>
  </si>
  <si>
    <t>Hard Ramping constraint for constraint N&gt;Q-MUTW_2, Effective Date: 22/08/2018, Version: 1</t>
  </si>
  <si>
    <t>#R020784_003_RAMP_V</t>
  </si>
  <si>
    <t>Soft Ramping constraint for constraint N&gt;Q-MUTW_2, Effective Date: 22/08/2018, Version: 1</t>
  </si>
  <si>
    <t>#R020516_001_RAMP_F</t>
  </si>
  <si>
    <t>#R020790_001_RAMP_F</t>
  </si>
  <si>
    <t>#R020964_003_RAMP_V</t>
  </si>
  <si>
    <t>#R020490_001_RAMP_F</t>
  </si>
  <si>
    <t>#R020498_001_RAMP_F</t>
  </si>
  <si>
    <t>#R020500_001_RAMP_F</t>
  </si>
  <si>
    <t>#R020815_005_RAMP_V</t>
  </si>
  <si>
    <t>Soft Ramping constraint for constraint N^^Q_LDTW_1_B1, Effective Date: 26/06/2014, Version: 1</t>
  </si>
  <si>
    <t>#R020790_002_RAMP_F</t>
  </si>
  <si>
    <t>#R020881_002_RAMP_F</t>
  </si>
  <si>
    <t>#R020498_002_RAMP_V</t>
  </si>
  <si>
    <t>#R020516_002_RAMP_V</t>
  </si>
  <si>
    <t>#R020649_002_RAMP_V</t>
  </si>
  <si>
    <t>#R020490_002_RAMP_V</t>
  </si>
  <si>
    <t>#R020500_002_RAMP_F</t>
  </si>
  <si>
    <t>#R020500_002_RAMP_V</t>
  </si>
  <si>
    <t>#R020765_002_RAMP_V</t>
  </si>
  <si>
    <t>#R020490_002_RAMP_F</t>
  </si>
  <si>
    <t>#R020498_002_RAMP_F</t>
  </si>
  <si>
    <t>#R020516_002_RAMP_F</t>
  </si>
  <si>
    <t>#R020765_002_RAMP_F</t>
  </si>
  <si>
    <t>#R020797_002_RAMP_F</t>
  </si>
  <si>
    <t>Hard Ramping constraint for constraint Q&gt;&gt;WOSP_WOPW_WOGP_2, Effective Date: 18/02/2020, Version: 1</t>
  </si>
  <si>
    <t>#R020972_003_RAMP_F</t>
  </si>
  <si>
    <t>#R020797_002_RAMP_V</t>
  </si>
  <si>
    <t>Soft Ramping constraint for constraint Q&gt;&gt;WOSP_WOPW_WOGP_2, Effective Date: 18/02/2020, Version: 1</t>
  </si>
  <si>
    <t>#R020964_003_RAMP_F</t>
  </si>
  <si>
    <t>V::N_ESTN_HYSE_QA</t>
  </si>
  <si>
    <t>SA / ESTN separation between Heywood and South East Sub, avoid transient instability for fault and trip of a Hazelwood to Sth Morang 500kV line, Basslink TAS to VIC, QLD accelerates, segment 1</t>
  </si>
  <si>
    <t>V::N_ESTN_HYSE_QD</t>
  </si>
  <si>
    <t>SA / ESTN separation between Heywood and South East Sub, avoid transient instability for fault and trip of a Hazelwood to Sth Morang 500kV line, Basslink VIC to TAS, QLD accelerates, segment 1</t>
  </si>
  <si>
    <t>#R020689_003_RAMP_F</t>
  </si>
  <si>
    <t>Hard Ramping constraint for constraint Q:N_TW330_CB5102_OSC, Effective Date: 21/08/2013, Version: 1</t>
  </si>
  <si>
    <t>#R020945_001_RAMP_F</t>
  </si>
  <si>
    <t>Hard Ramping constraint for constraint Q::N_AR_CP2_AR_2L-G, Effective Date: 16/01/2018, Version: 1</t>
  </si>
  <si>
    <t>#R020945_001_RAMP_V</t>
  </si>
  <si>
    <t>Soft Ramping constraint for constraint Q::N_AR_CP2_AR_2L-G, Effective Date: 16/01/2018, Version: 1</t>
  </si>
  <si>
    <t>#R020921_011_RAMP_V</t>
  </si>
  <si>
    <t>Soft Ramping constraint for constraint Q::N_MUTW_AR_2L-G, Effective Date: 16/01/2018, Version: 1</t>
  </si>
  <si>
    <t>#R020880_011_RAMP_V</t>
  </si>
  <si>
    <t>Soft Ramping constraint for constraint Q::N_LDTW_AR_2L-G, Effective Date: 16/01/2018, Version: 1</t>
  </si>
  <si>
    <t>#R020722_011_RAMP_V</t>
  </si>
  <si>
    <t>#R020944_001_RAMP_V</t>
  </si>
  <si>
    <t>#R020946_001_RAMP_F</t>
  </si>
  <si>
    <t>#R020418_019_RAMP_F</t>
  </si>
  <si>
    <t>Hard Ramping constraint for constraint T^^V_GTSH_1, Effective Date: 10/12/2018, Version: 1</t>
  </si>
  <si>
    <t>#R020418_019_RAMP_V</t>
  </si>
  <si>
    <t>Soft Ramping constraint for constraint T^^V_GTSH_1, Effective Date: 10/12/2018, Version: 1</t>
  </si>
  <si>
    <t>#R020499_019_RAMP_F</t>
  </si>
  <si>
    <t>#R020719_029_RAMP_F</t>
  </si>
  <si>
    <t>Hard Ramping constraint for constraint T^V_HAPM_220_1, Effective Date: 11/12/2018, Version: 1</t>
  </si>
  <si>
    <t>#R020422_019_RAMP_V</t>
  </si>
  <si>
    <t>#R020427_019_RAMP_V</t>
  </si>
  <si>
    <t>V::N_ESTN_HYSE_VD</t>
  </si>
  <si>
    <t>SA / ESTN separation between Heywood and South East Sub, avoid transient instability for fault and trip of a Hazelwood to Sth Morang 500kV line, Basslink VIC to TAS, VIC accelerates, segment 1</t>
  </si>
  <si>
    <t>V::N_EPMB_S2</t>
  </si>
  <si>
    <t>Out = Eildon to Mt Beauty 220kV line, prevent transient instability for fault and trip of a HWTS-SMTS 500 kV line, SA accelerates, Yallourn W G1 on 500 kV.</t>
  </si>
  <si>
    <t>V::N_HWSM_SD</t>
  </si>
  <si>
    <t>Out = Hazelwood to South Morang OR Hazelwood to Rowville 500kV line, prevent transient instability for fault and trip of a HWTS-SMTS 500 kV line, SA decelerates. Constraint active for SA flows above 500 MW VIC to SA only, swamped otherwise.</t>
  </si>
  <si>
    <t>V::N_MLTX_V2</t>
  </si>
  <si>
    <t>Out = Moorabool Transformer 500/200kV, prevent transient instability for fault and trip of a HWTS-SMTS 500 kV line, VIC accelerates, Yallourn W G1 on 500 kV.</t>
  </si>
  <si>
    <t>V::N_MLTX_S2</t>
  </si>
  <si>
    <t>Out = Moorabool Transformer 500/200kV, prevent transient instability for fault and trip of a HWTS-SMTS 500 kV line, SA accelerates, Yallourn W G1 on 500 kV.</t>
  </si>
  <si>
    <t>V::N_MLTX_V1</t>
  </si>
  <si>
    <t>V::N_X_HWSM_HWRO_V2</t>
  </si>
  <si>
    <t>Out=Hazelwood-South Morang &amp; Hazelwood-Rowville 500kV lines, prevent transient instability for fault and trip of a HWTS-SMTS 500 kV line, VIC accelerates, Yallourn W G1 on 500 kV.</t>
  </si>
  <si>
    <t>#R020604_002_RAMP_F</t>
  </si>
  <si>
    <t>Hard Ramping constraint for constraint V::N_EPMB_S2, Effective Date: 21/02/2020, Version: 1</t>
  </si>
  <si>
    <t>#R020681_005_RAMP_V</t>
  </si>
  <si>
    <t>Soft Ramping constraint for constraint V::N_HWSM_V1, Effective Date: 21/02/2020, Version: 1</t>
  </si>
  <si>
    <t>#R020734_006_RAMP_V</t>
  </si>
  <si>
    <t>Soft Ramping constraint for constraint V::N_HWSM_V2, Effective Date: 21/02/2020, Version: 1</t>
  </si>
  <si>
    <t>#R020283_015_RAMP_V</t>
  </si>
  <si>
    <t>Soft Ramping constraint for constraint V::N_DDSM_V2, Effective Date: 02/12/2019, Version: 1</t>
  </si>
  <si>
    <t>#R020607_002_RAMP_V</t>
  </si>
  <si>
    <t>Soft Ramping constraint for constraint V::N_EPMB_S2, Effective Date: 21/02/2020, Version: 1</t>
  </si>
  <si>
    <t>#R020604_002_RAMP_V</t>
  </si>
  <si>
    <t>#R020607_003_RAMP_F</t>
  </si>
  <si>
    <t>Hard Ramping constraint for constraint V::N_EPMB_SD, Effective Date: 21/02/2020, Version: 1</t>
  </si>
  <si>
    <t>#R020734_006_RAMP_F</t>
  </si>
  <si>
    <t>Hard Ramping constraint for constraint V::N_HWSM_V2, Effective Date: 21/02/2020, Version: 1</t>
  </si>
  <si>
    <t>V::N_DDSM_V1</t>
  </si>
  <si>
    <t>#R020607_002_RAMP_F</t>
  </si>
  <si>
    <t>#R020607_003_RAMP_V</t>
  </si>
  <si>
    <t>Soft Ramping constraint for constraint V::N_EPMB_SD, Effective Date: 21/02/2020, Version: 1</t>
  </si>
  <si>
    <t>#R020681_005_RAMP_F</t>
  </si>
  <si>
    <t>Hard Ramping constraint for constraint V::N_HWSM_V1, Effective Date: 21/02/2020, Version: 1</t>
  </si>
  <si>
    <t>V::N_X_HWSM_HWRO_S2</t>
  </si>
  <si>
    <t>Out=Hazelwood-South Morang &amp; Hazelwood-Rowville 500kV lines, prevent transient instability for fault and trip of a HWTS-SMTS 500 kV line, SA accelerates, Yallourn W G1 on 500 kV.</t>
  </si>
  <si>
    <t>#R020646_002_RAMP_F</t>
  </si>
  <si>
    <t>Hard Ramping constraint for constraint V&gt;SMLMHNW1, Effective Date: 17/05/2019, Version: 1</t>
  </si>
  <si>
    <t>#R020283_015_RAMP_F</t>
  </si>
  <si>
    <t>Hard Ramping constraint for constraint V::N_DDSM_V2, Effective Date: 02/12/2019, Version: 1</t>
  </si>
  <si>
    <t>#R020336_029_RAMP_V</t>
  </si>
  <si>
    <t>Soft Ramping constraint for constraint V^SML_BUDP_3, Effective Date: 23/09/2019, Version: 1</t>
  </si>
  <si>
    <t>#R020439_002_RAMP_V</t>
  </si>
  <si>
    <t>#R021002_039_RAMP_V</t>
  </si>
  <si>
    <t>#R020646_002_RAMP_V</t>
  </si>
  <si>
    <t>Soft Ramping constraint for constraint V&gt;SMLMHNW1, Effective Date: 17/05/2019, Version: 1</t>
  </si>
  <si>
    <t>#R021004_016_RAMP_F</t>
  </si>
  <si>
    <t>Hard Ramping constraint for constraint V&gt;&gt;V_DDSM_1, Effective Date: 13/01/2020, Version: 1</t>
  </si>
  <si>
    <t>#R020530_025_RAMP_F</t>
  </si>
  <si>
    <t>Hard Ramping constraint for constraint V^SML_BUDP_3, Effective Date: 23/09/2019, Version: 1</t>
  </si>
  <si>
    <t>V::N_LT_UT_MS_S2</t>
  </si>
  <si>
    <t>Out = Lower Tumut - Murray (66) line or Upper Tumut - Murray (65) line, prevent transient instability for fault and trip of Upper Tumut - Murray (65) or Lower Tumut - Murray (66) line, SA accelerates, Yallourn W G1 on 500 kV.</t>
  </si>
  <si>
    <t>#R020336_029_RAMP_F</t>
  </si>
  <si>
    <t>#R020530_025_RAMP_V</t>
  </si>
  <si>
    <t>#R021002_039_RAMP_F</t>
  </si>
  <si>
    <t>#R020439_001_RAMP_F</t>
  </si>
  <si>
    <t>#R020911_001_RAMP_F</t>
  </si>
  <si>
    <t>#R020911_001_RAMP_V</t>
  </si>
  <si>
    <t>#R021002_033_RAMP_F</t>
  </si>
  <si>
    <t>Hard Ramping constraint for constraint V&gt;&gt;V_BUDP_6, Effective Date: 01/06/2020, Version: 1</t>
  </si>
  <si>
    <t>#R020773_003_RAMP_V</t>
  </si>
  <si>
    <t>Soft Ramping constraint for constraint S&gt;&gt;TBTU_TBCG_TBMO, Effective Date: 13/03/2019, Version: 1</t>
  </si>
  <si>
    <t>#R020295_001_RAMP_V</t>
  </si>
  <si>
    <t>#R020297_010_RAMP_V</t>
  </si>
  <si>
    <t>#R020773_003_RAMP_F</t>
  </si>
  <si>
    <t>Hard Ramping constraint for constraint S&gt;&gt;TBTU_TBCG_TBMO, Effective Date: 13/03/2019, Version: 1</t>
  </si>
  <si>
    <t>#R020925_001_RAMP_V</t>
  </si>
  <si>
    <t>Soft Ramping constraint for constraint S&gt;V_460, Effective Date: 07/12/2015, Version: 1</t>
  </si>
  <si>
    <t>#R020492_004_RAMP_F</t>
  </si>
  <si>
    <t>Hard Ramping constraint for constraint N^^V_MSDD1, Effective Date: 06/11/2019, Version: 1</t>
  </si>
  <si>
    <t>#R020506_005_RAMP_F</t>
  </si>
  <si>
    <t>Hard Ramping constraint for constraint N^^V_MSDD2, Effective Date: 06/11/2019, Version: 1</t>
  </si>
  <si>
    <t>#R020506_005_RAMP_V</t>
  </si>
  <si>
    <t>Soft Ramping constraint for constraint N^^V_MSDD2, Effective Date: 06/11/2019, Version: 1</t>
  </si>
  <si>
    <t>#R020492_005_RAMP_F</t>
  </si>
  <si>
    <t>#R020530_011_RAMP_F</t>
  </si>
  <si>
    <t>Hard Ramping constraint for constraint N^^V_BUDP_1, Effective Date: 06/11/2019, Version: 1</t>
  </si>
  <si>
    <t>V-BANNERT_50P_RISK</t>
  </si>
  <si>
    <t>System normal system strength. Limit Bannerton SF to 50% (both MW and inverter)</t>
  </si>
  <si>
    <t>S-KHKN</t>
  </si>
  <si>
    <t>Out = Keith - Kincraig 132 kV line  (Note: with both Black Range series caps I/S)</t>
  </si>
  <si>
    <t>N-UTYS_2</t>
  </si>
  <si>
    <t>Out= Upper Tumut to Yass (2)</t>
  </si>
  <si>
    <t>S-BRDV</t>
  </si>
  <si>
    <t>Out = Brinkworth - Davenport 275 kV line</t>
  </si>
  <si>
    <t>F-SA_MOPS_ISLE</t>
  </si>
  <si>
    <t>SA separation between Heywood and Moorabool (HYTS - MLTS), with Mortlake generator connecting to SA - FCAS Requirements</t>
  </si>
  <si>
    <t>V-ROTX_R</t>
  </si>
  <si>
    <t>Outage = Rowville 500/220kV (A) transformer, Radial</t>
  </si>
  <si>
    <t>T-SHWI</t>
  </si>
  <si>
    <t>Out=Sheffield-Wilmot 220KV line</t>
  </si>
  <si>
    <t>V-MLTX_A2_R</t>
  </si>
  <si>
    <t>Out= Moorabool A2 500/220kV transformer, Radial Mode</t>
  </si>
  <si>
    <t>N-MUTW_88</t>
  </si>
  <si>
    <t>Out = Muswellbrook to Tamworth (88) line</t>
  </si>
  <si>
    <t>V-BANNERT_0P_TEST</t>
  </si>
  <si>
    <t>West Murray (NW VIC) Solar Farm testing constraints. Limit Bannerton Solar farm output to 0% (0 MW)</t>
  </si>
  <si>
    <t>S-BGDV</t>
  </si>
  <si>
    <t>Out= Davenport-Bungama 275kV line, (i.e. with Blyth West CB8001 OPEN &amp; Blyth West trip scheme I/S)</t>
  </si>
  <si>
    <t>N-LDTW_84</t>
  </si>
  <si>
    <t>Out = Liddell to Tamworth (84) 330kV line</t>
  </si>
  <si>
    <t>N-CHLS_89</t>
  </si>
  <si>
    <t>Out= Coffs Harbour - Lismore (89) 330kV line</t>
  </si>
  <si>
    <t>S-SE_VC1</t>
  </si>
  <si>
    <t>Out= Either one of  South East SVC O/S (Note: with both Black Range series caps I/S)</t>
  </si>
  <si>
    <t>N-ARTW_86</t>
  </si>
  <si>
    <t>Out = Armidale to Tamworth (86) line</t>
  </si>
  <si>
    <t>S-WT_S_BUS</t>
  </si>
  <si>
    <t>Out= Waterloo 132kV South bus O/S (Note: WITH/WITHOUT associated bus CBs I/S)</t>
  </si>
  <si>
    <t>V-EPTT_R</t>
  </si>
  <si>
    <t>Outage = Eildon to Thomastown 220kV line, Radial</t>
  </si>
  <si>
    <t>I-VS_250</t>
  </si>
  <si>
    <t>Victoria to SA on VicSA upper transfer limit of 250 MW</t>
  </si>
  <si>
    <t>N-CLDE_99L_C</t>
  </si>
  <si>
    <t>Out= Coleambally to Deniliquin(99L) 132kV line;  X5 Trip Scheme Disarmed, 132 kV parallel Solid, option c OM521</t>
  </si>
  <si>
    <t>S-HUWT</t>
  </si>
  <si>
    <t>Out= Hummocks-Waterloo 132kV line</t>
  </si>
  <si>
    <t>V-YENDONWF_ZERO</t>
  </si>
  <si>
    <t>Q-HASMME_ZERO</t>
  </si>
  <si>
    <t>Discretionary upper limit of 0MW on Haughton Solar Farm, Sun Metal Solar Farm and Mt Emerald Windfarm</t>
  </si>
  <si>
    <t>I-NV_0500</t>
  </si>
  <si>
    <t>Discretionary NSW to Vic transfer limit  500</t>
  </si>
  <si>
    <t>S-SE_132KV_BUS</t>
  </si>
  <si>
    <t>Out = ONLY One South East 132 kV bus (i.e. either East or West 132kV bus WITH/WITHOUT associated CBs)</t>
  </si>
  <si>
    <t>V-DDMS</t>
  </si>
  <si>
    <t>Out = One Dederang - Murray (67 or 68) 330 kV line</t>
  </si>
  <si>
    <t>N-BWSW_32</t>
  </si>
  <si>
    <t>Out= Bayswater - Sydney West (32) 330kV line</t>
  </si>
  <si>
    <t>N-X_WGYS_132_OPEN</t>
  </si>
  <si>
    <t xml:space="preserve">Wagga-Yass 132 kV Parallel lines Opened </t>
  </si>
  <si>
    <t>S-BRBG</t>
  </si>
  <si>
    <t>Out = Brinkworth to Redhill to Bungama 132kV lines (Note: outage also takes out Clements Gap Windfarm).</t>
  </si>
  <si>
    <t>Q-H13RS_SVC</t>
  </si>
  <si>
    <t>Out= H13 Ross 275 kV SVC</t>
  </si>
  <si>
    <t>N-COFB_998</t>
  </si>
  <si>
    <t>Out = Cowra to Forbes (998) 132kV line</t>
  </si>
  <si>
    <t>V-EP_BUS1</t>
  </si>
  <si>
    <t>Outage of Eildon PS No. 1 220 kV Bus</t>
  </si>
  <si>
    <t>N-ARSR_8E</t>
  </si>
  <si>
    <t>Out=  Armidale Sapphire (8E) line</t>
  </si>
  <si>
    <t>Q-BS_CB88312</t>
  </si>
  <si>
    <t>Out = H20 Broadsound 275kV CB 88312</t>
  </si>
  <si>
    <t>V-ELAINEWF_ZERO</t>
  </si>
  <si>
    <t>Q-RGLC_8875</t>
  </si>
  <si>
    <t>Out= Raglan to Larcom Creek (8875)</t>
  </si>
  <si>
    <t>N-DMSR_8J</t>
  </si>
  <si>
    <t>Out=  Dumaresq to Sapphire (8J) line</t>
  </si>
  <si>
    <t>V-HWRO3</t>
  </si>
  <si>
    <t>Outage = Hazelwood to Rowville No.3 500kV line</t>
  </si>
  <si>
    <t>N-DPYC-99D-C</t>
  </si>
  <si>
    <t>Out = Darlington Point to Yanco (99D) 132kV line. X5 trip scheme disarmed and Wagga to Darlington Point 132kV network solid, option C on OM521</t>
  </si>
  <si>
    <t>N-TW_330_CB5102</t>
  </si>
  <si>
    <t>Out= Tamworth 330kV CB 5102</t>
  </si>
  <si>
    <t>T-MRWF_ZERO</t>
  </si>
  <si>
    <t>Q-WRWK</t>
  </si>
  <si>
    <t>Out = 8902 (H39 Woree - H60 Walkamin) 275kV line</t>
  </si>
  <si>
    <t>T-GTHA</t>
  </si>
  <si>
    <t>Out = One George Town to Hadspen 220kV line</t>
  </si>
  <si>
    <t>Q-SMHAU</t>
  </si>
  <si>
    <t>Out = 879 (H35 Strathmore to H91 Haughton) 275kV line</t>
  </si>
  <si>
    <t>S-NW_CB6021+CB6022</t>
  </si>
  <si>
    <t>N-ARGI_96T</t>
  </si>
  <si>
    <t>Out= Armidale to Glen Innes (96T) line</t>
  </si>
  <si>
    <t>F-ESTN_TL_0600</t>
  </si>
  <si>
    <t>FCAS Lower Requirements for a Eastern Network Event, TL = 600</t>
  </si>
  <si>
    <t>I-BURC</t>
  </si>
  <si>
    <t>Out = Buronga to Redcliffs (0X1) 220kV line</t>
  </si>
  <si>
    <t>F-NQ_VST_ISLE_REG</t>
  </si>
  <si>
    <t>Separation between Qld + NSW and Victoria + SA + Tasmania, FCAS Regulation Requirements</t>
  </si>
  <si>
    <t>F-VST_ISLE</t>
  </si>
  <si>
    <t>Victoria + SA + Tasmania Contingency FCAS requirements for VIC - NSW separation between Murray and Upper/Lower Tumut</t>
  </si>
  <si>
    <t>F-NQ_ISLE</t>
  </si>
  <si>
    <t>Qld + NSW Contingency FCAS requirements for VIC - NSW separation between Murray and Upper/Lower Tumut</t>
  </si>
  <si>
    <t>NQ_VST_ISLE</t>
  </si>
  <si>
    <t>Separation between Qld + NSW and Victoria + SA + Tasmania</t>
  </si>
  <si>
    <t>Ramp down a number of SA scheduled/semi-scheduled generation to 0 MW and hold at zero &amp;&amp; Murraylink set to 0 MW from VIC to SA when SA Demand &lt;=800 MW; Refer to TOA 397</t>
  </si>
  <si>
    <t>Q-EMERASF1_ZERO</t>
  </si>
  <si>
    <t>Q-SMCK</t>
  </si>
  <si>
    <t>Out = 8906 (H35 Strathmore to H87 Crush Creek) 275kV line</t>
  </si>
  <si>
    <t>V-HGML</t>
  </si>
  <si>
    <t>Out = Haunted Gullly to Moorabool (HGTS-MLTS) 500kV line, MOPS 500kV centre CB fail timer set to zero</t>
  </si>
  <si>
    <t>Q-NQ_275BUS</t>
  </si>
  <si>
    <t>Outage of one 275kV Bus north of Calvale and Calliope River resulting loss of two 275kV feeders in the next contingency.</t>
  </si>
  <si>
    <t>N-FLUR-99A-C</t>
  </si>
  <si>
    <t>Out = Finley to Uranquinty (99A), X5 trip scheme disarmed and Wagga - Darlington point parallel solid, option c on OM521</t>
  </si>
  <si>
    <t>F-T-CO_CB752</t>
  </si>
  <si>
    <t>Out = 220 kV bus tie CB 752 open in Comalco 220 kV switchyard</t>
  </si>
  <si>
    <t>I-X_MSUT_LTUT</t>
  </si>
  <si>
    <t>Out= Murray - Upper Tumut (65) &amp; Lower Tumut-Upper Tumut (64) line</t>
  </si>
  <si>
    <t>Q-NQ_275CB</t>
  </si>
  <si>
    <t xml:space="preserve">Outage of any 275kV CB north of Calvale and Calliope River resulting loss of two 275kV feeders in the next contingency. Except Broadsound (H20) CBs 88312, 88472, 8332, 8562 and Stanwell (H29) CBs 88312, 88732, 8562, 8642. </t>
  </si>
  <si>
    <t>Q-LVDS</t>
  </si>
  <si>
    <t>Out =7150 (H15 Lilyvale to T35 Dysart tee Norwich Park) 132kV line</t>
  </si>
  <si>
    <t>F-S_DLBAT-G_ZERO</t>
  </si>
  <si>
    <t>Dalrymple Battery (Generation Component) FCAS &lt;= 0MW</t>
  </si>
  <si>
    <t>F-S_DLBAT-L_ZERO</t>
  </si>
  <si>
    <t>Dalrymple Battery (Load Component) FCAS &lt;= 0MW</t>
  </si>
  <si>
    <t>S-DLN_BUS</t>
  </si>
  <si>
    <t>Out = Dalrymple North 33kV Bus or Dalrymple-Dalrymple North 33kV line</t>
  </si>
  <si>
    <t>F-T-GO_CB_C752</t>
  </si>
  <si>
    <t>Out= Gordon CB C752, FCAS Requirements</t>
  </si>
  <si>
    <t>N-NYNGANSF_010</t>
  </si>
  <si>
    <t>F-T-GO_CB_A752</t>
  </si>
  <si>
    <t>Out= Gordon CB A752, FCAS Requirements</t>
  </si>
  <si>
    <t>SA-GEN_ZERO</t>
  </si>
  <si>
    <t>0 MW constraints on a number of SA scheduled/semi-scheduled generation &amp; Murraylink set to a limit of 0 MW VIC to SA when SA Demand &lt;=800 MW; Refer to TOA 397</t>
  </si>
  <si>
    <t>N-DP_TIETX</t>
  </si>
  <si>
    <t>Out= DarlingtonPt 330/220/33 kV tie Tx (#3 or #4)</t>
  </si>
  <si>
    <t>N-LDMU_83</t>
  </si>
  <si>
    <t>Out = Liddell to Muswellbrook (83) line</t>
  </si>
  <si>
    <t>F-N-LDMU_83</t>
  </si>
  <si>
    <t>Out = Liddell to Muswellbrook (83) 330kV line - FCAS Requirements</t>
  </si>
  <si>
    <t>F-N-8E_ONE</t>
  </si>
  <si>
    <t>Out = Armidale to Sapphire (8E) 330kV line - FCAS Requirements</t>
  </si>
  <si>
    <t>F-VS_TL_0600</t>
  </si>
  <si>
    <t>Local FCAS Lower Requirements for a separated Vic and separated SA Network Event, TL = 600</t>
  </si>
  <si>
    <t>T-FCSPS_RAMP</t>
  </si>
  <si>
    <t>Ramp down Basslink for outage of FCSPS</t>
  </si>
  <si>
    <t>N-ARTW_85</t>
  </si>
  <si>
    <t>Out = Armidale to Tamworth (85) line</t>
  </si>
  <si>
    <t>I-BL-FCSPS_NO_ACTION</t>
  </si>
  <si>
    <t>Constrains Basslink transfers to levels where no FCSPS action is required for loss of Basslink</t>
  </si>
  <si>
    <t>F-VS_TL_0500</t>
  </si>
  <si>
    <t>Local FCAS Lower Requirements for a separated Vic and separated SA Network Event, TL = 500</t>
  </si>
  <si>
    <t>T-FAJB</t>
  </si>
  <si>
    <t>Out=Farrell-John Butters 220KV line</t>
  </si>
  <si>
    <t>V-DUNDWF3_ZERO</t>
  </si>
  <si>
    <t>F-I_MG_1000</t>
  </si>
  <si>
    <t>FCAS Raise Requirements for a Generation Event, MG = 1000</t>
  </si>
  <si>
    <t>F-VS_TL_0550</t>
  </si>
  <si>
    <t>Local FCAS Lower Requirements for a separated Vic and separated SA Network Event, TL = 550</t>
  </si>
  <si>
    <t>F-I_MG_0850</t>
  </si>
  <si>
    <t>FCAS Raise Requirements for a Generation Event, MG = 850</t>
  </si>
  <si>
    <t>F-STHN_ISLE</t>
  </si>
  <si>
    <t>Southern separation between Armidale and Bulli Creek (8C and 8E or 8L and 8M) - FCAS Contingency Requirements</t>
  </si>
  <si>
    <t>QLD_AR_STHN_ISLE</t>
  </si>
  <si>
    <t>Qld / Southern separation between Armidale and Liddell (84 and 83/88 or 85 and 86)</t>
  </si>
  <si>
    <t>F-QLD_STHN_ISLE_REG</t>
  </si>
  <si>
    <t>Qld / Southern separation between Armidale and Bulli Creek (8C and 8E or 8L and 8M) - FCAS Regulation Requirements</t>
  </si>
  <si>
    <t>F-QLD_ISLE</t>
  </si>
  <si>
    <t>Qld separation between Armidale and Bulli Creek (8C and 8E or 8L and 8M) - FCAS Contingency Requirements</t>
  </si>
  <si>
    <t>T-FAMA</t>
  </si>
  <si>
    <t>Out=Farrel-Mackintosh 110KV line</t>
  </si>
  <si>
    <t>Wild Cattle Hill Wind Farm</t>
  </si>
  <si>
    <t>7 January 2020</t>
  </si>
  <si>
    <t xml:space="preserve">Yarrenlea Solar Farm </t>
  </si>
  <si>
    <t>Maryrorough Solar Farm</t>
  </si>
  <si>
    <t>25 February 2020</t>
  </si>
  <si>
    <t>10 March 2020</t>
  </si>
  <si>
    <t>Bomen Solar Farm</t>
  </si>
  <si>
    <t>17 March 2020</t>
  </si>
  <si>
    <t>Elaine Wind Farm</t>
  </si>
  <si>
    <t>7 April 2020</t>
  </si>
  <si>
    <t>Cherry Tree Wind Farm</t>
  </si>
  <si>
    <t>28 April 2020</t>
  </si>
  <si>
    <t>Bulgana Wind Farm</t>
  </si>
  <si>
    <t>12 May 2020</t>
  </si>
  <si>
    <t>Goonumbla Solar Farm</t>
  </si>
  <si>
    <t>19 May 2020</t>
  </si>
  <si>
    <t>Limondale 1 Solar Farm</t>
  </si>
  <si>
    <t>30 June 2020</t>
  </si>
  <si>
    <t xml:space="preserve">2020 Hours </t>
  </si>
  <si>
    <t xml:space="preserve">2020 Marginal Values </t>
  </si>
  <si>
    <t>2019 Marginal Values</t>
  </si>
  <si>
    <t>2020 Days</t>
  </si>
  <si>
    <t>Constraint Automation - RT</t>
  </si>
  <si>
    <t>APT 2016</t>
  </si>
  <si>
    <t>ElectraNet 2016</t>
  </si>
  <si>
    <t>Essential E 2016</t>
  </si>
  <si>
    <t>Powerlink 2016</t>
  </si>
  <si>
    <t>AusNet 2016</t>
  </si>
  <si>
    <t>TasNetworks 2016</t>
  </si>
  <si>
    <t>TransGrid 2016</t>
  </si>
  <si>
    <t>The National Electricity Market Constraint Report 2020</t>
  </si>
  <si>
    <t>SPPT.ENERGY * 1 = 168 (Wt = 755)</t>
  </si>
  <si>
    <t>QMRY2M.ENERGY * 1 &lt;= 27.3 (Wt = 360)</t>
  </si>
  <si>
    <t>QMRY1Y.ENERGY * 1 &lt;= 82 (Wt = 360)</t>
  </si>
  <si>
    <t>#VIC1_E_20200811</t>
  </si>
  <si>
    <t>Multiple VIC1 LHS &lt;= 295 (Wt = 360)</t>
  </si>
  <si>
    <t>#WARWSF1_E</t>
  </si>
  <si>
    <t>QMRY3W.ENERGY * 1 &lt;= 0 (Wt = 360)</t>
  </si>
  <si>
    <t>S:V_PA_SVC_420</t>
  </si>
  <si>
    <t xml:space="preserve">Out= one Para SVC, Oscillatory stability limit for SA to VIC on Heywood upper transfer limit of 420 MW </t>
  </si>
  <si>
    <t>QCPG1C.ENERGY * 1 &lt;= 357 (Wt = 360)</t>
  </si>
  <si>
    <t>VBGT1B.ENERGY * 1 &lt;= 100 (Wt = 360)</t>
  </si>
  <si>
    <t>V&gt;V_NIL_17</t>
  </si>
  <si>
    <t>Out = NIL, prevent pre-contingent overload of Wemen 220/66 kV txfmr, flow from 66 kV to 220 kV, feedback</t>
  </si>
  <si>
    <t>Q_STR_3113103_MEWF</t>
  </si>
  <si>
    <t>Limit Mt Emerald WF to 25% of Max capacity if Stan&gt;=3+CalB&gt;=1+CalC&gt;=1+Glad&gt;=3+Kar&gt;=3+(Stan+Cal+Glad) &gt;=10,NQLD&gt;650&amp;670(AVG),Ross_FN&gt;350&amp;370(AVG), Zero otherwise</t>
  </si>
  <si>
    <t>#COHUNSF1_E</t>
  </si>
  <si>
    <t>VKGS2C.ENERGY * 1 &lt;= 0 (Wt = 360)</t>
  </si>
  <si>
    <t>V_YW_134_580</t>
  </si>
  <si>
    <t>Upper limits of 580 MW on Yallourn units 1, 3 and 4</t>
  </si>
  <si>
    <t>#LIMOSF11_E</t>
  </si>
  <si>
    <t>NBSF1L.ENERGY * 1 &lt;= 145 (Wt = 360)</t>
  </si>
  <si>
    <t>Q_STR_333104_HASF25</t>
  </si>
  <si>
    <t>Limit Haughton SF to 25 % capacity if Stan&gt;=3+Cal&gt;=3+Glad&gt;=3+ (Stan+Cal+Glad) &gt;=10+Kar&gt;=4. Zero otherwise</t>
  </si>
  <si>
    <t>Q_STR_333104_MEWF25</t>
  </si>
  <si>
    <t>Limit Mt Emerald WF to 25 % capacity if Stan&gt;=3+Cal&gt;=3+Glad&gt;=3+ (Stan+Cal+Glad) &gt;=10+Kar&gt;=4. Zero otherwise</t>
  </si>
  <si>
    <t>Q_STR_333104_SMSF25</t>
  </si>
  <si>
    <t>Limit Sun Metals SF to 25 % capacity if Stan&gt;=3+Cal&gt;=3+Glad&gt;=3+ (Stan+Cal+Glad) &gt;=10+Kar&gt;=4. Zero otherwise</t>
  </si>
  <si>
    <t>#YATSF1_E</t>
  </si>
  <si>
    <t>VRCS2Y.ENERGY * 1 &lt;= 50 (Wt = 360)</t>
  </si>
  <si>
    <t>N^^N_NIL_2</t>
  </si>
  <si>
    <t>Out=Nil , limit Darlington Point to Wagga line (63) line flow to avoid voltage collapse at Darlington Point 132kV post contingency trip of line 63, Feedback</t>
  </si>
  <si>
    <t>Q_STR_311310_HASF</t>
  </si>
  <si>
    <t>Limit Haughton SF to 25% of Max capacity if Stan&gt;=3+CalB&gt;=1+CalC&gt;=1+Glad&gt;=3+(Stan+Cal+Glad) &gt;=10,NQLD&gt;650&amp;670(AVG),Ross_FN&gt;350&amp;370(AVG), Zero otherwise</t>
  </si>
  <si>
    <t>Q&gt;SSRV_M020/3</t>
  </si>
  <si>
    <t>Out= Nil, Limit Susan River to the continuous ratings of Feeder M020/3 Susan River to T section 66kV line, Feedback</t>
  </si>
  <si>
    <t>#MOORAWF1_E</t>
  </si>
  <si>
    <t>VELT2M.ENERGY * 1 &lt;= 30 (Wt = 360)</t>
  </si>
  <si>
    <t>#GULLRWF2_E</t>
  </si>
  <si>
    <t>NGUR3G.ENERGY * 1 &lt;= 36 (Wt = 360)</t>
  </si>
  <si>
    <t>S&gt;NIL_MHNW1_MHNW2</t>
  </si>
  <si>
    <t>Out= Nil, avoid O/L Monash-North West Bend #2 132kV on trip of Monash-North West Bend #1 132kV line, Feedback</t>
  </si>
  <si>
    <t>Q_STR_311310_SMSF</t>
  </si>
  <si>
    <t>Limit Sun Metals SF to 25% of Max capacity if Stan&gt;=3+CalB&gt;=1+CalC&gt;=1+Glad&gt;=3+(Stan+Cal+Glad) &gt;=10,NQLD&gt;650&amp;670(AVG),Ross_FN&gt;350&amp;370(AVG), Zero otherwise</t>
  </si>
  <si>
    <t>N&gt;&gt;N-NIL_94T_947</t>
  </si>
  <si>
    <t>Out= Nil, avoid O/L  Molong to Orange North (94T) on trip of  Wellington to Orange North (947), Feedback</t>
  </si>
  <si>
    <t>N^^V_NIL_YW134_N-2</t>
  </si>
  <si>
    <t>Out = Nil, avoid voltage collapse at Southern NSW for loss of Yallourn units 1, 3 and 4 when declared credible and are the largest contingency</t>
  </si>
  <si>
    <t>QTKS2O.ENERGY * 1 &lt;= 55 (Wt = 360)</t>
  </si>
  <si>
    <t>SV_420_DYN</t>
  </si>
  <si>
    <t>SA to Victoria on Heywood upper transfer limit of 420 MW. Limit is dynamically reduced when actual flow exceeds limit by at least 10 MW. Limit is reduced by amount of exceedance, capped at 25 MW</t>
  </si>
  <si>
    <t>N^^N_NIL_3</t>
  </si>
  <si>
    <t>Out= Nil, limit power flow on line X5 from Balranald to Darlington Point (X5) to avoid voltage collapse for contingency trip of Bendigo-Kerang 220kV line in NW Victoria</t>
  </si>
  <si>
    <t>N_DARLSF1_ZERO</t>
  </si>
  <si>
    <t>Darlington Point solar farm upper limit of 0 MW and all inverters disconnected.</t>
  </si>
  <si>
    <t>NSA_Q_GSTONE34_xxx</t>
  </si>
  <si>
    <t>Gladstone 3 + 4 &gt;= 450 for Network Support Agreement</t>
  </si>
  <si>
    <t>Q_STR_211383_10KIDSF</t>
  </si>
  <si>
    <t>Limit Kidston SF 80% If Stan&gt;=2+CalB&gt;=1+CalC&gt;=1+Glad&gt;=3+(Stan+Cal+Glad)&gt;=8+Kar&gt;=3,NQLD&gt;450&amp;470(AVG),Ross_FN&gt;250&amp;270(AVG),swamp out if Stan&gt;=3+CalB&gt;=1+CalC&gt;=1+Glad&gt;=3+(Stan+Cal+Glad)&gt;=10,NQLD&gt;650&amp;670(AVG),Ross_FN&gt;350&amp;370(AVG),Zero otherwise</t>
  </si>
  <si>
    <t>Q_STR_211383_10RGBSF</t>
  </si>
  <si>
    <t>Limit Rugby Run SF 80% If Stan&gt;=2+CalB&gt;=1+CalC&gt;=1+Glad&gt;=3+(Stan+Cal+Glad)&gt;=8+Kar&gt;=3,NQLD&gt;450&amp;470(AVG),Ross_FN&gt;250&amp;270(AVG),swamp out if Stan&gt;=3+CalB&gt;=1+CalC&gt;=1+Glad&gt;=3+(Stan+Cal+Glad)&gt;=10,NQLD&gt;650&amp;670(AVG),Ross_FN&gt;350&amp;370(AVG),Zero otherwise</t>
  </si>
  <si>
    <t>V^^N_UTYS_1</t>
  </si>
  <si>
    <t>Out = Upper Tumut to Yass (2) 330kV line, avoid voltage collapse around Murray for loss of all APD potlines</t>
  </si>
  <si>
    <t>Q_STR_211383_10DAYSF</t>
  </si>
  <si>
    <t>Limit Daydream SF 80% If Stan&gt;=2+CalB&gt;=1+CalC&gt;=1+Glad&gt;=3+(Stan+Cal+Glad)&gt;=8+Kar&gt;=3,NQLD&gt;450&amp;470(AVG),Ross_FN&gt;250&amp;270(AVG),swamp out if Stan&gt;=3+CalB&gt;=1+CalC&gt;=1+Glad&gt;=3+(Stan+Cal+Glad)&gt;=10,NQLD&gt;650&amp;670(AVG),Ross_FN&gt;350&amp;370(AVG),Zero otherwise</t>
  </si>
  <si>
    <t>Q_STR_211383_10HAMSF</t>
  </si>
  <si>
    <t>Limit Hamilton SF 80% If Stan&gt;=2+CalB&gt;=1+CalC&gt;=1+Glad&gt;=3+(Stan+Cal+Glad)&gt;=8+Kar&gt;=3,NQLD&gt;450&amp;470(AVG),Ross_FN&gt;250&amp;270(AVG),swamp out if Stan&gt;=3+CalB&gt;=1+CalC&gt;=1+Glad&gt;=3+(Stan+Cal+Glad)&gt;=10,NQLD&gt;650&amp;670(AVG),Ross_FN&gt;350&amp;370(AVG),Zero otherwise</t>
  </si>
  <si>
    <t>Q_STR_211383_10RRSF</t>
  </si>
  <si>
    <t>Limit Ross River SF 80% If Stan&gt;=2+CalB&gt;=1+CalC&gt;=1+Glad&gt;=3+(Stan+Cal+Glad)&gt;=8+Kar&gt;=3,NQLD&gt;450&amp;470(AVG),Ross_FN&gt;250&amp;270(AVG),swamp out if Stan&gt;=3+CalB&gt;=1+CalC&gt;=1+Glad&gt;=3+(Stan+Cal+Glad)&gt;=10,NQLD&gt;650&amp;670(AVG),Ross_FN&gt;350&amp;370(AVG),Zero otherwise</t>
  </si>
  <si>
    <t>Q_STR_211383_10HAYSF</t>
  </si>
  <si>
    <t>Limit Hayman SF 80% If Stan&gt;=2+CalB&gt;=1+CalC&gt;=1+Glad&gt;=3+(Stan+Cal+Glad)&gt;=8+Kar&gt;=3,NQLD&gt;450&amp;470(AVG),Ross_FN&gt;250&amp;270(AVG),swamp out if Stan&gt;=3+CalB&gt;=1+CalC&gt;=1+Glad&gt;=3+(Stan+Cal+Glad)&gt;=10,NQLD&gt;650&amp;670(AVG),Ross_FN&gt;350&amp;370(AVG),Zero otherwise</t>
  </si>
  <si>
    <t>Q_STR_211383_10COLSF</t>
  </si>
  <si>
    <t>Limit Collinsville SF 80% If Stan&gt;=2+CalB&gt;=1+CalC&gt;=1+Glad&gt;=3+(Stan+Cal+Glad)&gt;=8+Kar&gt;=3,NQLD&gt;450&amp;470(AVG),Ross_FN&gt;250&amp;270(AVG),swamp out if Stan&gt;=3+CalB&gt;=1+CalC&gt;=1+Glad&gt;=3+(Stan+Cal+Glad)&gt;=10,NQLD&gt;650&amp;670(AVG),Ross_FN&gt;350&amp;370(AVG),Zero otherwise</t>
  </si>
  <si>
    <t>Q_STR_211383_10WHTSF</t>
  </si>
  <si>
    <t>Limit Whitsunday SF 80% If Stan&gt;=2+CalB&gt;=1+CalC&gt;=1+Glad&gt;=3+(Stan+Cal+Glad)&gt;=8+Kar&gt;=3,NQLD&gt;450&amp;470(AVG),Ross_FN&gt;250&amp;270(AVG),swamp out if Stan&gt;=3+CalB&gt;=1+CalC&gt;=1+Glad&gt;=3+(Stan+Cal+Glad)&gt;=10,NQLD&gt;650&amp;670(AVG),Ross_FN&gt;350&amp;370(AVG),Zero otherwise</t>
  </si>
  <si>
    <t>V_MURRAWRWF_FLT_0</t>
  </si>
  <si>
    <t>Limit Murra Warra Wind Farm upper limit to 0 MW to manage system stability on the next contingency due to fault level issue</t>
  </si>
  <si>
    <t>V_BANNERTSF_FLT_25</t>
  </si>
  <si>
    <t>Limit Bannerton Solar Farm upper limit to 25 MW to manage post contingent voltage oscillation</t>
  </si>
  <si>
    <t>V_KARADSF_FLT_25</t>
  </si>
  <si>
    <t>Limit Karadoc solar farm upper limit to 25 MW to manage post contingent voltage oscillation</t>
  </si>
  <si>
    <t>#WARWSF2_E</t>
  </si>
  <si>
    <t>QMRY4W.ENERGY * 1 &lt;= 16 (Wt = 360)</t>
  </si>
  <si>
    <t>VT_ZERO</t>
  </si>
  <si>
    <t>Vic to Tas on Basslink upper limit of 0 MW</t>
  </si>
  <si>
    <t>#DARLSF1_E</t>
  </si>
  <si>
    <t>NDNS1D.ENERGY * 1 &lt;= 172 (Wt = 360)</t>
  </si>
  <si>
    <t>Q&gt;N-MUTE_757</t>
  </si>
  <si>
    <t>Out= 757 T174 Terranora to H4 Mudgeeraba 110kV line, avoid O/L on remaining Terranora to Mudgeeraba line on trip of Condong generator.</t>
  </si>
  <si>
    <t>V_WEMENSF_FLT_25</t>
  </si>
  <si>
    <t>Limit Wemen Solar Farm upper limit to 25 MW to manage post contingent voltage oscillation</t>
  </si>
  <si>
    <t>N_LIMOSF2_FLT_25</t>
  </si>
  <si>
    <t>Limit Limondale 2 solar farm upper limit to 25 MW to manage post contingent voltage oscillation</t>
  </si>
  <si>
    <t>V_NUMURKAH_ZERO</t>
  </si>
  <si>
    <t>Numurkah Solar Farm upper limit of 0 MW</t>
  </si>
  <si>
    <t>SVML^NIL_160</t>
  </si>
  <si>
    <t>Out=NIL, SA to Vic on ML upper transfer limit of 160 MW to manage voltage collapse at Monash</t>
  </si>
  <si>
    <t>Q_NIL_STRGTH_KIDSF</t>
  </si>
  <si>
    <t>Out = Nil, limit Kidston SF output depends on the number units online in Stanwell, Callide B, Callide C, Gladstone, Townsville GT, Kareeya and Barron Gorge generators, Zero if it does not meet minimum generator online. Refer to Table 7 of SO_OG_NEM_62</t>
  </si>
  <si>
    <t>Q_NIL_STRGTH_RGBSF</t>
  </si>
  <si>
    <t>Out = Nil, limit Rugby Run SF output depends on the number units online in Stanwell, Callide B, Callide C, Gladstone, Townsville GT, Kareeya and Barron Gorge generators, Zero if it does not meet minimum generator online. Refer to Table 7 of SO_OG_NEM_62</t>
  </si>
  <si>
    <t>#LOYYB1_E</t>
  </si>
  <si>
    <t>VLYP5.ENERGY * 1 &lt;= 530 (Wt = 360)</t>
  </si>
  <si>
    <t>Q_STR_211383_10CLRSF</t>
  </si>
  <si>
    <t>Limit Clare SF 80% If Stan&gt;=2+CalB&gt;=1+CalC&gt;=1+Glad&gt;=3+(Stan+Cal+Glad)&gt;=8+Kar&gt;=3,NQLD&gt;450&amp;470(AVG),Ross_FN&gt;250&amp;270(AVG),swamp out if Stan&gt;=3+CalB&gt;=1+CalC&gt;=1+Glad&gt;=3+(Stan+Cal+Glad)&gt;=10,NQLD&gt;650&amp;670(AVG),Ross_FN&gt;350&amp;370(AVG),Zero otherwise</t>
  </si>
  <si>
    <t>N_FINLYSF_FLT_45</t>
  </si>
  <si>
    <t>Limit Finley solar farm upper limit to 45 MW to manage post contingent voltage oscillation</t>
  </si>
  <si>
    <t>N_BROKENHSF_FLT_25</t>
  </si>
  <si>
    <t>Limit Broken Hill Solar Farm upper limit to 25 MW to manage post contingent voltage oscillation</t>
  </si>
  <si>
    <t>N::N_CRGR_2</t>
  </si>
  <si>
    <t>Out = Crookwell to Gullen Range(3H), stability limit (Snowy-NSW) for loss of Yass-Marulan (4/5) 330kV line</t>
  </si>
  <si>
    <t>V_KIATAWF_FLT_0</t>
  </si>
  <si>
    <t>Limit Kiata Wind Farm upper limit to 0 MW to manage system stability on the next contingency due to fault level issue</t>
  </si>
  <si>
    <t>N&gt;N-NIL_9R4_99A</t>
  </si>
  <si>
    <t>Out= Nil, avoid O/L Finley to Mulwala 132kV line (9R4) on trip of Finley to Uranquinty (99A) line, Feedback</t>
  </si>
  <si>
    <t>Q_LILYSF1_ZERO</t>
  </si>
  <si>
    <t>Lilyvale Solar Farm upper limit of 0 MW</t>
  </si>
  <si>
    <t>Q_STR_311393_HASF</t>
  </si>
  <si>
    <t>Limit Haughton SF to 20% of Max capacity if Stan&gt;=3+CalB&gt;=1+CalC&gt;=1+Glad&gt;=3+Kar&gt;=3+(Stan+Cal+Glad) &gt;=9,NQLD&gt;450&amp;470(AVG),Ross_FN&gt;250&amp;270(AVG), Zero otherwise</t>
  </si>
  <si>
    <t>V_BANNERTSF_FLT_45</t>
  </si>
  <si>
    <t>Limit Bannerton Solar Farm upper limit to 45 MW to manage post contingent voltage oscillation</t>
  </si>
  <si>
    <t>Q&gt;CPWO2_CPWU_CPWO1</t>
  </si>
  <si>
    <t>Out= Calliope River to Woolooga (814) line, avoid O/L Calliope River to Wurdong (818) on trip of Calliope River to Woolooga (813) line, Feedback</t>
  </si>
  <si>
    <t>Out = Nil, avoid voltage collapse in southern NSW for loss of Ballarat to Waubra to Ararat 220kV lines (this also trips Waubra, Ararat and Crowlands, Bulgana and Murra Warra WFs)</t>
  </si>
  <si>
    <t>SVML_095</t>
  </si>
  <si>
    <t>SA to Vic on ML upper transfer limit of 95 MW</t>
  </si>
  <si>
    <t>Q_STR_21138_RGBSF50</t>
  </si>
  <si>
    <t>Limit Rugby Run SF to 50% of Max capacity if Stan&gt;=2+CalB&gt;=1+CalC&gt;=1+Glad&gt;=3+ (Stan+Cal+Glad) &gt;=8. Zero otherwise</t>
  </si>
  <si>
    <t>V&gt;&gt;V_NIL_18</t>
  </si>
  <si>
    <t>Out= Nil, avoid O/L Ararat to Waubra 220kV line on trip of Kerang to Bendigo 220kV line, Feedback</t>
  </si>
  <si>
    <t>Q_NIL_STRGTH_CLRSF</t>
  </si>
  <si>
    <t>Out = Nil, limit Clare SF output depends on the number units online in Stanwell, Callide B, Callide C, Gladstone, Townsville GT, Kareeya and Barron Gorge generators, Zero if it does not meet minimum generator online. Refer to Table 7 of SO_OG_NEM_62</t>
  </si>
  <si>
    <t>V_DUNDWF1_ZERO</t>
  </si>
  <si>
    <t>Dundonnell wind farm 1 upper limit of 0 MW</t>
  </si>
  <si>
    <t>Q_9C3_10C21_MEWF</t>
  </si>
  <si>
    <t>Limit Mt_Emerald 70% capacity if Stan&gt;=3+CalB+CalC&gt;=2+Glad&gt;=3+(Stan+Cal+Glad)&gt;=10+kar&gt;=2+Bar&gt;=1,NQLD&gt;750&amp;770(AVG),Ross_FN&gt;440&amp;460(AVG),40%if Stan&gt;=3+CalB&gt;=1+CalC&gt;=1+Glad&gt;=3+(Stan+Cal+Glad) &gt;=9,kar&gt;=3,NQLD&gt;650&amp;670(AVG),Ross_FN&gt;350&amp;370(AVG).Zero otherwise</t>
  </si>
  <si>
    <t>N_DARLSF_FLT_SC_25</t>
  </si>
  <si>
    <t>Limit Darlington Pt solar farm upper limit to 25 MW to manage post contingent voltage oscillation. If either/both Buronga Syncon 2 or/and 3 out of service, limit Darlington Pt solar farm to 0 MW</t>
  </si>
  <si>
    <t>V^^N_X_MNYS_CNUT_1</t>
  </si>
  <si>
    <t>Out = Canberra to Upper Tumut (01) and Marulan to Yass (4 or 5) 330kV lines, avoid voltage collapse around Murray for loss of all APD potlines</t>
  </si>
  <si>
    <t>#GOONSF1_E</t>
  </si>
  <si>
    <t>NPG12G.ENERGY * 1 &lt;= 70 (Wt = 360)</t>
  </si>
  <si>
    <t>V_DUNDWF2_ZERO</t>
  </si>
  <si>
    <t>Dundonnell wind farm 2 upper limit of 0 MW</t>
  </si>
  <si>
    <t>S&gt;RBTX1_RBTX2_WEMWP4</t>
  </si>
  <si>
    <t xml:space="preserve">Out= Robertstown 275/132kV TX1, avoid O/L Waterloo East-MWP4 132kV line on trip of Robertstown 275/132kV TX2, </t>
  </si>
  <si>
    <t>S:VS_PA_SVC_570</t>
  </si>
  <si>
    <t xml:space="preserve">Out= one Para SVC, Oscillatory stability limit for SA to VIC on Heywood+ Murrylink upper transfer limit of 570 MW </t>
  </si>
  <si>
    <t>N_FINLYSF_FLT_SC_25</t>
  </si>
  <si>
    <t>Limit Finley solar farm upper limit to 25 MW to manage post contingent voltage oscillation. If Buronga Syncon 1 is out of service, limit Finley solar farm to 0 MW</t>
  </si>
  <si>
    <t>Q_STR_21138_EMSF50</t>
  </si>
  <si>
    <t>Limit Emerald SF to 50% of Max capacity if Stan&gt;=2+CalB&gt;=1+CalC&gt;=1+Glad&gt;=3+ (Stan+Cal+Glad) &gt;=8. Zero otherwise</t>
  </si>
  <si>
    <t>V_ARARATWF_ISL_0</t>
  </si>
  <si>
    <t>Limit Ararat Wind Farm upper limit to 0 MW to manage risk of islanding on the next contingency</t>
  </si>
  <si>
    <t>NSW1-QLD1 &gt;= MIN(-246, InitialFlow + 200) (Wt=35)</t>
  </si>
  <si>
    <t>Q_9C3_10C21_HASF</t>
  </si>
  <si>
    <t>Limit Haughton70% Max capacity if Stan&gt;=3+CalB+CalC&gt;=2+Glad&gt;=3+(Stan+Cal+Glad)&gt;=10+kar&gt;=2+Bar&gt;=1,NQLD&gt;750&amp;770(AVG),Ross_FN&gt;440&amp;460(AVG),40%if Stan&gt;=3+CalB&gt;=1+CalC&gt;=1+Glad&gt;=3+(Stan+Cal+Glad) &gt;=9,kar&gt;=3,NQLD&gt;650&amp;670(AVG),Ross_FN&gt;350&amp;370(AVG).Zero otherwise</t>
  </si>
  <si>
    <t>Q_NIL_STRGTH_COLSF</t>
  </si>
  <si>
    <t>Out = Nil, limit Collinsville SF output depends on the number units online in Stanwell, Callide B, Callide C, Gladstone, Townsville GT, Kareeya and Barron Gorge generators, Zero if it does not meet minimum generator online. Refer to Table 7 of SO_OG_NEM_62</t>
  </si>
  <si>
    <t>V_WEMENSF_FLT_45</t>
  </si>
  <si>
    <t>Limit Wemen Solar Farm upper limit to 45 MW to manage post contingent voltage oscillation</t>
  </si>
  <si>
    <t>I_CTRL_ISSUE_ML</t>
  </si>
  <si>
    <t>DC Link Control Issue Constraint for Murraylink</t>
  </si>
  <si>
    <t>#TORRA3_D_E</t>
  </si>
  <si>
    <t>STSA3.ENERGY * 1 = 40 (Wt = 755)</t>
  </si>
  <si>
    <t>N_DARLSF_FLT_80</t>
  </si>
  <si>
    <t>Limit Darlington Pt Solar Farm upper limit to 80 MW to manage post contingent voltage oscillation</t>
  </si>
  <si>
    <t>S:V_XPAVC_310</t>
  </si>
  <si>
    <t>Out = Para SVC 1 and 2 (Note: with both Black Range series caps I/S), SA to VIC on Heywood upper transfer limit of 310 MW based on oscillatory stability.</t>
  </si>
  <si>
    <t>V::N_BYPASS_HW_SY_xxx</t>
  </si>
  <si>
    <t>Out=Three SMTS 500kV CBs for HWTS &amp; SYTS line (#1 or #2), temporary bypass for HWTS to SYTS direct line, avoid trans. instability for fault and trip of a HWTS-SYTS or HWTS-SMTS 500kV line, VIC accelerates, Basslink TAS to VIC, Yallourn W Unit 1 on 220 kV.</t>
  </si>
  <si>
    <t>N&gt;&gt;N_DPYC_99D_C_1</t>
  </si>
  <si>
    <t>Out= Darlington Point to Yanco (99D) 132kV line.X5 trip scheme disarmed and Wagga to Darlington Point network solid, option C on OM521, avoid O/L Darlington Point to Griffith (99K) 132kV line on trip of Darlington Point to Wagga (63) 330kV line, Feedback</t>
  </si>
  <si>
    <t>V_GANWR_BAT_L_ISL_0</t>
  </si>
  <si>
    <t>Gannawarra Battery (Load Component) upper limit of 0 MW to manage risk of islanding on the next contingency</t>
  </si>
  <si>
    <t>Q&gt;CMTX</t>
  </si>
  <si>
    <t>Out = Clermont T1 or T2 132/66 kV transformer, limit to Clermont Solar Farm to 30MW to prevent overload on remaining transformer</t>
  </si>
  <si>
    <t>Q_STR_211383_KIDSF80</t>
  </si>
  <si>
    <t>Limit Kidston SF to 80% of Max capacity if Stan&gt;=2+CalB&gt;=1+CalC&gt;=1+Glad&gt;=3+ (Stan+Cal+Glad) &gt;=8, Kareeya&gt;=3. Zero otherwise. Strathmore need to be OS.</t>
  </si>
  <si>
    <t>Q_STR_211383_RGBSF80</t>
  </si>
  <si>
    <t>Limit Rugby Run SF to 80% of Max capacity if Stan&gt;=2+CalB&gt;=1+CalC&gt;=1+Glad&gt;=3+ (Stan+Cal+Glad) &gt;=8, Kareeya&gt;=3. Zero otherwise. Strathmore need to be OS.</t>
  </si>
  <si>
    <t>Q_STR_211383_RRSF80</t>
  </si>
  <si>
    <t>Limit Ross River SF to 80% of Max capacity if Stan&gt;=2+CalB&gt;=1+CalC&gt;=1+Glad&gt;=3+ (Stan+Cal+Glad) &gt;=8, Kareeya&gt;=3. Zero otherwise. Strathmore need to be OS.</t>
  </si>
  <si>
    <t>Q_STR_211383_HAMSF80</t>
  </si>
  <si>
    <t>Limit Hamilton SF to 80% of Max capacity if Stan&gt;=2+CalB&gt;=1+CalC&gt;=1+Glad&gt;=3+ (Stan+Cal+Glad) &gt;=8, Kareeya&gt;=3. Zero otherwise. Strathmore need to be OS.</t>
  </si>
  <si>
    <t>#MIDDLSF1_E</t>
  </si>
  <si>
    <t>QLIS2M.ENERGY * 1 &lt;= 13 (Wt = 360)</t>
  </si>
  <si>
    <t>Q_STR_211383_WHTSF80</t>
  </si>
  <si>
    <t>Limit Whitsunday SF to 80% of Max capacity if Stan&gt;=2+CalB&gt;=1+CalC&gt;=1+Glad&gt;=3+ (Stan+Cal+Glad) &gt;=8, Kareeya&gt;=3. Zero otherwise. Strathmore need to be OS.</t>
  </si>
  <si>
    <t>Q&gt;&gt;NIL_BCCP_RGLC</t>
  </si>
  <si>
    <t>Out= Nil, avoid O/L Raglan to Larcom Creek (8875) on trip of Bouldercombe to Calliope River (812) line, Feedback</t>
  </si>
  <si>
    <t>Q_STR_211383_DAYSF80</t>
  </si>
  <si>
    <t>Limit Daydream SF to 80% of Max capacity if Stan&gt;=2+CalB&gt;=1+CalC&gt;=1+Glad&gt;=3+ (Stan+Cal+Glad) &gt;=8, Kareeya&gt;=3. Zero otherwise. Strathmore need to be OS.</t>
  </si>
  <si>
    <t>Q_STR_211383_COLSF80</t>
  </si>
  <si>
    <t>Limit Collinsville SF to 80% of Max capacity if Stan&gt;=2+CalB&gt;=1+CalC&gt;=1+Glad&gt;=3+ (Stan+Cal+Glad) &gt;=8, Kareeya&gt;=3.  Zero otherwise. Strathmore need to be OS.</t>
  </si>
  <si>
    <t>S&gt;DVTX_NIL_DVTX</t>
  </si>
  <si>
    <t>Out= One Davenport 275/132kV TX O/S, avoid O/L of remaining Davenport 132/275kV TX on NIL trip.</t>
  </si>
  <si>
    <t>Q_STR_211383_CLRSF80</t>
  </si>
  <si>
    <t>Limit Clare SF to 80% of Max capacity if Stan&gt;=2+CalB&gt;=1+CalC&gt;=1+Glad&gt;=3+ (Stan+Cal+Glad) &gt;=8, Kareeya&gt;=3.Zero otherwise. Strathmore need to be OS.</t>
  </si>
  <si>
    <t>Q_NIL_STRGTH_HAMSF</t>
  </si>
  <si>
    <t>Out = Nil, limit Hamilton SF output depends on the number units online in Stanwell, Callide B, Callide C, Gladstone, Townsville GT, Kareeya and Barron Gorge generators, Zero if it does not meet minimum generator online. Refer to Table 7 of SO_OG_NEM_62</t>
  </si>
  <si>
    <t>Q_NIL_STRGTH_WHTSF</t>
  </si>
  <si>
    <t>Out = Nil, limit Whitsunday SF output depends on the number units online in Stanwell, Callide B, Callide C, Gladstone, Townsville GT, Kareeya and Barron Gorge generators, Zero if it does not meet minimum generator online. Refer to Table 7 of SO_OG_NEM_62</t>
  </si>
  <si>
    <t>Q_STR_211383_HAYSF80</t>
  </si>
  <si>
    <t>Limit Hayman SF to 80% of Max capacity if Stan&gt;=2+CalB&gt;=1+CalC&gt;=1+Glad&gt;=3+ (Stan+Cal+Glad) &gt;=8, Kareeya&gt;=3. Zero otherwise. Strathmore need to be OS.</t>
  </si>
  <si>
    <t>V_MURRAWRWF_FLT_15</t>
  </si>
  <si>
    <t>Limit Murra Warra Wind Farm upper limit to 15 MW to manage system stability on the next contingency due to fault level issue</t>
  </si>
  <si>
    <t>V^^N_MNYS_1</t>
  </si>
  <si>
    <t>Out = Marulan to Yass (4 or 5) 330kV line, avoid voltage collapse around Murray for loss of all APD potlines</t>
  </si>
  <si>
    <t>N_COLEASF1_FLT_30</t>
  </si>
  <si>
    <t>Limit Coleambally solar farm upper limit to 30 MW to manage post contingent voltage oscillation</t>
  </si>
  <si>
    <t>N_LIMOSF1_FLT_50</t>
  </si>
  <si>
    <t>Limit Limondale 1 solar farm upper limit to 50 MW to manage post contingent voltage oscillation</t>
  </si>
  <si>
    <t>V&gt;&gt;V_NIL_7</t>
  </si>
  <si>
    <t>Out = Nil, avoid O/L Waubra to Ballarat 220kV line on trip of Red Cliffs to Wemen to Kerang 220kV line (this trips off Bannerton and Wemen solar farms), Feedback</t>
  </si>
  <si>
    <t>V_CWWF_FLT_0</t>
  </si>
  <si>
    <t>Limit Crowlands Wind Farm upper limit to 0 MW to manage post contingent voltage oscillation</t>
  </si>
  <si>
    <t>Q_NIL_STRGTH_RRSF</t>
  </si>
  <si>
    <t>Out = Nil, limit Ross River SF output depends on the number units online in Stanwell, Callide B, Callide C, Gladstone, Townsville GT, Kareeya and Barron Gorge generators, Zero if it does not meet minimum generator online. Refer to Table 7 of SO_OG_NEM_62</t>
  </si>
  <si>
    <t>Q_STR_311310_WHTSF</t>
  </si>
  <si>
    <t>No limit to Whitsundays SF if Stan&gt;=3+CalB&gt;=1+CalC&gt;=1+Glad&gt;=3+(Stan+Cal+Glad) &gt;=10,NQLD&gt;650&amp;670(AVG),Ross_FN&gt;350&amp;370(AVG), Zero otherwise</t>
  </si>
  <si>
    <t>Q_STR_311310_CLRSF</t>
  </si>
  <si>
    <t>No limit to Clare SF if Stan&gt;=3+CalB&gt;=1+CalC&gt;=1+Glad&gt;=3+(Stan+Cal+Glad) &gt;=10,NQLD&gt;650&amp;670(AVG),Ross_FN&gt;350&amp;370(AVG), Zero otherwise</t>
  </si>
  <si>
    <t>Q_STR_311393_SMSF</t>
  </si>
  <si>
    <t>Limit Sun Metals SF to 20% of Max capacity if Stan&gt;=3+CalB&gt;=1+CalC&gt;=1+Glad&gt;=3+Kar&gt;=3+(Stan+Cal+Glad) &gt;=9,NQLD&gt;450&amp;470(AVG),Ross_FN&gt;250&amp;270(AVG), Zero otherwise</t>
  </si>
  <si>
    <t>Q_STR_311310_COLSF</t>
  </si>
  <si>
    <t>No limit to Collinsville SF if Stan&gt;=3+CalB&gt;=1+CalC&gt;=1+Glad&gt;=3+(Stan+Cal+Glad) &gt;=10,NQLD&gt;650&amp;670(AVG),Ross_FN&gt;350&amp;370(AVG), Zero otherwise</t>
  </si>
  <si>
    <t>Q_STR_311310_HAMSF</t>
  </si>
  <si>
    <t>No limit to Hamilton SF if Stan&gt;=3+CalB&gt;=1+CalC&gt;=1+Glad&gt;=3+(Stan+Cal+Glad) &gt;=10,NQLD&gt;650&amp;670(AVG),Ross_FN&gt;350&amp;370(AVG), Zero otherwise</t>
  </si>
  <si>
    <t>Q_STR_311310_HAYSF</t>
  </si>
  <si>
    <t>No limit to Hayman SF if Stan&gt;=3+CalB&gt;=1+CalC&gt;=1+Glad&gt;=3+(Stan+Cal+Glad) &gt;=10,NQLD&gt;650&amp;670(AVG),Ross_FN&gt;350&amp;370(AVG), Zero otherwise</t>
  </si>
  <si>
    <t>Q_STR_311310_KIDSF</t>
  </si>
  <si>
    <t>No limit to Kidston SF if Stan&gt;=3+CalB&gt;=1+CalC&gt;=1+Glad&gt;=3+(Stan+Cal+Glad) &gt;=10,NQLD&gt;650&amp;670(AVG),Ross_FN&gt;350&amp;370(AVG), Zero otherwise</t>
  </si>
  <si>
    <t>Q_STR_311310_RRSF</t>
  </si>
  <si>
    <t>No limit to Ross River SF if Stan&gt;=3+CalB&gt;=1+CalC&gt;=1+Glad&gt;=3+(Stan+Cal+Glad) &gt;=10,NQLD&gt;650&amp;670(AVG),Ross_FN&gt;350&amp;370(AVG), Zero otherwise</t>
  </si>
  <si>
    <t>Q_STR_311310_DAYSF</t>
  </si>
  <si>
    <t>No limit to Daydream SF if Stan&gt;=3+CalB&gt;=1+CalC&gt;=1+Glad&gt;=3+(Stan+Cal+Glad) &gt;=10,NQLD&gt;650&amp;670(AVG),Ross_FN&gt;350&amp;370(AVG), Zero otherwise</t>
  </si>
  <si>
    <t>Q_STR_311310_RGBSF</t>
  </si>
  <si>
    <t>No limit to Rugby Run SF if Stan&gt;=3+CalB&gt;=1+CalC&gt;=1+Glad&gt;=3+(Stan+Cal+Glad) &gt;=10,NQLD&gt;650&amp;670(AVG),Ross_FN&gt;350&amp;370(AVG), Zero otherwise</t>
  </si>
  <si>
    <t>Q_STR_311393_MEWF</t>
  </si>
  <si>
    <t>Limit Mt Emerald SF to 20% of Max capacity if Stan&gt;=3+CalB&gt;=1+CalC&gt;=1+Glad&gt;=3+Kar&gt;=3+(Stan+Cal+Glad) &gt;=9,NQLD&gt;450&amp;470(AVG),Ross_FN&gt;250&amp;270(AVG), Zero otherwise</t>
  </si>
  <si>
    <t>V_ARARATWF_FLT_0</t>
  </si>
  <si>
    <t>Limit Ararat Wind Farm upper limit to 0 MW to manage post contingent voltage oscillation</t>
  </si>
  <si>
    <t>N::N_BYCR_UTYS_2</t>
  </si>
  <si>
    <t>Out = Upper Tumut -Yass(2) and Bannaby to Crookwell(61) , stability limit (Snowy-NSW) for fault at various location between Yass and South Morang area</t>
  </si>
  <si>
    <t>N^^V_BUDP_1</t>
  </si>
  <si>
    <t>Out = Buronga to Balranald (X3) or Balranald to Darlington Pt (X5) 220 kV line, avoid voltage collapse at Darlington Point for loss of the largest Vic generating unit or Basslink</t>
  </si>
  <si>
    <t>Q&gt;CPWO_BI_INTACT</t>
  </si>
  <si>
    <t>Out= 813 or 814,H8 Boyne Island feeder bushing (FB) limit on Calliope River to Boyne Island 132 kV lines, Feedback</t>
  </si>
  <si>
    <t>N_FINLYSF_FLT_30</t>
  </si>
  <si>
    <t>Limit Finley solar farm upper limit to 30 MW to manage post contingent voltage oscillation</t>
  </si>
  <si>
    <t>Q_STR_32392_HASF</t>
  </si>
  <si>
    <t>Limit Haughton SF to 75% of Max capacity if Stan&gt;=3+CalB+C&gt;=2+Glad&gt;=3+ (Stan+Cal+Glad) &gt;=9+Kar&gt;2,NQLD&gt;450&amp;470(AVG),Ross_FN&gt;250&amp;270(AVG). Zero otherwise</t>
  </si>
  <si>
    <t>S&gt;RB_275KV_N_BUS_1</t>
  </si>
  <si>
    <t>Out =Robertstown 275kV North Bus(i.e. RB 275/132kV TX1, RB 275kV CBs 6616 and 6573, and RB 132kV CBs 6005 and 6188 O/S), avoid O/L Waterloo East-MWP4 132kV line on trip of Robertstown 275/132kV TX2 (this offloads NWB-RB #1 132kV line).</t>
  </si>
  <si>
    <t>VIC to SA on Heywood upper transfer limit of 250 MW,dynamic headroom, DS formulation only.</t>
  </si>
  <si>
    <t>Q_STR_333104_SMSF70</t>
  </si>
  <si>
    <t>Limit Sun Metals SF to 70 % capacity if Stan&gt;=3+Cal&gt;=3+Glad&gt;=3+ (Stan+Cal+Glad) &gt;=10+Kar&gt;=4. Zero otherwise</t>
  </si>
  <si>
    <t>#LADBROK1_E</t>
  </si>
  <si>
    <t>SPEW1.ENERGY * 1 &lt;= 21 (Wt = 360)</t>
  </si>
  <si>
    <t>Out = NIL, limit VIC to SA Heywood interconnection flow to prevent Rate of Change of Frequency exceeding 2 Hz/sec in SA immediately following loss of Heywood interconnector. [NOTE: Switches based on ON/OFF status of Dalry Battery in Load Mode)]</t>
  </si>
  <si>
    <t>S&gt;&gt;RBTX2_NIL_RBTX1</t>
  </si>
  <si>
    <t>Out= Robertstown 275/132kV TX2, avoid O/L Robertstown 275/132kV TX1 on Nil trip, Feedback</t>
  </si>
  <si>
    <t>#MEWF1_E</t>
  </si>
  <si>
    <t>QWKM1M.ENERGY * 1 &lt;= 20 (Wt = 360)</t>
  </si>
  <si>
    <t>N&gt;&gt;N-PKWL_94K_1</t>
  </si>
  <si>
    <t>Out= Parkes to Wellington (94K), avoid O/L  Molong to Orange North  (94T) on trip of  Forbes to Cowra (998) line, Feedback</t>
  </si>
  <si>
    <t>T_GRANVH_ZERO</t>
  </si>
  <si>
    <t>Granville Harbour wind farm upper limit of 0 MW</t>
  </si>
  <si>
    <t>SDCA3.ENERGY * 1 = 35 (Wt = 755)</t>
  </si>
  <si>
    <t>N^^V_DDWG</t>
  </si>
  <si>
    <t>Out = 330 kV line between Dederang to Wodonga to Jindera to Wagga, avoid voltage collapse at Darlington Point for loss of the largest Vic generating unit or Basslink</t>
  </si>
  <si>
    <t>Q_STR_21138_KIDSF80</t>
  </si>
  <si>
    <t>Limit Kidston SF to 80% of Max capacity if Stan&gt;=2+CalB&gt;=1+CalC&gt;=1+Glad&gt;=3+ (Stan+Cal+Glad) &gt;=8. Zero otherwise</t>
  </si>
  <si>
    <t>N_SILVRWF_FLT_45_MAX</t>
  </si>
  <si>
    <t>Limit Silverton wind farm upper limit to 45 MW with one of the following solar farms generating: Broken Hill, Limondale 1, Limondale 2, Sunraysia, Darlington Pt, Finley SF. Swamp out if all these solar farms are off.</t>
  </si>
  <si>
    <t>S&gt;&gt;CGTB1_TUTB_MOTB</t>
  </si>
  <si>
    <t>Out= Cherry Gardens - Tailem Bend 275kV line, avoid O/L Mobilong - Tailem Bend 132kV on trip of Tungkillo - Tailem Bend 275kV line, Feedback</t>
  </si>
  <si>
    <t>Q::N_AR_CP2_AR_2L-G</t>
  </si>
  <si>
    <t>Out = Armidale capacitor bank (120MVAr), limit Qld to NSW on QNI to avoid transient instability on 2L-G fault at Armidale</t>
  </si>
  <si>
    <t>Q_CS_1850</t>
  </si>
  <si>
    <t>Qld Central to Qld South upper transfer limit of 1850MW (discretionary)</t>
  </si>
  <si>
    <t>Q_STR_311393_10HASF</t>
  </si>
  <si>
    <t>Limit Haughton to 20%of Max capacity if Stan&gt;=3+CalB&gt;=1+CalC&gt;=1+Glad&gt;=3+Kar&gt;=3+(Stan+Cal+Glad)&gt;=9,NQLD&gt;450&amp;470(AVG),Ross_FN&gt;250&amp;270(AVG),50%if Stan&gt;=3+CalB+C&gt;=3+Glad&gt;=3+(Stan+Cal+Glad)&gt;=10+Kar&gt;=3+Bar&gt;=1,NQLD&gt;650&amp;670(AVG),Ross_FN&gt;350&amp;370(AVG),0 otherwise.</t>
  </si>
  <si>
    <t>S_SNOWNTH1_ZERO</t>
  </si>
  <si>
    <t>Discretionary upper limit for Snowtown 2 North WF generation of 0 MW</t>
  </si>
  <si>
    <t>SQPS5Q.ENERGY * 1 = 74 (Wt = 755)</t>
  </si>
  <si>
    <t>V_BULGWF_ISL_0</t>
  </si>
  <si>
    <t xml:space="preserve">Bulgana Wind Farm upper limit of 0 MW to manage risk of islanding on the next contingency </t>
  </si>
  <si>
    <t>S_SNOWSTH1_ZERO</t>
  </si>
  <si>
    <t>Discretionary upper limit for Snowtown 2 South WF generation of 0 MW</t>
  </si>
  <si>
    <t>N_SILVERTWF_FLT_100</t>
  </si>
  <si>
    <t>Limit Silverton Wind Farm upper limit to 100 MW to manage system stability on the next contingency due to voltage oscillation</t>
  </si>
  <si>
    <t>N_BROKENHSF_FLT_30</t>
  </si>
  <si>
    <t>Limit Broken Hill Solar Farm upper limit to 30 MW to manage post contingent voltage oscillation</t>
  </si>
  <si>
    <t>N::N_UTYS_2</t>
  </si>
  <si>
    <t>Q_NQ_SEMI_ZERO</t>
  </si>
  <si>
    <t>Limit all North Qld semi-scheduled generators to zero</t>
  </si>
  <si>
    <t>VN_0900</t>
  </si>
  <si>
    <t>Discretionary Vic to NSW transfer upper limit of  900 MW</t>
  </si>
  <si>
    <t>V_S_HEYWOOD_UFLS</t>
  </si>
  <si>
    <t>Out= Nil, Limit Heywood flows when SA under frequency load shedding (UFLS) is insufficient  (i.e. when UFLS blocks in SA &lt;1000 MW) to manage for double-circuit loss of Heywood IC.Note: Constraint is swamped if UFLS blocks &gt;= 1000 MW.</t>
  </si>
  <si>
    <t>Q_STR_311393_DAYSF</t>
  </si>
  <si>
    <t>No upper limit to Daydream SF if Stan&gt;=3+CalB&gt;=1+CalC&gt;=1+Glad&gt;=3+ (Stan+Cal+Glad) &gt;=9, Kareeya&gt;=3NQLD&gt;450&amp;470(AVG),Ross_FN&gt;250&amp;270(AVG). Zero otherwise. .</t>
  </si>
  <si>
    <t>V_KIATAWF_FLT_15</t>
  </si>
  <si>
    <t>Limit Kiata Wind Farm upper limit to 15 MW to manage system stability on the next contingency due to fault level issue</t>
  </si>
  <si>
    <t>#FISHER_D_E</t>
  </si>
  <si>
    <t>TFI11.ENERGY * 1 = 2 (Wt = 755)</t>
  </si>
  <si>
    <t>#LEM_WIL_D_E</t>
  </si>
  <si>
    <t>TSH11.ENERGY * 1 = 2 (Wt = 755)</t>
  </si>
  <si>
    <t>V_GANWR_BAT_L_FLT_0</t>
  </si>
  <si>
    <t>Limit Gannawarra Battery (Load Component) upper limit to 0 MW to manage post contingent voltage oscillation</t>
  </si>
  <si>
    <t>V_GANWRSF_FLT_30</t>
  </si>
  <si>
    <t>Limit Gannawarra solar farm upper limit to 30 MW to manage post contingent voltage oscillation</t>
  </si>
  <si>
    <t>SNBN1.ENERGY * 1 &lt;= 147 (Wt = 360)</t>
  </si>
  <si>
    <t>V^SML_BEKG_4</t>
  </si>
  <si>
    <t>Out = Bendigo to Kerang 220kV line, avoid voltage collapse for loss of Horsham to Ararat 220kV line</t>
  </si>
  <si>
    <t>Q_STR_211383_RGBSF50</t>
  </si>
  <si>
    <t>Limit Rugby Run SF to 50% capacity if Stan&gt;=2+CalB&gt;=1+CalC&gt;=1+Glad&gt;=3+ (Stan+Cal+Glad) &gt;=8+Kar&gt;=3. Zero otherwise</t>
  </si>
  <si>
    <t>Q_STR_311393_RRSF</t>
  </si>
  <si>
    <t>No upper limit to Ross River SF  if Stan&gt;=3+CalB&gt;=1+CalC&gt;=1+Glad&gt;=3+ (Stan+Cal+Glad) &gt;=9, Kareeya&gt;=3NQLD&gt;450&amp;470(AVG),Ross_FN&gt;250&amp;270(AVG). Zero otherwise. .</t>
  </si>
  <si>
    <t>T_T_FASH_7_N-2</t>
  </si>
  <si>
    <t>Out = Nil, loss of both Farrell to Sheffield lines declared credible, Farrell 220 kV bus NOT split, Mackintosh P/S unavailable, West Coast 220/110 kV parallel open, limit all West Coast generation &lt;= 110% of West Coast load</t>
  </si>
  <si>
    <t>Q_STR_311393_KIDSF</t>
  </si>
  <si>
    <t>No upper limit to Kidston SF  if Stan&gt;=3+CalB&gt;=1+CalC&gt;=1+Glad&gt;=3+ (Stan+Cal+Glad) &gt;=9, Kareeya&gt;=3NQLD&gt;450&amp;470(AVG),Ross_FN&gt;250&amp;270(AVG). Zero otherwise. .</t>
  </si>
  <si>
    <t>V^SML_ARWB_3</t>
  </si>
  <si>
    <t>Out = Ararat to Waubra 220kV line, avoid voltage collapse for loss of Bendigo to Kerang 220kV line</t>
  </si>
  <si>
    <t>Q_STR_311393_COLSF</t>
  </si>
  <si>
    <t>No upper limit to Collinsville SF if Stan&gt;=3+CalB&gt;=1+CalC&gt;=1+Glad&gt;=3+ (Stan+Cal+Glad) &gt;=9, Kareeya&gt;=3NQLD&gt;450&amp;470(AVG),Ross_FN&gt;250&amp;270(AVG). Zero otherwise. .</t>
  </si>
  <si>
    <t>V_KIAMSF_FLT_40</t>
  </si>
  <si>
    <t>Limit Kiamal solar farm upper limit to 40 MW to manage post contingent voltage oscillation</t>
  </si>
  <si>
    <t>V_GANWR_SF_BAT_50</t>
  </si>
  <si>
    <t>Out = Nil, limit total output of Gannawarra Solar Farm and Battery (Gen component) to 50 MW to prevent overload on Gannawarra txfmr</t>
  </si>
  <si>
    <t>Q_NIL_STRGTH_DAYSF</t>
  </si>
  <si>
    <t>Out = Nil, limit Daydream SF output depends on the number units online in Stanwell, Callide B, Callide C, Gladstone, Townsville GT, Kareeya and Barron Gorge generators, Zero if it does not meet minimum generator online. Refer to Table 7 of SO_OG_NEM_62</t>
  </si>
  <si>
    <t>Q_STR_311393_10MEWF</t>
  </si>
  <si>
    <t>Limit Mt Emerald to 20% if Stan&gt;=3+CalB&gt;=1+CalC&gt;=1+Glad&gt;=3+Kar&gt;=3+(Stan+Cal+Glad)&gt;=9,NQLD&gt;450&amp;470(AVG),Ross_FN&gt;250&amp;270(AVG),65%if Stan&gt;=3+CalB+C&gt;=3+Glad&gt;=3+(Stan+Cal+Glad)&gt;=10+Kar&gt;=3+Bar&gt;=1,NQLD&gt;650&amp;670(AVG),Ross_FN&gt;350&amp;370(AVG),0 otherwise.</t>
  </si>
  <si>
    <t>NRM_QLD1_NSW1</t>
  </si>
  <si>
    <t>Negative Residue Management constraint for QLD to NSW flow</t>
  </si>
  <si>
    <t>Q_STR_21138_COLSF80</t>
  </si>
  <si>
    <t>Limit Collinsville SF to 80% of Max capacity if Stan&gt;=2+CalB&gt;=1+CalC&gt;=1+Glad&gt;=3+ (Stan+Cal+Glad) &gt;=8. Zero otherwise</t>
  </si>
  <si>
    <t>Q_STR_311393_CLRSF</t>
  </si>
  <si>
    <t>No upper limit to Clare SF if Stan&gt;=3+CalB&gt;=1+CalC&gt;=1+Glad&gt;=3+ (Stan+Cal+Glad) &gt;=9, Kareeya&gt;=3,NQLD&gt;450&amp;470(AVG),Ross_FN&gt;250&amp;270(AVG),Zero otherwise. .</t>
  </si>
  <si>
    <t>Q_STR_311393_HAMSF</t>
  </si>
  <si>
    <t>No upper limit to Hamilton SF  if Stan&gt;=3+CalB&gt;=1+CalC&gt;=1+Glad&gt;=3+ (Stan+Cal+Glad) &gt;=9, Kareeya&gt;=3NQLD&gt;450&amp;470(AVG),Ross_FN&gt;250&amp;270(AVG). Zero otherwise. .</t>
  </si>
  <si>
    <t>Q_STR_311393_RGBSF</t>
  </si>
  <si>
    <t>No upper limit to Rugby Run SF  if Stan&gt;=3+CalB&gt;=1+CalC&gt;=1+Glad&gt;=3+ (Stan+Cal+Glad) &gt;=9, Kareeya&gt;=3NQLD&gt;450&amp;470(AVG),Ross_FN&gt;250&amp;270(AVG). Zero otherwise. .</t>
  </si>
  <si>
    <t>Q_STR_311393_WHTSF</t>
  </si>
  <si>
    <t>No upper limit to Whitsunday SF  if Stan&gt;=3+CalB&gt;=1+CalC&gt;=1+Glad&gt;=3+ (Stan+Cal+Glad) &gt;=9, Kareeya&gt;=3NQLD&gt;450&amp;470(AVG),Ross_FN&gt;250&amp;270(AVG). Zero otherwise. .</t>
  </si>
  <si>
    <t>Q_STR_21138_CLRSF80</t>
  </si>
  <si>
    <t>Limit Clare SF to 80% of Max capacity if Stan&gt;=2+CalB&gt;=1+CalC&gt;=1+Glad&gt;=3+ (Stan+Cal+Glad) &gt;=8. Zero otherwise</t>
  </si>
  <si>
    <t>Q_STR_311393_HAYSF</t>
  </si>
  <si>
    <t>No upper limit to Hayman SF  if Stan&gt;=3+CalB&gt;=1+CalC&gt;=1+Glad&gt;=3+ (Stan+Cal+Glad) &gt;=9, Kareeya&gt;=3NQLD&gt;450&amp;470(AVG),Ross_FN&gt;250&amp;270(AVG). Zero otherwise. .</t>
  </si>
  <si>
    <t>N_COLEASF1_FLT_45</t>
  </si>
  <si>
    <t>Limit Coleambally solar farm upper limit to 45 MW to manage post contingent voltage oscillation</t>
  </si>
  <si>
    <t>S_DVRB2_270</t>
  </si>
  <si>
    <t>Out = DV-LK 275kV line Or CN-RB 275kV line O/S, discretionary upper limit for Hornsdale WF1+ Hornsdale WF2+Hornsdale WF3+Hallet Hill GT + Hornsdale battery (i.e. generation + load component) &lt;= 270 MW</t>
  </si>
  <si>
    <t>S&gt;&gt;NIL_RBTX_RBTX_1</t>
  </si>
  <si>
    <t>Out= Nil, avoid O/L of one Robertstown 275/132kV TX on trip of other Robertstown 275/132kV TX, Feedback</t>
  </si>
  <si>
    <t>V^^N_X_DTSS_MNYS_1</t>
  </si>
  <si>
    <t>Out = Dapto to Sydney South (11) and Marulan to Yass (4 or 5) 330kV lines, avoid voltage collapse around Murray for loss of all APD potlines</t>
  </si>
  <si>
    <t>S&gt;&gt;RBTX2_RBTX1_WEWT</t>
  </si>
  <si>
    <t>Out= Robertstown 275/132kV TX2, avoid O/L Waterloo East-Waterloo 132kV line on trip of Robertstown #1 132/275kV TX, Feedback</t>
  </si>
  <si>
    <t>V^SML_BAWB_3</t>
  </si>
  <si>
    <t>Out = Ballarat to Waubra 220kV line, avoid voltage collapse for loss of Bendigo to Kerang 220kV line</t>
  </si>
  <si>
    <t>#DDSF1_E</t>
  </si>
  <si>
    <t>QBRS1D.ENERGY * 1 = 0 (Wt = 35)</t>
  </si>
  <si>
    <t>VN_0800_DYN</t>
  </si>
  <si>
    <t>VIC to NSW interconnector upper transfer limit of 800 MW, dynamic headroom, DS formulation only.</t>
  </si>
  <si>
    <t>N&gt;&gt;N-NIL_DPTX_2</t>
  </si>
  <si>
    <t>Out = Nil, avoid Darlington Point Tx3 or Tx4 O/L on trip of the other, managing 220kV to 330kV flow on Transformer</t>
  </si>
  <si>
    <t>S&gt;&gt;BGBW_TWPA_TPRS</t>
  </si>
  <si>
    <t>Out= Bungama - Blyth West 275kV line, avoid O/L Templers-Roseworthy 132kV line on trip of Templers West- Para 275kV line, Feedback</t>
  </si>
  <si>
    <t>Q_STR_311393_10SMSF</t>
  </si>
  <si>
    <t>Limit Sun Metals to 20% if Stan&gt;=3+CalB&gt;=1+CalC&gt;=1+Glad&gt;=3+Kar&gt;=3+(Stan+Cal+Glad)&gt;=9,NQLD&gt;450&amp;470(AVG),Ross_FN&gt;250&amp;270(AVG),50%if Stan&gt;=3+CalB+C&gt;=3+Glad&gt;=3+(Stan+Cal+Glad)&gt;=10+Kar&gt;=3+Bar&gt;=1,NQLD&gt;650&amp;670(AVG),Ross_FN&gt;350&amp;370(AVG),0 otherwise.</t>
  </si>
  <si>
    <t>S:VS_XPAVC_460</t>
  </si>
  <si>
    <t>Out = Para SVC 1 and 2 (Note: with both Black Range series caps I/S), SA to VIC on Heywood and Murraylink combined upper transfer limit of 460 MW based on oscillatory stability.</t>
  </si>
  <si>
    <t>SVML_FLT_150</t>
  </si>
  <si>
    <t>SA to Vic on ML upper transfer limit of 150 MW to manage system stability on the next contingency due to fault level issue</t>
  </si>
  <si>
    <t>V&gt;&gt;N-JNWG_RADIAL_1</t>
  </si>
  <si>
    <t>Out = Jindera to Wagga(62), avoid O/L Murray to Upper Tumut (65) using 15 mins rating on trip of Murray to Lower Tumut (66) line, Feedback</t>
  </si>
  <si>
    <t>T&gt;T_PMSH_IMP_4F</t>
  </si>
  <si>
    <t>Out = Palmerston to Sheffield 220 kV line, avoid O/L Sheffield to George Town No. 2 220 kV line (flow to George Town) for trip of Sheffield to George Town No. 1 220 kV line with no NCSPS action, feedback</t>
  </si>
  <si>
    <t>V&gt;&gt;V_NIL_14</t>
  </si>
  <si>
    <t>Out= Nil, avoid O/L Wemen to Kerang 220kV line on trip of Horsham to Murra Warra to Kiamal 220kV line (this trips Murra Warra WF), Feedback</t>
  </si>
  <si>
    <t>N^^V_SMTXF2_1</t>
  </si>
  <si>
    <t>Out = South Morang F2 500/330kV txfmr, avoid voltage collapse at Darlington Point for loss of the largest Vic generating unit or Basslink</t>
  </si>
  <si>
    <t>V^SML_KGRC_4</t>
  </si>
  <si>
    <t>Out = Kerang to Wemen or Red Cliffs to Wemen 220kV line sections, or full Kerang to Wemen to Red Cliffs 220kV line, avoid voltage collapse for loss of Horsham to Ararat 220kV line</t>
  </si>
  <si>
    <t>S&gt;BGTX_BGBR_HUWT</t>
  </si>
  <si>
    <t>Out= Bungama 275/132kV TX, avoid O/L Hummocks-Waterloo 132kV line on trip of Bungama-Redhill tee-Brinkworth 132kV line (this trips Clements Gap windfarm), Feedback</t>
  </si>
  <si>
    <t>SVML_FLT_125</t>
  </si>
  <si>
    <t>SA to Vic on ML upper transfer limit of 125 MW to manage system stability on the next contingency due to voltage oscillation issue</t>
  </si>
  <si>
    <t>V::N_SMF2_xxx</t>
  </si>
  <si>
    <t>Out = South Morang F2 500/330kV txfmr, prevent transient instability for fault and trip of a HWTS-SMTS 500 kV line, VIC accelerates, Yallourn W G1 on 220 kV.</t>
  </si>
  <si>
    <t>V_KIAMSF_0</t>
  </si>
  <si>
    <t>Out = Kiamal Syncon, limit Kiamal solar farm to 0 MW</t>
  </si>
  <si>
    <t>SPPT.ENERGY * 1 = 170 (Wt = 755)</t>
  </si>
  <si>
    <t>VN_0900_DYN</t>
  </si>
  <si>
    <t>VIC to NSW interconnector upper transfer limit of 900 MW, dynamic headroom, DS formulation only.</t>
  </si>
  <si>
    <t>T_T_FASH_8_N-2</t>
  </si>
  <si>
    <t>Out = Nil, loss of both Farrell to Sheffield lines declared credible, Farrell 220 kV bus NOT split, Mackintosh P/S unavailable, West Coast 220/110 kV parallel open, limit all West Coast generation &gt;= 90% of West Coast load</t>
  </si>
  <si>
    <t>VSML_080</t>
  </si>
  <si>
    <t>Vic to SA on ML upper transfer limit of 80 MW</t>
  </si>
  <si>
    <t>N::N-X_MNYS_CNLT_2</t>
  </si>
  <si>
    <t>Out= Marulan-Yass (4 or 5) and Canberra to Lower Tumut (07) or Upper Tumut (01) 330kV line, stability limit (Snowy-NSW) for loss of Yass-Marulan (4/5) or Gullen Range to Bannaby (61) 330kV line 330kV line</t>
  </si>
  <si>
    <t>VN_0800</t>
  </si>
  <si>
    <t>Discretionary Vic to NSW transfer upper limit of  800 MW</t>
  </si>
  <si>
    <t>Q_STR_21138_CMSF50</t>
  </si>
  <si>
    <t>Limit Clermont SF to 50% of Max capacity if Stan&gt;=2+CalB&gt;=1+CalC&gt;=1+Glad&gt;=3+ (Stan+Cal+Glad) &gt;=8. Zero otherwise</t>
  </si>
  <si>
    <t>Q_STR_211383_9_CLRSF</t>
  </si>
  <si>
    <t>Limit Clare SF,If Stan&gt;=2+CalB&gt;=1+CalC&gt;=1+Glad&gt;=3+Kar&gt;=3,NQLD&gt;450&amp;470(AVG),Ross_FN&gt;250&amp;270(AVG),[80% of Max capacity if(Stan+Cal+Glad)&gt;=8+Strathmore SVC OS(ramp to zero if SVC remains IS),swamp out if Stan&gt;=3+ (Stan+Cal+Glad) &gt;=9],Zero otherwise</t>
  </si>
  <si>
    <t>Q_STR_211383_9_COLSF</t>
  </si>
  <si>
    <t>Limit Collinsville SF,If Stan&gt;=2+CalB&gt;=1+CalC&gt;=1+Glad&gt;=3+Kar&gt;=3,NQLD&gt;450&amp;470(AVG),Ross_FN&gt;250&amp;270(AVG),[80% of Max capacity if(Stan+Cal+Glad)&gt;=8+Strathmore SVC OS(ramp to zero if SVC remains IS),swamp out if Stan&gt;=3+ (Stan+Cal+Glad) &gt;=9],Zero otherwise</t>
  </si>
  <si>
    <t>Q_STR_211383_9_DAYSF</t>
  </si>
  <si>
    <t>Limit Daydream SF,If Stan&gt;=2+CalB&gt;=1+CalC&gt;=1+Glad&gt;=3+Kar&gt;=3,NQLD&gt;450&amp;470(AVG),Ross_FN&gt;250&amp;270(AVG),[80% of Max capacity if(Stan+Cal+Glad)&gt;=8+Strathmore SVC OS(ramp to zero if SVC remains IS),swamp out if Stan&gt;=3+ (Stan+Cal+Glad) &gt;=9],Zero otherwise</t>
  </si>
  <si>
    <t>Q_STR_211383_9_HAMSF</t>
  </si>
  <si>
    <t>Limit Hamilton SF,If Stan&gt;=2+CalB&gt;=1+CalC&gt;=1+Glad&gt;=3+Kar&gt;=3,NQLD&gt;450&amp;470(AVG),Ross_FN&gt;250&amp;270(AVG),[80% of Max capacity if(Stan+Cal+Glad)&gt;=8+Strathmore SVC OS(ramp to zero if SVC remains IS),swamp out if Stan&gt;=3+ (Stan+Cal+Glad) &gt;=9],Zero otherwise</t>
  </si>
  <si>
    <t>Q_STR_211383_9_HAYSF</t>
  </si>
  <si>
    <t>Limit Hayman SF,If Stan&gt;=2+CalB&gt;=1+CalC&gt;=1+Glad&gt;=3+Kar&gt;=3,NQLD&gt;450&amp;470(AVG),Ross_FN&gt;250&amp;270(AVG),[80% of Max capacity if(Stan+Cal+Glad)&gt;=8+Strathmore SVC OS(ramp to zero if SVC remains IS),swamp out if Stan&gt;=3+ (Stan+Cal+Glad) &gt;=9],Zero otherwise</t>
  </si>
  <si>
    <t>Q_STR_211383_9_KIDSF</t>
  </si>
  <si>
    <t>Limit Kidston SF,If Stan&gt;=2+CalB&gt;=1+CalC&gt;=1+Glad&gt;=3+Kar&gt;=3,NQLD&gt;450&amp;470(AVG),Ross_FN&gt;250&amp;270(AVG),[80% of Max capacity if(Stan+Cal+Glad)&gt;=8+Strathmore SVC OS(ramp to zero if SVC remains IS),swamp out if Stan&gt;=3+ (Stan+Cal+Glad) &gt;=9],Zero otherwise</t>
  </si>
  <si>
    <t>Q_STR_211383_9_RGBSF</t>
  </si>
  <si>
    <t>Limit Rugby Run SF,If Stan&gt;=2+CalB&gt;=1+CalC&gt;=1+Glad&gt;=3+Kar&gt;=3,NQLD&gt;450&amp;470(AVG),Ross_FN&gt;250&amp;270(AVG),[80% of Max capacity if(Stan+Cal+Glad)&gt;=8+Strathmore SVC OS(ramp to zero if SVC remains IS),swamp out if Stan&gt;=3+ (Stan+Cal+Glad) &gt;=9],Zero otherwise</t>
  </si>
  <si>
    <t>Q_STR_211383_9_RRSF</t>
  </si>
  <si>
    <t>Limit Ross River SF,If Stan&gt;=2+CalB&gt;=1+CalC&gt;=1+Glad&gt;=3+Kar&gt;=3,NQLD&gt;450&amp;470(AVG),Ross_FN&gt;250&amp;270(AVG),[80% of Max capacity if(Stan+Cal+Glad)&gt;=8+Strathmore SVC OS(ramp to zero if SVC remains IS),swamp out if Stan&gt;=3+ (Stan+Cal+Glad) &gt;=9],Zero otherwise</t>
  </si>
  <si>
    <t>Q_STR_211383_9_WHTSF</t>
  </si>
  <si>
    <t>Limit Whitsunday SF,If Stan&gt;=2+CalB&gt;=1+CalC&gt;=1+Glad&gt;=3+Kar&gt;=3,NQLD&gt;450&amp;470(AVG),Ross_FN&gt;250&amp;270(AVG),[80% of Max capacity if(Stan+Cal+Glad)&gt;=8+Strathmore SVC OS(ramp to zero if SVC remains IS),swamp out if Stan&gt;=3+ (Stan+Cal+Glad) &gt;=9],Zero otherwise</t>
  </si>
  <si>
    <t>T&gt;T_NIL_BL_110_4</t>
  </si>
  <si>
    <t>Out = Nil, avoid O/L New Norfolk to Creek Road 110 kV line (flow to South) on trip of New Norfolk to Chapel St 110 kV line, feedback</t>
  </si>
  <si>
    <t>VSML_020</t>
  </si>
  <si>
    <t>Vic to SA on ML upper transfer limit of 20 MW</t>
  </si>
  <si>
    <t>S&gt;&gt;V_NIL_NIL_RBMW3</t>
  </si>
  <si>
    <t>Out = Nil, avoid overloading Robertstown-Morgan Whyalla Pump 132kV lines for no contingencies, feedback</t>
  </si>
  <si>
    <t>T&gt;T_CRNN_3</t>
  </si>
  <si>
    <t>Out= Creek Rd to New Norfolk 110 kV line, avoid O/L New Norfolk to Chapel St 110 kV line for loss of Waddamana to Palmerston 110 kV line, Feedback</t>
  </si>
  <si>
    <t>SDCA1.ENERGY * 1 = 35 (Wt = 755)</t>
  </si>
  <si>
    <t>SDCA2.ENERGY * 1 = 0 (Wt = 755)</t>
  </si>
  <si>
    <t>QNI_SOUTH_1050_DYN</t>
  </si>
  <si>
    <t>QLD to NSW on QNI upper transfer limit of 1050 MW, dynamic headroom, DS formulation only.</t>
  </si>
  <si>
    <t>S&gt;&gt;NIL_BWMP_BRTW</t>
  </si>
  <si>
    <t>Out= Nil, avoid O/L Brinkworth-Templers West 275kV line on trip of Blyth West-Munno Para 275kV line, Feedback</t>
  </si>
  <si>
    <t>#STWF1_E</t>
  </si>
  <si>
    <t>NBKW1S.ENERGY * 1 &lt;= 170 (Wt = 35)</t>
  </si>
  <si>
    <t>S&gt;&gt;X_RBTU+RB_SBUS_15</t>
  </si>
  <si>
    <t>Out= Robertstown South 275kV Bus(Note:275kV CBs ONLY O/S &amp; assoc. 132kV CBs assumed I/S) + Robertstown TX2 + Robertstown-Tungkillo 275kV line O/S, avoid O/L Robertstown 275/132kV TX1 on trip of Robertstown-Para 275kV line, Feedback</t>
  </si>
  <si>
    <t>V::N_X_ARWBBA_xxx</t>
  </si>
  <si>
    <t>Out = Ararat to Waubra to Ballarat 220kV lines (complete circuit O/S), prevent transient instability for fault and trip of a HWTS-SMTS 500 kV line, VIC accelerates, Yallourn W G1 on 220 kV.</t>
  </si>
  <si>
    <t>#SA1_E_20201203</t>
  </si>
  <si>
    <t>Multiple SA1 LHS &lt;= 150 (Wt = 360)</t>
  </si>
  <si>
    <t>S&gt;&gt;DVBG_RBTU_WEWT</t>
  </si>
  <si>
    <t>Out= Davenport-Bungama 275kV line, avoid O/L Waterloo East-Waterloo 132kV line on trip of Robertstown-Tungkillo 275kV line, Feedback</t>
  </si>
  <si>
    <t>V::N_X_HWSM_HWCB_xxx</t>
  </si>
  <si>
    <t>Out=Hazelwood-South Morang &amp; Hazelwood-Cranbourne 500kV lines, prevent transient instability for fault and trip of a HWTS-SMTS 500 kV line, VIC accelerates, Yallourn W G1 on 220 kV.</t>
  </si>
  <si>
    <t>N&gt;&gt;N-PKWL_94K_3</t>
  </si>
  <si>
    <t>Out= Parkes to Wellington (94K), avoid O/L  Molong to Orange North  (94T) on trip of  Wellington to Orange North (947), Feedback</t>
  </si>
  <si>
    <t>S&gt;&gt;X_RBTU+RB_SBUS_16</t>
  </si>
  <si>
    <t xml:space="preserve">Out= Robertstown South 275kV Bus(Note:275kV CBs ONLY O/S &amp; assoc. 132kV CBs assumed I/S) + Robertstown TX2 + Robertstown-Tungkillo 275kV line O/S, avoid O/L Robertstown 275/132kV TX1 on trip of Waterloo East-MWP4-RB 132kV line (this trip MWP4 SF), </t>
  </si>
  <si>
    <t>SVML_140</t>
  </si>
  <si>
    <t>SA to Vic on ML upper transfer limit of 140 MW</t>
  </si>
  <si>
    <t>#HALLWF2_E</t>
  </si>
  <si>
    <t>SMOK1H.ENERGY * 1 &lt;= 0 (Wt = 360)</t>
  </si>
  <si>
    <t>Q&gt;N-MUTE_758</t>
  </si>
  <si>
    <t>Out= 758 T174 Terranora to H4 Mudgeeraba 110kV line, avoid O/L on remaining Terranora to Mudgeeraba line on trip of Condong generator.</t>
  </si>
  <si>
    <t>N_FINLYSF_FLT_50</t>
  </si>
  <si>
    <t>Limit Finley solar farm upper limit to 50 MW to manage post contingent voltage oscillation</t>
  </si>
  <si>
    <t>V_KIATA_ZERO</t>
  </si>
  <si>
    <t>Kiata Wind Farm upper limit of 0 MW</t>
  </si>
  <si>
    <t>V_MWWF_GFT1_115</t>
  </si>
  <si>
    <t>Out= Murra Warra WF associated fast tripping scheme 1 (disabled), Limit Murra Warra Windfarm upper limit to 115 MW, DS only. Swamp out if the scheme is in service (enabled).</t>
  </si>
  <si>
    <t>N_COLEASF1_FLT_50</t>
  </si>
  <si>
    <t>Limit Coleambally solar farm upper limit to 50 MW to manage post contingent voltage oscillation</t>
  </si>
  <si>
    <t>V_ARARAT_ZERO</t>
  </si>
  <si>
    <t>Ararat Wind Farm upper limit of 0 MW</t>
  </si>
  <si>
    <t>#NSW1_E_20200915</t>
  </si>
  <si>
    <t>Multiple NSW1 LHS &lt;= 135 (Wt = 35)</t>
  </si>
  <si>
    <t>#V-SA_RAMP_I_F</t>
  </si>
  <si>
    <t>V-SA &gt;= MIN(-155, InitialFlow + 50) (Wt=35)</t>
  </si>
  <si>
    <t>N::N_MNYS_2</t>
  </si>
  <si>
    <t>Out= Marulan-Yass (4 or 5), stability limit (Snowy-NSW) for loss of Yass-Marulan (4/5) or Gullen Range to Bannaby (61) 330kV line 330kV line</t>
  </si>
  <si>
    <t>T_FARC2_2</t>
  </si>
  <si>
    <t>Out=Farrell - Reece 2 220KV line. Discretionary 144 MW limit on Reece 1 + Granville Harbour WF</t>
  </si>
  <si>
    <t>VN_0700</t>
  </si>
  <si>
    <t>Discretionary Vic to NSW transfer upper limit of  700 MW</t>
  </si>
  <si>
    <t>#KIAMSF1_E</t>
  </si>
  <si>
    <t>VKMT1K.ENERGY * 1 &lt;= 100 (Wt = 360)</t>
  </si>
  <si>
    <t>NC_N_GULLRWF2</t>
  </si>
  <si>
    <t>Non Conformance Constraint for GULLEN RANGE WF2</t>
  </si>
  <si>
    <t>Q&gt;ISTX</t>
  </si>
  <si>
    <t>Out = Isis T2 132/66 kV transformer, limit Childers Solar Farm to 46MW to prevent overload on remaining transformer</t>
  </si>
  <si>
    <t>S_LB2WF_CONF</t>
  </si>
  <si>
    <t>Out= Nil; Limit Lake Bonney 2 &amp; 3 generation based on DVAR availability.</t>
  </si>
  <si>
    <t>#CRURWF1_E</t>
  </si>
  <si>
    <t>NCDS1C.ENERGY * 1 &lt;= 49 (Wt = 360)</t>
  </si>
  <si>
    <t>VSML_100</t>
  </si>
  <si>
    <t>Vic to SA on ML upper transfer limit of 100 MW</t>
  </si>
  <si>
    <t>N_BOMENSF1_ZERO</t>
  </si>
  <si>
    <t>Bomen SF upper limit of 0 MW and all inverters disconnected.</t>
  </si>
  <si>
    <t>VN_0700_DYN</t>
  </si>
  <si>
    <t>VIC to NSW interconnector upper transfer limit of 700 MW, dynamic headroom, DS formulation only.</t>
  </si>
  <si>
    <t>V_KIAMAL_0INV</t>
  </si>
  <si>
    <t>Constraint to violate if Kiamal Solar Farm inverter availability greater than zero. Constraint swamp out otherwise. DS only</t>
  </si>
  <si>
    <t>N&gt;&gt;N-NIL_01N</t>
  </si>
  <si>
    <t>Out= Nil, avoid O/L Canberra to Yass (9) on trip of Kangaroo Valley to Dapto (18) line, Feedback</t>
  </si>
  <si>
    <t>N&gt;N-ARCH_87_TE_C1</t>
  </si>
  <si>
    <t>Out= Armidale - Coffs Harbour (87), avoid O/L Armidale to Koolkhan (966) on trip of Armidale to Coffs Harbour (96C), swamp out when all 3 directlink O/S, Feedback, TG formulation in PD/ST</t>
  </si>
  <si>
    <t>S:V_PA_SVC_270</t>
  </si>
  <si>
    <t xml:space="preserve">Out= one Para SVC (Note: with both or one Black Range series caps O/S), Oscillatory stability limit for SA to VIC on Heywood upper transfer limit of 270 MW </t>
  </si>
  <si>
    <t>S&gt;&gt;RB_275KV_S_BUS_10</t>
  </si>
  <si>
    <t>Out= Robertstown 275kV South Bus(i.e. CBs 6572, 6575, 6148 &amp; 6149 OPEN &amp; Robertstown 275/132 TX2 O/S), avoid O/L Waterloo East-Waterloo 132kV line on trip of Robertstown 132/275kV TX1 (this offloads North West Bend-Robertstown 132kV line).</t>
  </si>
  <si>
    <t>S&gt;&gt;V_CGTI_PPPG_TIPA</t>
  </si>
  <si>
    <t>Out= Cherry Gardens - Torrens Island 275kV line, avoid O/L Torrens Island - Para 275kV line on trip of Pelican Point - Parafield Gardens West 275kV line, Feedback</t>
  </si>
  <si>
    <t>V_MWWF_115</t>
  </si>
  <si>
    <t>Murra Warra Wind Farm upper limit of 115 MW</t>
  </si>
  <si>
    <t>SBEM1B.ENERGY * 1 &lt;= 75 (Wt = 360)</t>
  </si>
  <si>
    <t>N_BODWF1_ZERO</t>
  </si>
  <si>
    <t>Bodangora wind farm upper limit of 0 MW and all turbines disconnected</t>
  </si>
  <si>
    <t>S&gt;&gt;CGTB1_TBTU_TBMO</t>
  </si>
  <si>
    <t>Out= Cherry Gardens - Tailem Bend 275kV line, avoid O/L Tailem Bend - Mobilong 132kV on trip of Tailem Bend - Tungkillo 275kV line, Feedback</t>
  </si>
  <si>
    <t>SVML_015</t>
  </si>
  <si>
    <t>SA to Vic on ML upper transfer limit of 15 MW</t>
  </si>
  <si>
    <t>N_CROOKWF2_ZERO</t>
  </si>
  <si>
    <t>Crookwell wind farm upper limit of 0 MW  and all turbines disconnected</t>
  </si>
  <si>
    <t>NC_Q_STAN-4</t>
  </si>
  <si>
    <t>Non Conformance Constraint for Stanwell STAN-4 Power Station</t>
  </si>
  <si>
    <t>Q&gt;YLMR_YLMR_1</t>
  </si>
  <si>
    <t>Out= one of the 110kV feeder between Yarranlea and Middle Ridge(733/1 or 734/1), avoid O/L  on the remaining feeder(733/1 or 734/1), Feedback</t>
  </si>
  <si>
    <t>Out = Nil, limit to Maryrorough Solar Farm to dynamic runback limit of  Yarranlea 110/33kV transformer(s), DS formulation only</t>
  </si>
  <si>
    <t>S&gt;&gt;RBTX1_RBTX2_WEWT</t>
  </si>
  <si>
    <t>Out= Robertstown 275/132kV TX1, avoid O/L Waterloo East-Waterloo 132kV line on trip of Robertstown 132/275kV TX2, Feedback</t>
  </si>
  <si>
    <t>S&gt;X_NWCB6022+6023_T2</t>
  </si>
  <si>
    <t>Out = North West Bend 132 kV circuit breakers CB6022 and CB6023(Note: this takes out North West Bend-Monash #2 132kV line); limit SA to Victoria flow on Murraylink to avoid North West Bend transformer #2 O/L on trip NWB 132/66kV Transformer #3.</t>
  </si>
  <si>
    <t>#MOLNGSF1_E</t>
  </si>
  <si>
    <t>NMOS1M.ENERGY * 1 &lt;= 15 (Wt = 360)</t>
  </si>
  <si>
    <t>NC_Q_OAKEY1SF</t>
  </si>
  <si>
    <t>Non Conformance Constraint for OAKEY 1 SOLAR FARM</t>
  </si>
  <si>
    <t>Q_STR_RSTVS_SMSF_76</t>
  </si>
  <si>
    <t>Limit Sun metal SF to 100% of max capacity (#76 inverters) if Kareeya &gt; =  2 and  Stanwell &gt; =  3 and Callide &gt; =  3 and Gladstone &gt; = 3 and total of Stanwell, Callide and Gladstone &gt; =10.  Limit to zero otherwise.</t>
  </si>
  <si>
    <t>S_DVRB_270</t>
  </si>
  <si>
    <t>Out = DV-BL 275kV line Or MK-RB 275kV line O/S, discretionary upper limit for North Brown Hill WF +  Bluff WF + Willogolechie WF + Hallet Hill WF (i.e. generation + load component) &lt;= 270 MW</t>
  </si>
  <si>
    <t>VSML_VFRB_OFF</t>
  </si>
  <si>
    <t>Out=Nil, Vic to SA on Murraylink &lt;=10 for Murraylink VFRB disabled, Dispatch only</t>
  </si>
  <si>
    <t>S&gt;&gt;NIL_BWMP_TWPA</t>
  </si>
  <si>
    <t>Out= Nil, avoid O/L Templers West-Para 275kV line on trip of Blyth West-Munno Para 275kV line, Feedback</t>
  </si>
  <si>
    <t>Q_HAMISF1_ZERO</t>
  </si>
  <si>
    <t>Hamilton solar farm upper limit of 0 MW</t>
  </si>
  <si>
    <t>T_GO_ZERO</t>
  </si>
  <si>
    <t>Discretionary 0 MW upper limit on total Gordon generation</t>
  </si>
  <si>
    <t>#TARONG#2_E</t>
  </si>
  <si>
    <t>QTRN2.ENERGY * 1 &lt;= 245 (Wt = 360)</t>
  </si>
  <si>
    <t>N-DBWL_94J</t>
  </si>
  <si>
    <t>Out = Dubbo132 to Wellington (94J) 132 kV line, Upper limit of 80 on Nevertire SF, EE advice on 13/02/2020</t>
  </si>
  <si>
    <t>N&gt;Q-MUTW_2</t>
  </si>
  <si>
    <t>Out= Muswellbrook-Tamworth(88), avoid Liddell-&gt;Tamworth(84) OL on trip of largest QLD unit; Fb</t>
  </si>
  <si>
    <t>SVML_020</t>
  </si>
  <si>
    <t>SA to Vic on ML upper transfer limit of 20 MW</t>
  </si>
  <si>
    <t>V^SML_HORC_2</t>
  </si>
  <si>
    <t>Out = Horsham to Murra Warra to Red Cliffs 220kV line OR Murra Warra to Red Cliffs 220kV line, avoid voltage collapse for loss of Darlington Pt to Buronga (X5) 220kV line</t>
  </si>
  <si>
    <t>V^^N_CNUT_1</t>
  </si>
  <si>
    <t>Out = Canberra to Upper Tumut (01) 330kV line, avoid voltage collapse around Murray for loss of all APD potlines</t>
  </si>
  <si>
    <t>V_KIAMAL_ISL_0</t>
  </si>
  <si>
    <t>Kiamal Solar Farm upper limit of 0 MW to manage risk of islanding on the next contingency</t>
  </si>
  <si>
    <t>#COLWF01_E</t>
  </si>
  <si>
    <t>NCLW1C.ENERGY * 1 &lt;= 146 (Wt = 360)</t>
  </si>
  <si>
    <t>Q_NIL_STRGTH_HAYSF</t>
  </si>
  <si>
    <t>Out = Nil, limit Hayman SF output depends on the number units online in Stanwell, Callide B, Callide C, Gladstone, Townsville GT, Kareeya and Barron Gorge generators, Zero if it does not meet minimum generator online. Refer to Table 7 of SO_OG_NEM_62</t>
  </si>
  <si>
    <t>Q_STR_21138_RRSF80</t>
  </si>
  <si>
    <t>Limit Ross River SF to 80% of Max capacity if Stan&gt;=2+CalB&gt;=1+CalC&gt;=1+Glad&gt;=3+ (Stan+Cal+Glad) &gt;=8. Zero otherwise</t>
  </si>
  <si>
    <t>S&gt;&gt;V_NIL_NIL_RBNW1</t>
  </si>
  <si>
    <t>Out = Nil, avoid overloading Robertstown-North West Bend #1 132kV lines for no contingencies, feedback</t>
  </si>
  <si>
    <t>SVML_120</t>
  </si>
  <si>
    <t>SA to Vic on ML upper transfer limit of 120 MW</t>
  </si>
  <si>
    <t>S_CGTB_TBMO_N-2_1</t>
  </si>
  <si>
    <t>Out= NIL, avoid O/L Tailumbend-Tungkillo 275kV line on trip of Tailumbend-Cherry Gardens 275kV line and Tailem Bend-Mobilong 132kV lines, (Note: with both Black Range series caps I/S or O/S)</t>
  </si>
  <si>
    <t>T&gt;T_PMSH_IMP_4D</t>
  </si>
  <si>
    <t>Out = Palmerston to Sheffield 220 kV line, avoid O/L Hadspen to George Town No. 2 220 kV line (flow to George Town) for trip of Hadspen to George Town No. 1 220 kV line with no NCSPS action, feedback</t>
  </si>
  <si>
    <t>VSML_010</t>
  </si>
  <si>
    <t>Vic to SA on ML upper transfer limit of 10 MW</t>
  </si>
  <si>
    <t>#WELLSF1_E</t>
  </si>
  <si>
    <t>NWLS4W.ENERGY * 1 &lt;= 58 (Wt = 360)</t>
  </si>
  <si>
    <t>NC_V_YWPS2</t>
  </si>
  <si>
    <t>Non Conformance Constraint for Yallourn 'W' 2 Power Station</t>
  </si>
  <si>
    <t>Q_CHILDSF1_ZERO</t>
  </si>
  <si>
    <t>Childers Solar Farm upper limit of 0MW</t>
  </si>
  <si>
    <t>V&gt;SML_NWRB_NWMWP1</t>
  </si>
  <si>
    <t>Out=NWB - Robertstown 132kV #1 line, limit flow on ML to avoid OL North West Bend- MWP1 132 kV line.</t>
  </si>
  <si>
    <t>V^SML_HORC_3</t>
  </si>
  <si>
    <t>Out = Horsham to Murra Warra to Red Cliffs 220kV line OR Murra Warra to Red Cliffs 220kV line, avoid voltage collapse for loss of Bendigo to Kerang 220kV line</t>
  </si>
  <si>
    <t>V_ARWF_FSTTRP_5</t>
  </si>
  <si>
    <t>Out= Ararat WF fast tripping scheme (disabled), Limit Ararat Windfarm upper limit to 5 MW, DS only. Swamp out if the scheme is in service (enabled).</t>
  </si>
  <si>
    <t>V_KIAMSF_FLT_50</t>
  </si>
  <si>
    <t>Limit Kiamal solar farm upper limit to 50 MW to manage post contingent voltage oscillation</t>
  </si>
  <si>
    <t>NC_N_SITHE01</t>
  </si>
  <si>
    <t>Non Conformance Constraint for Smithfield Energy Facility</t>
  </si>
  <si>
    <t>Q_STR_21138_HAMSF80</t>
  </si>
  <si>
    <t>Limit Hamilton SF to 80% of Max capacity if Stan&gt;=2+CalB&gt;=1+CalC&gt;=1+Glad&gt;=3+ (Stan+Cal+Glad) &gt;=8. Zero otherwise</t>
  </si>
  <si>
    <t>T_T_FASH_HM_OPEN_1</t>
  </si>
  <si>
    <t>Out = one Farrell to Sheffield 220kV line, West Coast 220/110 kV parallel open, Farrell 220 kV bus not split, limit West Coast gen &lt;= 110% of West Coast load</t>
  </si>
  <si>
    <t>V:T_NIL_BL_1</t>
  </si>
  <si>
    <t>Outage = Nil, Basslink in service, limit Basslink flow to Tasmania at low Tas fault levels to avoid inverter commutation instability</t>
  </si>
  <si>
    <t>DSNAP_V::S_NIL_MAXG1</t>
  </si>
  <si>
    <t xml:space="preserve">DATASNAP NEVER TO BIND 10000 swamp;  TESTING Out = Nil(Note: with both Black Range series capacitors I/S); Vic to SA Transient Stability limit for loss of the largest generation block in SA (South East Capacitor Available). </t>
  </si>
  <si>
    <t>N_FINLEYSF_6_INV</t>
  </si>
  <si>
    <t>Limit Finley Solar Farm upper limit to 0 MW if number of inverter available exceed 6. Dispatch only. swamped out if Inverters are within the limit.</t>
  </si>
  <si>
    <t>N_SAPHWF1_ZERO</t>
  </si>
  <si>
    <t>Sapphire wind farm upper limit of 0 MW</t>
  </si>
  <si>
    <t>S&gt;&gt;RB_275KV_N_BUS_3</t>
  </si>
  <si>
    <t>Out =Robertstown 275kV North Bus(i.e. RB 275/132kV TX1, RB 275kV CBs 6616 and 6573, and RB 132kV CBs 6005 and 6188 O/S), avoid O/L Waterloo East-Waterloo 132kV line on trip of Robertstown 132/275kV TX2 (this offloads NWB-RB #1 132kV line).</t>
  </si>
  <si>
    <t>V::S_PAVC1_MAXG</t>
  </si>
  <si>
    <t>Out= Para one SVC (Note: with both Black Range series caps I/S); Vic to SA Transient Stability limit for loss of the largest generator in SA.</t>
  </si>
  <si>
    <t>V&gt;X_NWCB6022+6023_T1</t>
  </si>
  <si>
    <t>Out = North West Bend 132 kV circuit breakers CB6022 and CB6023(Note: this takes out North West Bend-Monash #2 132kV line);  limit Victoria to SA on Murraylink to avoid North West Bend transformer#1 O/L on trip  NWB 132/66kV TX3.</t>
  </si>
  <si>
    <t>V_KARSF_8INV</t>
  </si>
  <si>
    <t>Limit Karadoc Solar Farm upper limit to 0 MW if number of inverter available exceed 8. Constraint swamp out if number of inverter available not exceed 8. This is to manage voltage oscillation. DS only</t>
  </si>
  <si>
    <t>#N-Q-MNSP1_RAMP_E_F</t>
  </si>
  <si>
    <t>N-Q-MNSP1 &gt;= MIN(60, InitialFlow + 80) (Wt=35)</t>
  </si>
  <si>
    <t>V-SA &lt;= MAX(25, InitialFlow - 30) (Wt=35)</t>
  </si>
  <si>
    <t>N&gt;Q-TEMU_757_758</t>
  </si>
  <si>
    <t>Out= 757 or 758 (T174 Terranora to H4 Mudgeeraba) 110kV line, avoid O/L on remaining T174 Terranora to H4 Mudgeeraba line (758 or 757), Feedback</t>
  </si>
  <si>
    <t>NC_Q_CHILDSF1</t>
  </si>
  <si>
    <t>Non Conformance Constraint for CHILDERS SF 1</t>
  </si>
  <si>
    <t>NC_S_AGLHAL</t>
  </si>
  <si>
    <t>Non Conformance Constraint for AGL Hallet Power Station</t>
  </si>
  <si>
    <t>NC_S_LKBONNY3</t>
  </si>
  <si>
    <t>Non Conformance Constraint for Lake Bonney 3 Windfarm</t>
  </si>
  <si>
    <t>NC_S_TBSF1</t>
  </si>
  <si>
    <t>Non Conformance Constraint for Tailembend Solar Farm</t>
  </si>
  <si>
    <t>S&gt;&gt;BGTX_TWPA_TPRS</t>
  </si>
  <si>
    <t>Out= Bungana 275/132kV TX, avoid O/L Templers-Roseworthy 132kV line on trip of Templers West-Para 275kV line, Feedback</t>
  </si>
  <si>
    <t>SVML_010</t>
  </si>
  <si>
    <t>SA to Vic on ML upper transfer limit of 10 MW</t>
  </si>
  <si>
    <t>SVML_060</t>
  </si>
  <si>
    <t>SA to Vic on ML upper transfer limit of 60 MW</t>
  </si>
  <si>
    <t>S_PPT270</t>
  </si>
  <si>
    <t>SA Pelican Point generation &lt;= 270 MW</t>
  </si>
  <si>
    <t>CA_SYDS_4EBD234F_1</t>
  </si>
  <si>
    <t>Constraint Automation, O/L XFMR T_1@R_TOWN@SA for Nil Trip Base Case.  Generated by STNET[BNECR2] Host NORREGEEMP3(EMPSYD)</t>
  </si>
  <si>
    <t>N::N_CNSD_2</t>
  </si>
  <si>
    <t>Out = Canberra - Stockdill (3C), stability limit (Snowy-NSW) for fault of various location between Yass-South Morang area</t>
  </si>
  <si>
    <t>NC_S_LKBONNY2</t>
  </si>
  <si>
    <t>Non Conformance Constraint for Lake Bonney 2 Windfarm</t>
  </si>
  <si>
    <t>Out= Calvale to Wurdong (871), avoid O/L Bouldercombe to Calliope River (812) on trip of Bouldercombe to Raglan (811) line, Feedback</t>
  </si>
  <si>
    <t>Q&gt;&gt;NIL_LCCP_BCCP</t>
  </si>
  <si>
    <t>Out= Nil, avoid O/L Bouldercombe to Calliope River (812) on trip of Larcom Creek to Calliope River (8859) line, Feedback</t>
  </si>
  <si>
    <t>Q&gt;NIL_BI_xxx</t>
  </si>
  <si>
    <t>Out= Nil, H8 Boyne Island feeder bushing (FB) limit on Calliope River to Boyne Island 132 kV lines</t>
  </si>
  <si>
    <t>QN_1050</t>
  </si>
  <si>
    <t>Qld to NSW on QNI upper transfer limit of 1050 MW</t>
  </si>
  <si>
    <t>SVML_080</t>
  </si>
  <si>
    <t>SA to Vic on ML upper transfer limit of 80 MW</t>
  </si>
  <si>
    <t>SVML_100</t>
  </si>
  <si>
    <t>SA to Vic on ML upper transfer limit of 100 MW</t>
  </si>
  <si>
    <t>T&gt;T_PMSH_IMP_4E</t>
  </si>
  <si>
    <t>Out = Palmerston to Sheffield 220 kV line, avoid O/L Sheffield to George Town No. 1 220 kV line (flow to George Town) for trip of Sheffield to George Town No. 2 220 kV line with no NCSPS action, feedback</t>
  </si>
  <si>
    <t>VSML_015</t>
  </si>
  <si>
    <t>Vic to SA on ML upper transfer limit of 15 MW</t>
  </si>
  <si>
    <t>V_BGWF_GFT_5</t>
  </si>
  <si>
    <t>Out= Bulgana WF associated fast tripping scheme (disabled), Limit Bulgana Windfarm upper limit to 5 MW, DS only. Swamp out if the scheme is in service (enabled).</t>
  </si>
  <si>
    <t>V_CWWF_GFT_5</t>
  </si>
  <si>
    <t>Out= Crowlands WF associated fast tripping scheme (disabled), Limit Crowlands Windfarm upper limit to 5 MW, DS only. Swamp out if the scheme is in service (enabled).</t>
  </si>
  <si>
    <t>N::N_SDUT_2</t>
  </si>
  <si>
    <t>Out = Upper Tumut -Stockdill(1), stability limit (Snowy-NSW) for fault of various location between Yass-South Morang area</t>
  </si>
  <si>
    <t>V_GANWR_BAT_G_ISL_0</t>
  </si>
  <si>
    <t>Gannawarra Battery (Generation Component) upper limit of 0 MW to manage risk of islanding on the next contingency</t>
  </si>
  <si>
    <t>N_LIMOSF11_ZERO</t>
  </si>
  <si>
    <t>Limondale 1 solar farm upper limit of 0 MW and all inverters disconnected.</t>
  </si>
  <si>
    <t>#BANN1_E</t>
  </si>
  <si>
    <t>VWES1B.ENERGY * 1 &lt;= 0 (Wt = 360)</t>
  </si>
  <si>
    <t>NC_N_DARLSF1</t>
  </si>
  <si>
    <t>Non Conformance Constraint for DARLINGTON POINT SF</t>
  </si>
  <si>
    <t>NC_Q_EMERASF1</t>
  </si>
  <si>
    <t>Non Conformance Constraint for EMERALD SOLAR PARK 1</t>
  </si>
  <si>
    <t>NC_Q_TARONG#2</t>
  </si>
  <si>
    <t>Non Conformance Constraint for Tarong 2 Power Station</t>
  </si>
  <si>
    <t>NC_S_SNOWNTH1</t>
  </si>
  <si>
    <t>Non Conformance Constraint for Snowtown North Wind Farm</t>
  </si>
  <si>
    <t>N_BKHSF_44INV</t>
  </si>
  <si>
    <t>Limit Broken Hill Solar Farm upper limit to 0 MW if number of inverter available exceed 44. Constraint swamp out if number of inverter available not exceed 44. This is to manage voltage oscillation. DS only</t>
  </si>
  <si>
    <t>Out=  Raglan to Larcom Creek (8875), avoid O/L Bouldercombe to Calliope River (812) on trip of Calvale to Wurdong (871) line, Feedback</t>
  </si>
  <si>
    <t>S&gt;&gt;BWMP_TWPA_TPRS</t>
  </si>
  <si>
    <t>Out= Blyth West- Munno Para 275kV line with Blyth West CB8002 OPEN, avoid O/L Templers-Roseworthy 132kV line on trip of Templers West-Para 275kV line, Feedback</t>
  </si>
  <si>
    <t>S&gt;&gt;X_RBTU+RB_SBUS_14</t>
  </si>
  <si>
    <t>Out= Robertstown South 275kV Bus(Note:275kV CBs ONLY O/S &amp; assoc. 132kV CBs assumed I/S) + Robertstown TX2 + Robertstown-Tungkillo 275kV line O/S, avoid O/L Waterloo-Waterloo East 132kV line on trip of Robertstown-Para 275kV line, Feedback</t>
  </si>
  <si>
    <t>S&gt;NIL_BWMP_RHBR-T</t>
  </si>
  <si>
    <t>Out= Nil, avoid O/L Redhill-Brinkworth  T 132kV line on trip of Blyth West-Munno Para 275kV line, Feedback</t>
  </si>
  <si>
    <t>S^BGBW_SA_NTH</t>
  </si>
  <si>
    <t>Out = Bungama-Blyth West 275kV line, Manage voltage collapse in northern SA for the trip of Para-Templers West 275kV line</t>
  </si>
  <si>
    <t>S^NIL_PL_MAX</t>
  </si>
  <si>
    <t>Out = Nil, Maximum generation at Port Lincoln Due to voltage stability limit.</t>
  </si>
  <si>
    <t>T_T_FASH_HM_OPEN_2</t>
  </si>
  <si>
    <t>Out = one Farrell to Sheffield 220kV line, West Coast 220/110 kV parallel open, Farrell 220 kV bus not split, limit West Coast gen &gt;= 90% of West Coast load</t>
  </si>
  <si>
    <t>V:T_SHGT_BL_1</t>
  </si>
  <si>
    <t>Out = Sheffield to George Town 220 kV line, limit Basslink flow VIC to TAS at low TAS fault levels to avoid inverter commutation instability following trip of remaining Sheffield to George Town 220 kV line, Tamar CCGT out of service</t>
  </si>
  <si>
    <t>V&gt;&gt;V_BUDP_6</t>
  </si>
  <si>
    <t>Out = Balranald to Darlington Pt (X5) 220kV line, avoid O/L Waubra to Ballarat 220kV line on trip of Kerang to Bendigo 220kV line, Feedback</t>
  </si>
  <si>
    <t>V&gt;V_NIL_6</t>
  </si>
  <si>
    <t>Out= Nil, avoid O/L Waubra to Ballarat 220kV line on trip of Horsham to Murra Warra to Kiamal 220kV line (this trips Murra Warra WF), Feedback</t>
  </si>
  <si>
    <t>V^^S_MLSY_2</t>
  </si>
  <si>
    <t>Out = One Moorabool to Sydenham 500 kV line, Emergency Moorabool Transformer Tripping (EMTT) scheme disabled, avoid excessive change in network voltages on trip of the remaining MLTS-SYTS 500 kV line</t>
  </si>
  <si>
    <t>V^^S_PAVC1_MAXG</t>
  </si>
  <si>
    <t>Out= Para one SVC (Note: with both Black Range series caps I/S); Vic to SA Long Term Voltage Stability limit for loss of the largest generation block in SA.</t>
  </si>
  <si>
    <t>#N-Q-MNSP1_I_E</t>
  </si>
  <si>
    <t>N-Q-MNSP1.ENERGY * -1 &gt;= 49 (Wt = 35)</t>
  </si>
  <si>
    <t>N::V_MNYS_MSDD</t>
  </si>
  <si>
    <t>Out=Marulan-Yass(4 or 5), NSW to Victoria Transient stability limit for the trip of Murray - Dederang (67 or 68) line</t>
  </si>
  <si>
    <t>N&gt;Q_LSLS_9U8</t>
  </si>
  <si>
    <t>Out= One of Lismore330-Lismore132 (9U8,9U9,9W1), avoid OL the line remaining on loss of the 2nd, Swamp out when all 3 directlink cable O/S.</t>
  </si>
  <si>
    <t>NC_Q_SMCSF1</t>
  </si>
  <si>
    <t>Non Conformance Constraint for Sun Metals solar farm</t>
  </si>
  <si>
    <t>NC_Q_STAN-3</t>
  </si>
  <si>
    <t>Non Conformance Constraint for Stanwell STAN-3 Power Station</t>
  </si>
  <si>
    <t>Out= Nil, northerly flow on line 1,2,3 and 07 cut-set voltage stability limit, Feedback</t>
  </si>
  <si>
    <t>N^^Q_BCDM_B1</t>
  </si>
  <si>
    <t>Out= one Bulli Creek - Dumaresq (8L or 8M) line, avoid Voltage Collapse on loss of Kogan Creek</t>
  </si>
  <si>
    <t>Q_STR_21138_DAYSF80</t>
  </si>
  <si>
    <t>Limit Daydream SF to 80% of Max capacity if Stan&gt;=2+CalB&gt;=1+CalC&gt;=1+Glad&gt;=3+ (Stan+Cal+Glad) &gt;=8. Zero otherwise</t>
  </si>
  <si>
    <t>T_T_MC_ZERO</t>
  </si>
  <si>
    <t>Discretionary 0 MW upper limit on Macintosh generation</t>
  </si>
  <si>
    <t>V::S_PATU_MAXG</t>
  </si>
  <si>
    <t>Out= Para - Tungkillo 275kV line(Note: with both Black Range Series Caps I/S); Vic to SA Transient Stability limit for loss of the largest generator in SA</t>
  </si>
  <si>
    <t>#STAN-2_E</t>
  </si>
  <si>
    <t>QSTN2.ENERGY * 1 &lt;= 365 (Wt = 360)</t>
  </si>
  <si>
    <t>NC_N_BW02</t>
  </si>
  <si>
    <t>Non Conformance Constraint for Bayswater 2 Power Station</t>
  </si>
  <si>
    <t>NC_N_BW03</t>
  </si>
  <si>
    <t>Non Conformance Constraint for Bayswater 3 Power Station</t>
  </si>
  <si>
    <t>NC_Q_BRAEMAR1</t>
  </si>
  <si>
    <t>Non Conformance Constraint for Braemar 1 Power Station</t>
  </si>
  <si>
    <t>NC_Q_GSTONE1</t>
  </si>
  <si>
    <t>Non Conformance Constraint for Gladstone 1 Power Station</t>
  </si>
  <si>
    <t>NC_Q_GSTONE2</t>
  </si>
  <si>
    <t>Non Conformance Constraint for Gladstone 2 Power Station</t>
  </si>
  <si>
    <t>NC_Q_HAYMSF1</t>
  </si>
  <si>
    <t>Non Conformance Constraint for HAYMAN SOLAR FARM</t>
  </si>
  <si>
    <t>NC_V_ELAINWF1</t>
  </si>
  <si>
    <t>Non Conformance Constraint for ELAINE WIND FARM 1</t>
  </si>
  <si>
    <t>NC_V_MTGELWF1</t>
  </si>
  <si>
    <t>Non Conformance Constraint for MT GELLIBRAND WF</t>
  </si>
  <si>
    <t>N_COLEASF1_FLT_0</t>
  </si>
  <si>
    <t>Limit Coleambally solar farm upper limit to 0 MW to manage post contingent voltage oscillation</t>
  </si>
  <si>
    <t>Q&gt;X_CPWO1_CPWU_CPWO2</t>
  </si>
  <si>
    <t>Out= Calliope River to Woolooga (813+815) line, avoid O/L Calliope River to Wurdong (818) on trip of Calliope River to Woolooga (814) line, Feedback</t>
  </si>
  <si>
    <t>QNI_SOUTH_1100_DYN</t>
  </si>
  <si>
    <t>QLD to NSW on QNI upper transfer limit of 1100 MW, dynamic headroom, DS formulation only.</t>
  </si>
  <si>
    <t>Q^^CS_-080</t>
  </si>
  <si>
    <t>Nominated Offset -80MW, CQ-SQ voltage stability limit, 2008/2009 implementation</t>
  </si>
  <si>
    <t>S&gt;&gt;V_CGTI_TIPA_PGPA</t>
  </si>
  <si>
    <t>Out= Cherry Gardens - Torrens Island 275kV line, avoid O/L Parafield Gardens West-Para 275kV line on trip of Torrens Island A -Para 275kV line, Feedback</t>
  </si>
  <si>
    <t>S&gt;V_NWRB2_RBNW1</t>
  </si>
  <si>
    <t>Out = North West Bend-Robertstown 132kV No2 line, limit SA-V on ML to avoid O/L of  Robertstown-NWB1 132kV line</t>
  </si>
  <si>
    <t>SVML_040</t>
  </si>
  <si>
    <t>SA to Vic on ML upper transfer limit of 40 MW</t>
  </si>
  <si>
    <t>T::T_PMSH_2</t>
  </si>
  <si>
    <t>Out = Palmerston to Sheffield 220 kV line, prevent transient instability for fault and trip of a Farrell to Sheffield line, Tamar Valley CCGT out of service, Basslink importing</t>
  </si>
  <si>
    <t>T_GO_250</t>
  </si>
  <si>
    <t>Discretionary 250 MW upper limit on total Gordon generation</t>
  </si>
  <si>
    <t>T_GO_260</t>
  </si>
  <si>
    <t>Discretionary 260 MW upper limit on total Gordon generation</t>
  </si>
  <si>
    <t>V_BANNERTON_ZERO</t>
  </si>
  <si>
    <t>Bannerton Solar Farm upper limit of 0 MW</t>
  </si>
  <si>
    <t>V_GANWRSF_0INV</t>
  </si>
  <si>
    <t>Constraint to violate if Gannawarra Solar Farm inverter availability greater than zero. Constraint swamp out otherwise. DS only</t>
  </si>
  <si>
    <t>V_GANWR_BAT_G_FLT_0</t>
  </si>
  <si>
    <t>Limit Gannawarra Battery (Generation Component) upper limit to 0 MW to manage post contingent voltage oscillation</t>
  </si>
  <si>
    <t>#FISHER_E</t>
  </si>
  <si>
    <t>#HAYMSF1_E</t>
  </si>
  <si>
    <t>QCCK2H.ENERGY * 1 &lt;= 0 (Wt = 360)</t>
  </si>
  <si>
    <t>#LILYSF1_E</t>
  </si>
  <si>
    <t>QBDR1L.ENERGY * 1 &lt;= 100 (Wt = 360)</t>
  </si>
  <si>
    <t>#T-V-MNSP1_RAMP_E_F</t>
  </si>
  <si>
    <t>T-V-MNSP1 &gt;= MIN(0, InitialFlow + 200) (Wt=35)</t>
  </si>
  <si>
    <t>N::Q_MUTW_1</t>
  </si>
  <si>
    <t>Out = Muswellbrook to Tamworth (88), NSW to QLD Transient Stability limit on loss of largest Qld unit</t>
  </si>
  <si>
    <t>N&gt;&gt;V-NIL_0X1</t>
  </si>
  <si>
    <t>Out= NIL, avoid O/L Buronga to Redcliff (OX1) on Nil trip, Feedback</t>
  </si>
  <si>
    <t>NC_Q_BRAEMAR3</t>
  </si>
  <si>
    <t>Non Conformance Constraint for Braemar 3 Power Station</t>
  </si>
  <si>
    <t>NC_Q_W/HOE#1</t>
  </si>
  <si>
    <t>Non Conformance Constraint for Wivenhoe No 1 Power Station</t>
  </si>
  <si>
    <t>NC_S_QPS1</t>
  </si>
  <si>
    <t>Non Conformance Constraint for Quarantine QPS1 Power Station</t>
  </si>
  <si>
    <t>NC_T_JBUTTERS</t>
  </si>
  <si>
    <t>Non Conformance Constraint for John Butters Power Station</t>
  </si>
  <si>
    <t>NC_V_JLA04</t>
  </si>
  <si>
    <t>Non Conformance Constraint for Jeeralang A - 04 Power Station</t>
  </si>
  <si>
    <t>NC_V_JLB01</t>
  </si>
  <si>
    <t>Non Conformance Constraint for Jeeralang B - 01 Power Station</t>
  </si>
  <si>
    <t>Q::N_DM_CB_AR_2L-G</t>
  </si>
  <si>
    <t>Out = one Dumaresq 330kV CB (5312, 5322, 5332, 5342) O/S, limit Qld to NSW on QNI to avoid transient instability on 2L-G fault at Armidale</t>
  </si>
  <si>
    <t>QN_1100</t>
  </si>
  <si>
    <t>Qld to NSW on QNI upper transfer limit of 1100 MW</t>
  </si>
  <si>
    <t>Q_CS_1700</t>
  </si>
  <si>
    <t>Qld Central to Qld South upper transfer limit of 1700MW (discretionary)</t>
  </si>
  <si>
    <t>Q_RRSF1_ZERO</t>
  </si>
  <si>
    <t>Ross River solar farm upper limit of 0 MW</t>
  </si>
  <si>
    <t>Q_YARANSF1_ZERO</t>
  </si>
  <si>
    <t>Yarrenlea Solar Farm upper limit of 0 MW</t>
  </si>
  <si>
    <t>SVML_160</t>
  </si>
  <si>
    <t>SA to Vic on ML upper transfer limit of 160 MW</t>
  </si>
  <si>
    <t>T^T_NIL_BL_5</t>
  </si>
  <si>
    <t>Outage = Nil, avoid voltage instability or violations for loss of a Liapootah to Cluny Tee to Chapel St 220 kV line</t>
  </si>
  <si>
    <t>T^^V_PMSH_1</t>
  </si>
  <si>
    <t>Out = Palmerston to Sheffield 220 kV line, prevent voltage collapse at Georgetown 220 kV bus for loss of either one Sheffield to Georgetown 220kV line or one Hadspen to Georgetown 220kV line.</t>
  </si>
  <si>
    <t>T_FARC1</t>
  </si>
  <si>
    <t>Out=Farrell-Reece 1 220KV line. Energy &lt;= 0MW</t>
  </si>
  <si>
    <t>V&gt;&gt;V_EPTT_1</t>
  </si>
  <si>
    <t>Out = Eildon to Thomastown 220kV line, avoid O/L a Dederang to South Morang 330kV line (flow to South) for loss of the parallel line, feedback</t>
  </si>
  <si>
    <t>V&gt;&gt;V_MLSY_4BR</t>
  </si>
  <si>
    <t>Out = One Moorabool to Sydenham 500 kV line, Emergency Moorabool Transformer Tripping (EMTT) scheme disabled, prevent overload of the Keilor A2 or A4 500/220 kV txfmr on trip of the remaining MLTS-SYTS 500 kV line, radial mode, YWG1 on 220 kV, feedback</t>
  </si>
  <si>
    <t>VS_050</t>
  </si>
  <si>
    <t>Victoria to SA on VicSA upper transfer limit of 50 MW</t>
  </si>
  <si>
    <t>V_KARADSF_FLT_20</t>
  </si>
  <si>
    <t>Limit Karadoc solar farm upper limit to 20 MW to manage post contingent voltage oscillation</t>
  </si>
  <si>
    <t>Out= Nil, Tasmania Raise 5 min requirement for loss of a Smithton to Woolnorth or Norwood to Scotsdale tee Derby, Waddamana to Cattle Hill or Pieman to Granville Harbour line, Basslink unable to transfer FCAS</t>
  </si>
  <si>
    <t>Out= Nil, Tasmania Raise 6 sec requirement for loss of a Smithton to Woolnorth or Norwood to Scotsdale tee Derby, Waddamana to Cattle Hill or Pieman to Granville Harbour line, Basslink unable to transfer FCAS</t>
  </si>
  <si>
    <t>Out= Nil, Tasmania Raise 60 sec requirement for loss of a Smithton to Woolnorth or Norwood to Scotsdale tee Derby, Waddamana to Cattle Hill or Pieman to Granville Harbour line, Basslink unable to transfer FCAS</t>
  </si>
  <si>
    <t>F_I+GFT_TG_R5</t>
  </si>
  <si>
    <t>Out = Nil, Raise 5 min requirement for a Network Event - loss of Waubra, Ararat, Crowlands, Bulgana and Murra Warra wind farms due to operation of GFT following a trip of ARTS - WBTS - BATS 220kV line</t>
  </si>
  <si>
    <t>F_I+GFT_TG_R60</t>
  </si>
  <si>
    <t>Out = Nil, Raise 60 sec requirement for a Network Event - loss of Waubra, Ararat, Crowlands, Bulgana and Murra Warra wind farms due to operation of GFT following a trip of ARTS - WBTS - BATS 220kV line</t>
  </si>
  <si>
    <t>F_T++COGT_TL_L6</t>
  </si>
  <si>
    <t>Out = one Comalco to George Town line, Tasmania Lower 6 sec requirement for the loss of the remaining Comalco to George Town line, Basslink able to transfer FCAS, reduce by very fast response on Basslink</t>
  </si>
  <si>
    <t>F_I+GFT_TG_R6</t>
  </si>
  <si>
    <t>Out = Nil, Raise 6 sec requirement for a Network Event - loss of Waubra, Ararat, Crowlands, Bulgana and Murra Warra wind farms due to operation of GFT following a trip of ARTS - WBTS - BATS 220kV line</t>
  </si>
  <si>
    <t>F_T++COGT_TL_L60</t>
  </si>
  <si>
    <t>Out = one Comalco to George Town line, Tasmania Lower 60 sec requirement for the loss of the remaining Comalco to George Town line, Basslink able to transfer FCAS, reduce by very fast response on Basslink</t>
  </si>
  <si>
    <t>F_T++COGT_TL_L5</t>
  </si>
  <si>
    <t>Out = one Comalco to George Town line, Tasmania Lower 5 min requirement for the loss of the remaining Comalco to George Town line, Basslink able to transfer FCAS, reduce by very fast response on Basslink</t>
  </si>
  <si>
    <t>F_V_YWPS3_R6</t>
  </si>
  <si>
    <t>Out= NIL, Yallourn W3 R6 Requirement &lt;= 0MW</t>
  </si>
  <si>
    <t>F_T_LI_WY_CA_L5</t>
  </si>
  <si>
    <t>Out= NIL, Liapootah + Wayatinah + Catagunya L5 Requirement &lt;= 0MW</t>
  </si>
  <si>
    <t>F_MAIN++GFT_TG_R60</t>
  </si>
  <si>
    <t>Out= Nil, Raise 60 sec requirement for a Mainland Network Event - loss of Waubra, Ararat, Crowlands, Bulgana and Murra Warra wind farms due to operation of GFT following a trip of ARTS - WBTS - BATS 220kV line, Basslink able to transfer FCAS</t>
  </si>
  <si>
    <t>F_I+WIP_N-2_ML_L6</t>
  </si>
  <si>
    <t>Out= Nil, loss of both Wivenhoe pumps declared credible, Global Lower 6 sec requirement</t>
  </si>
  <si>
    <t>F_T+GTTE_TL_L6</t>
  </si>
  <si>
    <t>Out = one George Town to Temco 110 kV line, Lower 6 sec requirement for a Tasmania Load Event, Basslink unable to transfer FCAS</t>
  </si>
  <si>
    <t>F_T+GTTE_TL_L60</t>
  </si>
  <si>
    <t>Out = one George Town to Temco 110 kV line, Lower 60 sec requirement for a Tasmania Load Event, Basslink unable to transfer FCAS</t>
  </si>
  <si>
    <t>F_T_LI_WY_CA_L60</t>
  </si>
  <si>
    <t>Out= NIL, Liapootah + Wayatinah + Catagunya L60 Requirement &lt;= 0MW</t>
  </si>
  <si>
    <t>F_T_FISHER_L6</t>
  </si>
  <si>
    <t>Out= NIL, Fisher L6 Requirement &lt;= 0MW</t>
  </si>
  <si>
    <t>F_Q++8C_L6</t>
  </si>
  <si>
    <t>Out =  Armidale to Dumaresq (8C), Qld Lower 6 sec Requirement</t>
  </si>
  <si>
    <t>F_T_LI_WY_CA_L6</t>
  </si>
  <si>
    <t>Out= NIL, Liapootah + Wayatinah + Catagunya L6 Requirement &lt;= 0MW</t>
  </si>
  <si>
    <t>F_Q++8C_L60</t>
  </si>
  <si>
    <t>Out =  Armidale to Dumaresq (8C), Qld Lower 60 sec Requirement</t>
  </si>
  <si>
    <t>F_MAIN++WIP_N-2_MLL6</t>
  </si>
  <si>
    <t>Out= Nil, loss of both Wivenhoe pumps declared credible, Mainland Lower 6 sec requirement, Basslink able to transfer FCAS</t>
  </si>
  <si>
    <t>F_V_YWPS4_R6</t>
  </si>
  <si>
    <t>Out= NIL, Yallourn W4 R6 Requirement &lt;= 0MW</t>
  </si>
  <si>
    <t>F_Q++LDMU_L60</t>
  </si>
  <si>
    <t>Out = Liddell to Muswellbrook (83) line, Qld Lower 60 sec Requirement</t>
  </si>
  <si>
    <t>F_MAIN++GFT_TG_R5</t>
  </si>
  <si>
    <t>Out= Nil, Raise 5 min requirement for a Mainland Network Event - loss of Waubra, Ararat, Crowlands, Bulgana and Murra Warra wind farms due to operation of GFT following a trip of ARTS - WBTS - BATS 220kV line, Basslink able to transfer FCAS</t>
  </si>
  <si>
    <t>F_Q++MUTW_R5</t>
  </si>
  <si>
    <t>Out = Muswellbrook to Tamworth (88) line, Qld Raise 5 min Requirement</t>
  </si>
  <si>
    <t>F_T++CO_752_TL_L6</t>
  </si>
  <si>
    <t>Out = 220 kV bus tie CB 752 open in Comalco 220 kV switchyard, Tasmania Lower 6 sec requirement for loss of 2 Comalco potlines, Basslink able to transfer FCAS, reduce by very fast response on Basslink</t>
  </si>
  <si>
    <t>F_Q++LDMU_L6</t>
  </si>
  <si>
    <t>Out = Liddell to Muswellbrook (83) line, Qld Lower 6 sec Requirement</t>
  </si>
  <si>
    <t>F_T+COGT_TL_L60</t>
  </si>
  <si>
    <t>Out = one Comalco to George Town line, Tasmania Lower 60 sec requirement for the loss of the remaining Comalco to George Town line, Basslink unable to transfer FCAS</t>
  </si>
  <si>
    <t>F_T+COGT_TL_L6</t>
  </si>
  <si>
    <t>Out = one Comalco to George Town line, Tasmania Lower 6 sec requirement for the loss of the remaining Comalco to George Town line, Basslink unable to transfer FCAS</t>
  </si>
  <si>
    <t>F_T+COGT_TL_L5</t>
  </si>
  <si>
    <t>Out = one Comalco to George Town line, Tasmania Lower 5 min requirement for the loss of the remaining Comalco to George Town line, Basslink unable to transfer FCAS</t>
  </si>
  <si>
    <t>F_T+CSGO_TG_R60</t>
  </si>
  <si>
    <t>Out = one Chapel St to Gordon line, Tasmania Raise 60 sec requirement for loss of the remaining Chapel St to Gordon line, Basslink unable to transfer FCAS</t>
  </si>
  <si>
    <t>F_T+CSGO_TG_R5</t>
  </si>
  <si>
    <t>Out = one Chapel St to Gordon line, Tasmania Raise 5 min requirement for loss of the remaining Chapel St to Gordon line, Basslink unable to transfer FCAS</t>
  </si>
  <si>
    <t>F_MAIN+GFT_TG_R60</t>
  </si>
  <si>
    <t>Out= Nil, Raise 60 sec requirement for a Mainland Network Event - loss of Waubra, Ararat, Crowlands, Bulgana and Murra Warra wind farms due to operation of GFT following a trip of ARTS - WBTS - BATS 220kV line, Basslink unable to transfer FCAS</t>
  </si>
  <si>
    <t>F_MAIN+GFT_TG_R5</t>
  </si>
  <si>
    <t>Out= Nil, Raise 5 min requirement for a Mainland Network Event - loss of Waubra, Ararat, Crowlands, Bulgana and Murra Warra wind farms due to operation of GFT following a trip of ARTS - WBTS - BATS 220kV line, Basslink unable to transfer FCAS</t>
  </si>
  <si>
    <t>F_T++NIL_TL_L6_DS</t>
  </si>
  <si>
    <t>Out = Comalco 220 kV CB 752 - swamp if CB in service in Dispatch, Tasmania Lower 6 sec requirement for loss of 2 Comalco potlines, Basslink able to transfer FCAS, reduce by very fast response on Basslink</t>
  </si>
  <si>
    <t>F_Q++8C_L5</t>
  </si>
  <si>
    <t>Out =  Armidale to Dumaresq (8C), Qld Lower 5 min Requirement</t>
  </si>
  <si>
    <t>F_S++HYSE_L5</t>
  </si>
  <si>
    <t>Out = (Heywood to South East) or (Heywood transformers) or (Heywood to Mortlake) or (Heywood to Tarrone) or (Moorabool to Mortlake) or (Moorabool to Sydenham) or (Moorabool to Tarrone), SA Lower 5 min Requirement for risk of islanding</t>
  </si>
  <si>
    <t>F_T+CSGO_TG_R6_1</t>
  </si>
  <si>
    <t>Out = one Chapel St to Gordon line, Tasmania Raise 6 sec requirement for loss of the remaining Chapel St to Gordon line, Basslink unable to transfer FCAS, Segment1</t>
  </si>
  <si>
    <t>F_MAIN++GFT_TG_R6</t>
  </si>
  <si>
    <t>Out= Nil, Raise 6 sec requirement for a Mainland Network Event - loss of Waubra, Ararat, Crowlands, Bulgana and Murra Warra wind farms due to operation of GFT following a trip of ARTS - WBTS - BATS 220kV line, Basslink able to transfer FCAS</t>
  </si>
  <si>
    <t>F_T+CSGO_TG_R6_2</t>
  </si>
  <si>
    <t>Out = one Chapel St to Gordon line, Tasmania Raise 6 sec requirement for loss of the remaining Chapel St to Gordon line, Basslink unable to transfer FCAS, Segment2</t>
  </si>
  <si>
    <t>F_V_YWPS3_R60</t>
  </si>
  <si>
    <t>Out= NIL, Yallourn W3 R60 Requirement &lt;= 0MW</t>
  </si>
  <si>
    <t>F_QNV++HGML_L6</t>
  </si>
  <si>
    <t>Out = Haunted Gully to Moorabool (HGTS-MLTS) line, Qld, NSW and Vic Lower 6 sec Requirement, Basslink able to transfer FCAS</t>
  </si>
  <si>
    <t>F_WESTCOAST_LREG_0</t>
  </si>
  <si>
    <t>LREG FCAS of West Coast Generation limited to 0 MW</t>
  </si>
  <si>
    <t>F_WESTCOAST_RREG_0</t>
  </si>
  <si>
    <t>RREG FCAS of West Coast Generation limited to 0 MW</t>
  </si>
  <si>
    <t>F_ESTN++HGML_L60</t>
  </si>
  <si>
    <t>Out = Haunted Gully to Moorabool (HGTS-MLTS) line, Eastern Lower 60 sec Requirement</t>
  </si>
  <si>
    <t>F_ESTN++HGTR_L60</t>
  </si>
  <si>
    <t>Out = Haunted Gully to Tarrone (HGTS-TRTS) line, Eastern Lower 60 sec Requirement</t>
  </si>
  <si>
    <t>F_QNV++HGML_L60</t>
  </si>
  <si>
    <t>Out = Haunted Gully to Moorabool (HGTS-MLTS) line, Qld, NSW and Vic Lower 60 sec Requirement, Basslink able to transfer FCAS</t>
  </si>
  <si>
    <t>F_Q++LDMU_L5</t>
  </si>
  <si>
    <t>Out = Liddell to Muswellbrook (83) line, Qld Lower 5 min Requirement</t>
  </si>
  <si>
    <t>F_T+FARE_N-2_TG_R60</t>
  </si>
  <si>
    <t>Out = Nil, loss of both Farrell to Reece lines declared credible, Tasmania Raise 60 sec requirement, Basslink unable to transfer FCAS</t>
  </si>
  <si>
    <t>F_V_YWPS3_RREG</t>
  </si>
  <si>
    <t>Out= NIL, Yallourn W3 RREG Requirement &lt;= 0MW</t>
  </si>
  <si>
    <t>F_QNV++HGTR_L60</t>
  </si>
  <si>
    <t>Out = Haunted Gully to Tarrone (HGTS-TRTS) line, Qld, NSW and Vic Lower 60 sec Requirement, Basslink able to transfer FCAS</t>
  </si>
  <si>
    <t>F_T+FARE_N-2_TG_R5</t>
  </si>
  <si>
    <t>Out = Nil, loss of both Farrell to Reece lines declared credible, Tasmania Raise 5 min requirement, Basslink unable to transfer FCAS</t>
  </si>
  <si>
    <t>F_ESTN++HGTR_L5</t>
  </si>
  <si>
    <t>Out = Haunted Gully to Tarrone (HGTS-TRTS) line, Eastern Lower 5 min Requirement</t>
  </si>
  <si>
    <t>F_QNV++HGTR_L6</t>
  </si>
  <si>
    <t>Out = Haunted Gully to Tarrone (HGTS-TRTS) line, Qld, NSW and Vic Lower 6 sec Requirement, Basslink able to transfer FCAS</t>
  </si>
  <si>
    <t>F_ESTN++HGML_L5</t>
  </si>
  <si>
    <t>Out = Haunted Gully to Moorabool (HGTS-MLTS) line, Eastern Lower 5 min Requirement</t>
  </si>
  <si>
    <t>F_QNV++HGML_L5</t>
  </si>
  <si>
    <t>Out = Haunted Gully to Moorabool (HGTS-MLTS) line, Qld, NSW and Vic Lower 5 min Requirement, Basslink able to transfer FCAS</t>
  </si>
  <si>
    <t>F_T++FARE_N-2_TG_R6</t>
  </si>
  <si>
    <t>Out = Nil, loss of both Farrell to Reece lines declared credible, Tasmania Raise 6 sec requirement, Basslink able to transfer FCAS, reduce FCAS by very fast response on Basslink, include fault-ride through on windfarms and Basslink</t>
  </si>
  <si>
    <t>F_T+FARE_N-2_TG_R6_2</t>
  </si>
  <si>
    <t>Out = Nil, loss of both Farrell to Reece lines declared credible, Tasmania Raise 6 sec requirement, Basslink unable to transfer FCAS, Segment 2</t>
  </si>
  <si>
    <t>F_V_YWPS4_RREG</t>
  </si>
  <si>
    <t>Out= NIL, Yallourn W4 RREG Requirement &lt;= 0MW</t>
  </si>
  <si>
    <t>F_MAIN++ML_L6_APD</t>
  </si>
  <si>
    <t>Out = Nil, Lower 6 sec requirement for a Mainland Load Event, ML = APD, Basslink able transfer FCAS</t>
  </si>
  <si>
    <t>F_MAIN+GFT_TG_R6</t>
  </si>
  <si>
    <t>Out= Nil, Raise 6 sec requirement for a Mainland Network Event - loss of Waubra, Ararat, Crowlands, Bulgana and Murra Warra wind farms due to operation of GFT following a trip of ARTS - WBTS - BATS 220kV line, Basslink unable to transfer FCAS</t>
  </si>
  <si>
    <t>F_S+NIL_HPR_G+L_LREG</t>
  </si>
  <si>
    <t>Out= NIL, Hornsdale Battery Joint HPRG1+HPRL1 Energy &amp; FCAS LowerReg ramping constraint</t>
  </si>
  <si>
    <t>F_QNV+MLTR_L6</t>
  </si>
  <si>
    <t>Out = Moorabool to Tarrone (MLTS-TRTS) line, Qld, NSW and Vic Lower 6 sec Requirement, Basslink unable to transfer FCAS</t>
  </si>
  <si>
    <t>F_QNV++HGTR_L5</t>
  </si>
  <si>
    <t>Out = Haunted Gully to Tarrone (HGTS-TRTS) line, Qld, NSW and Vic Lower 5 min Requirement, Basslink able to transfer FCAS</t>
  </si>
  <si>
    <t>F_I+ML_L6_APD</t>
  </si>
  <si>
    <t>Out = Nil, Lower 6 sec requirement for a NEM Load Event, ML = APD</t>
  </si>
  <si>
    <t>F_QNV++MLTR_L5</t>
  </si>
  <si>
    <t>Out = Moorabool to Tarrone (MLTS-TRTS) line, Qld, NSW and Vic Lower 5 min Requirement, Basslink able to transfer FCAS</t>
  </si>
  <si>
    <t>F_S+NIL_HPR_G+L_RREG</t>
  </si>
  <si>
    <t>Out= NIL, Hornsdale Battery Joint HPRG1+HPRL1 Energy &amp; FCAS RaiseReg ramping constraint</t>
  </si>
  <si>
    <t>F_V_YWPS4_R60</t>
  </si>
  <si>
    <t>Out= NIL, Yallourn W4 R60 Requirement &lt;= 0MW</t>
  </si>
  <si>
    <t>F_MAIN++YW134_MGR6</t>
  </si>
  <si>
    <t>Out= Nil, loss of Yallourn units 1, 3 and 4 declared credible, Mainland Raise 6 sec requirement, Basslink able to transfer FCAS</t>
  </si>
  <si>
    <t>F_T++FARE_N-2_TG_R5</t>
  </si>
  <si>
    <t>Out = Nil, loss of both Farrell to Reece lines declared credible, Tasmania Raise 5 min requirement, Basslink able to transfer FCAS, reduce FCAS by very fast response on Basslink, include fault-ride through on windfarms and Basslink</t>
  </si>
  <si>
    <t>F_I+YW134_N-2_MG_R5</t>
  </si>
  <si>
    <t>Out= Nil, loss of Yallourn units 1, 3 and 4 declared credible, Global Raise 5 Min requirement</t>
  </si>
  <si>
    <t>F_QNV+MLTR_L60</t>
  </si>
  <si>
    <t>Out = Moorabool to Tarrone (MLTS-TRTS) line, Qld, NSW and Vic Lower 60 sec Requirement, Basslink unable to transfer FCAS</t>
  </si>
  <si>
    <t>F_I+YW134_N-2_MG_R6</t>
  </si>
  <si>
    <t>Out= Nil, loss of Yallourn units 1, 3 and 4 declared credible, Global Raise 6 sec requirement</t>
  </si>
  <si>
    <t>F_I+YW134_N-2_MG_R60</t>
  </si>
  <si>
    <t>Out= Nil, loss of Yallourn units 1, 3 and 4 declared credible, Global Raise 60 sec requirement</t>
  </si>
  <si>
    <t>F_MAIN++YW134_MGR60</t>
  </si>
  <si>
    <t>Out= Nil, loss of Yallourn units 1, 3 and 4 declared credible, Mainland Raise 60 sec requirement, Basslink able to transfer FCAS</t>
  </si>
  <si>
    <t>F_MAIN++YW134_MGR5</t>
  </si>
  <si>
    <t>Out= Nil, loss of Yallourn units 1, 3 and 4 declared credible, Mainland Raise 5 Min requirement, Basslink able to transfer FCAS</t>
  </si>
  <si>
    <t>F_T+GTTE_TL_L5</t>
  </si>
  <si>
    <t>Out = one George Town to Temco 110 kV line, Lower 5 min requirement for a Tasmania Load Event, Basslink unable to transfer FCAS</t>
  </si>
  <si>
    <t>F_ESTN++HGTR_L6</t>
  </si>
  <si>
    <t>Out = Haunted Gully to Tarrone (HGTS-TRTS) line, Eastern Lower 6 sec Requirement</t>
  </si>
  <si>
    <t>F_T_GORDON_R6</t>
  </si>
  <si>
    <t>Out= NIL, Gordon R6 Requirement &lt;= 0MW</t>
  </si>
  <si>
    <t>F_T_GORDON_R60</t>
  </si>
  <si>
    <t>Out= NIL, Gordon R60 Requirement &lt;= 0MW</t>
  </si>
  <si>
    <t>F_QNV+MLTR_L5</t>
  </si>
  <si>
    <t>Out = Moorabool to Tarrone (MLTS-TRTS) line, Qld, NSW and Vic Lower 5 min Requirement, Basslink unable to transfer FCAS</t>
  </si>
  <si>
    <t>F_Q++8C_R60</t>
  </si>
  <si>
    <t>Out =  Armidale to Dumaresq (8C), Qld Raise 60 sec Requirement</t>
  </si>
  <si>
    <t>F_T+CO_752_TL_L6</t>
  </si>
  <si>
    <t>Out = 220 kV bus tie CB 752 open in Comalco 220 kV switchyard, Tasmania Lower 6 sec requirement for loss of 2 Comalco potlines, Basslink unable to transfer FCAS</t>
  </si>
  <si>
    <t>F_STHN++MUTW_R60</t>
  </si>
  <si>
    <t>Out = Muswellbrook to Tamworth (88) line, Southern Raise 60 sec Requirement</t>
  </si>
  <si>
    <t>F_T+CO_752_TL_L5</t>
  </si>
  <si>
    <t>Out = 220 kV bus tie CB 752 open in Comalco 220 kV switchyard, Tasmania Lower 5 min requirement for loss of 2 Comalco potlines, Basslink unable to transfer FCAS</t>
  </si>
  <si>
    <t>F_ESTN++HGML_L6</t>
  </si>
  <si>
    <t>Out = Haunted Gully to Moorabool (HGTS-MLTS) line, Eastern Lower 6 sec Requirement</t>
  </si>
  <si>
    <t>F_T+CO_752_TL_L60</t>
  </si>
  <si>
    <t>Out = 220 kV bus tie CB 752 open in Comalco 220 kV switchyard, Tasmania Lower 60 sec requirement for loss of 2 Comalco potlines, Basslink unable to transfer FCAS</t>
  </si>
  <si>
    <t>System Strength</t>
  </si>
  <si>
    <t>Thermal</t>
  </si>
  <si>
    <t>Discretionary</t>
  </si>
  <si>
    <t>Unit Zero</t>
  </si>
  <si>
    <t>Voltage Stability</t>
  </si>
  <si>
    <t>Region Separation</t>
  </si>
  <si>
    <t>Islanding - Unit</t>
  </si>
  <si>
    <t>Unit Zero - FCAS</t>
  </si>
  <si>
    <t>Transient Stability</t>
  </si>
  <si>
    <t>Oscillatory Stability</t>
  </si>
  <si>
    <t>Interconnector Zero</t>
  </si>
  <si>
    <t>Ramping</t>
  </si>
  <si>
    <t>ROC Frequency</t>
  </si>
  <si>
    <t>V_GANWRSF_ISL_0</t>
  </si>
  <si>
    <t>Gannawarra Solar Farm upper limit of 0 MW to manage risk of islanding on the next contingency</t>
  </si>
  <si>
    <t>#R021180_002_RAMP_F</t>
  </si>
  <si>
    <t>Hard Ramping constraint for constraint N&gt;N-LSTN_TE_C1, Effective Date: 21/08/2013, Version: 1</t>
  </si>
  <si>
    <t>#R021889_001_RAMP_F</t>
  </si>
  <si>
    <t>#R021909_001_RAMP_F</t>
  </si>
  <si>
    <t>#R021159_001_RAMP_F</t>
  </si>
  <si>
    <t>Hard Ramping constraint for constraint N^N-LS_SVC, Effective Date: 08/05/2020, Version: 1</t>
  </si>
  <si>
    <t>#R021159_001_RAMP_V</t>
  </si>
  <si>
    <t>Soft Ramping constraint for constraint N^N-LS_SVC, Effective Date: 08/05/2020, Version: 1</t>
  </si>
  <si>
    <t>#R021341_001_RAMP_F</t>
  </si>
  <si>
    <t>#R021615_001_RAMP_F</t>
  </si>
  <si>
    <t>#R021510_001_RAMP_V</t>
  </si>
  <si>
    <t>#R022023_003_RAMP_V</t>
  </si>
  <si>
    <t>#R022064_003_RAMP_F</t>
  </si>
  <si>
    <t>#R021180_002_RAMP_V</t>
  </si>
  <si>
    <t>Soft Ramping constraint for constraint N&gt;N-LSTN_TE_C1, Effective Date: 21/08/2013, Version: 1</t>
  </si>
  <si>
    <t>#R021582_001_RAMP_F</t>
  </si>
  <si>
    <t>#R021510_001_RAMP_F</t>
  </si>
  <si>
    <t>#R022054_003_RAMP_F</t>
  </si>
  <si>
    <t>#R021066_005_RAMP_V</t>
  </si>
  <si>
    <t>Soft Ramping constraint for constraint N^^Q_MUTW_1_B1, Effective Date: 26/06/2014, Version: 1</t>
  </si>
  <si>
    <t>#R021086_003_RAMP_V</t>
  </si>
  <si>
    <t>#R021086_005_RAMP_V</t>
  </si>
  <si>
    <t>#R021096_001_RAMP_F</t>
  </si>
  <si>
    <t>#R021407_003_RAMP_F</t>
  </si>
  <si>
    <t>#R022054_003_RAMP_V</t>
  </si>
  <si>
    <t>#R021096_002_RAMP_V</t>
  </si>
  <si>
    <t>#R021268_002_RAMP_V</t>
  </si>
  <si>
    <t>#R021270_002_RAMP_F</t>
  </si>
  <si>
    <t>#R021270_002_RAMP_V</t>
  </si>
  <si>
    <t>#R021909_002_RAMP_V</t>
  </si>
  <si>
    <t>#R021341_002_RAMP_V</t>
  </si>
  <si>
    <t>#R021615_002_RAMP_V</t>
  </si>
  <si>
    <t>#R021889_002_RAMP_F</t>
  </si>
  <si>
    <t>#R022025_002_RAMP_V</t>
  </si>
  <si>
    <t>#R021096_002_RAMP_F</t>
  </si>
  <si>
    <t>#R021268_002_RAMP_F</t>
  </si>
  <si>
    <t>#R021889_002_RAMP_V</t>
  </si>
  <si>
    <t>#R022004_002_RAMP_F</t>
  </si>
  <si>
    <t>#R021615_002_RAMP_F</t>
  </si>
  <si>
    <t>#R021909_002_RAMP_F</t>
  </si>
  <si>
    <t>#R022025_002_RAMP_F</t>
  </si>
  <si>
    <t>#R021341_002_RAMP_F</t>
  </si>
  <si>
    <t>#R021023_003_RAMP_F</t>
  </si>
  <si>
    <t>#R021039_003_RAMP_F</t>
  </si>
  <si>
    <t>#R021066_005_RAMP_F</t>
  </si>
  <si>
    <t>Hard Ramping constraint for constraint N^^Q_MUTW_1_B1, Effective Date: 26/06/2014, Version: 1</t>
  </si>
  <si>
    <t>#R021086_003_RAMP_F</t>
  </si>
  <si>
    <t>#R021226_017_RAMP_F</t>
  </si>
  <si>
    <t>Hard Ramping constraint for constraint Q^^N_AR_SVC_1, Effective Date: 16/05/2019, Version: 1</t>
  </si>
  <si>
    <t>#R021123_001_RAMP_F</t>
  </si>
  <si>
    <t>Hard Ramping constraint for constraint Q::N_DM_CB_AR_2L-G, Effective Date: 16/01/2018, Version: 1</t>
  </si>
  <si>
    <t>V::N_BYPASS_HW_SY_Q3</t>
  </si>
  <si>
    <t>Out=Three SMTS 500kV CBs for HWTS &amp; SYTS line (#1 or #2), temporary bypass for HWTS to SYTS direct line, avoid trans. instability for fault and trip of a HWTS-SYTS or HWTS-SMTS 500kV line, QLD accelerates, Basslink VIC to TAS, Yallourn W Unit 1 on 220 kV.</t>
  </si>
  <si>
    <t>#R021152_011_RAMP_V</t>
  </si>
  <si>
    <t>#R021324_012_RAMP_V</t>
  </si>
  <si>
    <t>Soft Ramping constraint for constraint Q::N_ARTW_AR_2L-G, Effective Date: 16/01/2018, Version: 1</t>
  </si>
  <si>
    <t>#R021719_011_RAMP_V</t>
  </si>
  <si>
    <t>#R021770_001_RAMP_F</t>
  </si>
  <si>
    <t>#R021029_011_RAMP_V</t>
  </si>
  <si>
    <t>#R021380_011_RAMP_V</t>
  </si>
  <si>
    <t>#R021501_001_RAMP_F</t>
  </si>
  <si>
    <t>Hard Ramping constraint for constraint Q:N_1078, Effective Date: 24/07/2013, Version: 1</t>
  </si>
  <si>
    <t>#R021614_011_RAMP_V</t>
  </si>
  <si>
    <t>#R021707_011_RAMP_V</t>
  </si>
  <si>
    <t>#R021921_011_RAMP_V</t>
  </si>
  <si>
    <t>#R021955_011_RAMP_F</t>
  </si>
  <si>
    <t>Hard Ramping constraint for constraint Q::N_MUTW_AR_2L-G, Effective Date: 16/01/2018, Version: 1</t>
  </si>
  <si>
    <t>V::N_BYPASS_HW_SY_S3</t>
  </si>
  <si>
    <t>Out=Three SMTS 500kV CBs for HWTS &amp; SYTS line(#1 or #2), bypass for HWTS to SYTS direct line, avoid trans. instability for trip of a HWTS-SYTS or HWTS-SMTS 500kV line, SA accelerates, Basslink VIC-&gt;TAS. YPS #1 on 220kV. Only applied during Heywood SA-&gt;VIC</t>
  </si>
  <si>
    <t>V::N_BYPASS_HW_SY_V3</t>
  </si>
  <si>
    <t>Out=Three SMTS 500kV CBs for HWTS &amp; SYTS line (#1 or #2), temporary bypass for HWTS to SYTS direct line, avoid trans. instability for fault and trip of a HWTS-SYTS or HWTS-SMTS 500kV line, VIC accelerates, Basslink VIC to TAS, Yallourn W Unit 1 on 220 kV.</t>
  </si>
  <si>
    <t>V::N_SMF2_V1</t>
  </si>
  <si>
    <t>V::N_X_HWSM_HWCB_V1</t>
  </si>
  <si>
    <t>V::N_X_ARWBBA_V1</t>
  </si>
  <si>
    <t>#R021010_010_RAMP_V</t>
  </si>
  <si>
    <t>Soft Ramping constraint for constraint V::N_SMF2_V1, Effective Date: 21/02/2020, Version: 1</t>
  </si>
  <si>
    <t>#R021598_020_RAMP_F</t>
  </si>
  <si>
    <t>Hard Ramping constraint for constraint V:T_SHGT_BL_1, Effective Date: 20/10/2014, Version: 1</t>
  </si>
  <si>
    <t>#R021598_020_RAMP_V</t>
  </si>
  <si>
    <t>Soft Ramping constraint for constraint V:T_SHGT_BL_1, Effective Date: 20/10/2014, Version: 1</t>
  </si>
  <si>
    <t>#R021873_007_RAMP_V</t>
  </si>
  <si>
    <t>Soft Ramping constraint for constraint V::N_X_HWSM_HWCB_V1, Effective Date: 08/04/2020, Version: 1</t>
  </si>
  <si>
    <t>#R021883_011_RAMP_V</t>
  </si>
  <si>
    <t>Soft Ramping constraint for constraint V::N_BYPASS_HW_SY_V3, Effective Date: 07/04/2017, Version: 1</t>
  </si>
  <si>
    <t>#R021891_007_RAMP_V</t>
  </si>
  <si>
    <t>Soft Ramping constraint for constraint V::N_BYPASS_HW_SY_S3, Effective Date: 07/04/2017, Version: 1</t>
  </si>
  <si>
    <t>#R021965_002_RAMP_F</t>
  </si>
  <si>
    <t>Hard Ramping constraint for constraint T::T_PMSH_2, Effective Date: 31/07/2014, Version: 1</t>
  </si>
  <si>
    <t>V::N_MLTX_S1</t>
  </si>
  <si>
    <t>Out = Moorabool Transformer 500/200kV, prevent transient instability for fault and trip of a HWTS-SMTS 500 kV line, SA accelerates, Yallourn W G1 on 220 kV.</t>
  </si>
  <si>
    <t>#R021885_010_RAMP_V</t>
  </si>
  <si>
    <t>Soft Ramping constraint for constraint V:T_PMSH_BL_1, Effective Date: 20/10/2014, Version: 1</t>
  </si>
  <si>
    <t>#R022032_011_RAMP_V</t>
  </si>
  <si>
    <t>V::N_MLTX_SD</t>
  </si>
  <si>
    <t>Out = Moorabool Transformer 500/200kV, prevent transient instability for fault and trip of a HWTS-SMTS 500 kV line, SA decelerates. Constraint active for SA flows above 500 MW VIC to SA only, swamped otherwise.</t>
  </si>
  <si>
    <t>#R021856_007_RAMP_V</t>
  </si>
  <si>
    <t>#R021856_011_RAMP_V</t>
  </si>
  <si>
    <t>#R021965_010_RAMP_V</t>
  </si>
  <si>
    <t>#R022032_007_RAMP_V</t>
  </si>
  <si>
    <t>V::N_BYPASS_HW_SY_V1</t>
  </si>
  <si>
    <t>#R021856_011_RAMP_F</t>
  </si>
  <si>
    <t>Hard Ramping constraint for constraint V::N_BYPASS_HW_SY_V3, Effective Date: 07/04/2017, Version: 1</t>
  </si>
  <si>
    <t>#R021873_007_RAMP_F</t>
  </si>
  <si>
    <t>Hard Ramping constraint for constraint V::N_X_HWSM_HWCB_V1, Effective Date: 08/04/2020, Version: 1</t>
  </si>
  <si>
    <t>#R021891_007_RAMP_F</t>
  </si>
  <si>
    <t>Hard Ramping constraint for constraint V::N_BYPASS_HW_SY_S3, Effective Date: 07/04/2017, Version: 1</t>
  </si>
  <si>
    <t>#R022032_007_RAMP_F</t>
  </si>
  <si>
    <t>#R022043_007_RAMP_F</t>
  </si>
  <si>
    <t>#R022086_001_RAMP_V</t>
  </si>
  <si>
    <t>Soft Ramping constraint for constraint V::N_MLSY_S1, Effective Date: 21/02/2020, Version: 1</t>
  </si>
  <si>
    <t>V::N_BYPASS_HW_SY_S1</t>
  </si>
  <si>
    <t>Out=Three SMTS 500kV CBs for HWTS &amp; SYTS line(#1 or #2), bypass for HWTS to SYTS direct line, avoid trans. instability for trip of a HWTS-SYTS or HWTS-SMTS 500kV line, SA accelerates, Basslink TAS-&gt;VIC. YPS #1 on 220kV. Only applied during Heywood SA-&gt;VIC</t>
  </si>
  <si>
    <t>#R021393_017_RAMP_F</t>
  </si>
  <si>
    <t>Hard Ramping constraint for constraint V^SML_ARWB_3, Effective Date: 15/08/2017, Version: 1</t>
  </si>
  <si>
    <t>#R021881_022_RAMP_F</t>
  </si>
  <si>
    <t>Hard Ramping constraint for constraint V^SML_BEKG_4, Effective Date: 04/08/2017, Version: 1</t>
  </si>
  <si>
    <t>#R021857_022_RAMP_F</t>
  </si>
  <si>
    <t>#R021870_022_RAMP_F</t>
  </si>
  <si>
    <t>#R021896_023_RAMP_F</t>
  </si>
  <si>
    <t>#R021370_017_RAMP_F</t>
  </si>
  <si>
    <t>Hard Ramping constraint for constraint V^SML_KGRC_4, Effective Date: 30/08/2017, Version: 1</t>
  </si>
  <si>
    <t>#R021457_002_RAMP_V</t>
  </si>
  <si>
    <t>#R021864_022_RAMP_F</t>
  </si>
  <si>
    <t>#R021173_002_RAMP_V</t>
  </si>
  <si>
    <t>#R021361_017_RAMP_V</t>
  </si>
  <si>
    <t>Soft Ramping constraint for constraint V^SML_KGRC_4, Effective Date: 30/08/2017, Version: 1</t>
  </si>
  <si>
    <t>#R021864_022_RAMP_V</t>
  </si>
  <si>
    <t>Soft Ramping constraint for constraint V^SML_BEKG_4, Effective Date: 04/08/2017, Version: 1</t>
  </si>
  <si>
    <t>#R021160_030_RAMP_V</t>
  </si>
  <si>
    <t>#R021229_037_RAMP_V</t>
  </si>
  <si>
    <t>#R021244_037_RAMP_V</t>
  </si>
  <si>
    <t>#R021361_017_RAMP_F</t>
  </si>
  <si>
    <t>#R021521_012_RAMP_V</t>
  </si>
  <si>
    <t>Soft Ramping constraint for constraint S&gt;&gt;BGBW_TWPA_TPRS, Effective Date: 02/10/2019, Version: 1</t>
  </si>
  <si>
    <t>#R021875_022_RAMP_V</t>
  </si>
  <si>
    <t>#R021357_017_RAMP_V</t>
  </si>
  <si>
    <t>#R021843_039_RAMP_V</t>
  </si>
  <si>
    <t>#R021870_022_RAMP_V</t>
  </si>
  <si>
    <t>#R021883_011_RAMP_F</t>
  </si>
  <si>
    <t>#R021904_023_RAMP_V</t>
  </si>
  <si>
    <t>V::N_X_HWSM_HWRO_V1</t>
  </si>
  <si>
    <t>#R021710_001_RAMP_F</t>
  </si>
  <si>
    <t>#R021468_001_RAMP_F</t>
  </si>
  <si>
    <t>#R021832_022_RAMP_F</t>
  </si>
  <si>
    <t>Hard Ramping constraint for constraint SVML_FLT_125, Effective Date: 14/10/2020, Version: 1</t>
  </si>
  <si>
    <t>#R021457_001_RAMP_F</t>
  </si>
  <si>
    <t>#R021173_001_RAMP_F</t>
  </si>
  <si>
    <t>#R021250_031_RAMP_F</t>
  </si>
  <si>
    <t>#R021468_001_RAMP_V</t>
  </si>
  <si>
    <t>#R021874_014_RAMP_F</t>
  </si>
  <si>
    <t>Hard Ramping constraint for constraint S&gt;&gt;X_RBTU+RB_SBUS_15, Effective Date: 26/10/2020, Version: 2</t>
  </si>
  <si>
    <t>#R021221_001_RAMP_F</t>
  </si>
  <si>
    <t>Hard Ramping constraint for constraint S:VS_XPAVC_460, Effective Date: 07/08/2018, Version: 1</t>
  </si>
  <si>
    <t>#R022045_002_RAMP_F</t>
  </si>
  <si>
    <t>Hard Ramping constraint for constraint S&gt;X_NWCB6022+6023_T2, Effective Date: 21/10/2019, Version: 1</t>
  </si>
  <si>
    <t>#R021787_010_RAMP_V</t>
  </si>
  <si>
    <t>Soft Ramping constraint for constraint V_VS_LB_CAN_50, Effective Date: 17/08/2020, Version: 1</t>
  </si>
  <si>
    <t>#R022111_009_RAMP_V</t>
  </si>
  <si>
    <t>#R022111_009_RAMP_F</t>
  </si>
  <si>
    <t>Hard Ramping constraint for constraint V_VS_LB_CAN_50, Effective Date: 17/08/2020, Version: 1</t>
  </si>
  <si>
    <t>#R021787_010_RAMP_F</t>
  </si>
  <si>
    <t>#R022032_011_RAMP_F</t>
  </si>
  <si>
    <t>#R021469_002_RAMP_F</t>
  </si>
  <si>
    <t>Hard Ramping constraint for constraint S:V_XPAVC_310, Effective Date: 07/08/2018, Version: 1</t>
  </si>
  <si>
    <t>#R021038_004_RAMP_F</t>
  </si>
  <si>
    <t>Hard Ramping constraint for constraint S&gt;&gt;CGTB1_TUTB_MOTB, Effective Date: 13/03/2019, Version: 1</t>
  </si>
  <si>
    <t>#R021046_004_RAMP_F</t>
  </si>
  <si>
    <t>Hard Ramping constraint for constraint S&gt;&gt;CGTB1_TUTB_MOTB, Effective Date: 06/07/2020, Version: 1</t>
  </si>
  <si>
    <t>#R021221_002_RAMP_F</t>
  </si>
  <si>
    <t>#R021421_002_RAMP_F</t>
  </si>
  <si>
    <t>#R022055_002_RAMP_F</t>
  </si>
  <si>
    <t>#R021038_004_RAMP_V</t>
  </si>
  <si>
    <t>Soft Ramping constraint for constraint S&gt;&gt;CGTB1_TUTB_MOTB, Effective Date: 13/03/2019, Version: 1</t>
  </si>
  <si>
    <t>#R021046_004_RAMP_V</t>
  </si>
  <si>
    <t>Soft Ramping constraint for constraint S&gt;&gt;CGTB1_TUTB_MOTB, Effective Date: 06/07/2020, Version: 1</t>
  </si>
  <si>
    <t>#R022021_002_RAMP_F</t>
  </si>
  <si>
    <t>Hard Ramping constraint for constraint S:V_PA_SVC_270, Effective Date: 07/08/2018, Version: 1</t>
  </si>
  <si>
    <t>#R022021_002_RAMP_V</t>
  </si>
  <si>
    <t>Soft Ramping constraint for constraint S:V_PA_SVC_270, Effective Date: 07/08/2018, Version: 1</t>
  </si>
  <si>
    <t>#R021043_004_RAMP_V</t>
  </si>
  <si>
    <t>Soft Ramping constraint for constraint SV_250_DYN, Effective Date: 13/03/2019, Version: 1</t>
  </si>
  <si>
    <t>#R021758_003_RAMP_V</t>
  </si>
  <si>
    <t>#R021958_004_RAMP_F</t>
  </si>
  <si>
    <t>#R021632_027_RAMP_F</t>
  </si>
  <si>
    <t>Hard Ramping constraint for constraint V^^N_X_DTSS_MNYS_1, Effective Date: 09/10/2020, Version: 1</t>
  </si>
  <si>
    <t>#R021160_011_RAMP_F</t>
  </si>
  <si>
    <t>#R021253_013_RAMP_F</t>
  </si>
  <si>
    <t>Hard Ramping constraint for constraint N^^V_DDWG, Effective Date: 06/11/2019, Version: 1</t>
  </si>
  <si>
    <t>#R021150_011_RAMP_F</t>
  </si>
  <si>
    <t>Hard Ramping constraint for constraint N^^V_DDSM1, Effective Date: 06/11/2019, Version: 1</t>
  </si>
  <si>
    <t>#R021706_003_RAMP_F</t>
  </si>
  <si>
    <t>Hard Ramping constraint for constraint N^^V_SMTXF2_1, Effective Date: 06/11/2019, Version: 1</t>
  </si>
  <si>
    <t>#R021027_003_RAMP_F</t>
  </si>
  <si>
    <t>#R021059_021_RAMP_F</t>
  </si>
  <si>
    <t>Hard Ramping constraint for constraint N^^V_CNCW_1, Effective Date: 06/11/2019, Version: 1</t>
  </si>
  <si>
    <t>#R021160_011_RAMP_V</t>
  </si>
  <si>
    <t>Soft Ramping constraint for constraint N^^V_BUDP_1, Effective Date: 06/11/2019, Version: 1</t>
  </si>
  <si>
    <t>#R021340_011_RAMP_F</t>
  </si>
  <si>
    <t>#R021715_003_RAMP_V</t>
  </si>
  <si>
    <t>Soft Ramping constraint for constraint N^^V_SMTXF2_1, Effective Date: 06/11/2019, Version: 1</t>
  </si>
  <si>
    <t>#R021052_019_RAMP_F</t>
  </si>
  <si>
    <t>#R021052_019_RAMP_V</t>
  </si>
  <si>
    <t>Soft Ramping constraint for constraint N^^V_CNCW_1, Effective Date: 06/11/2019, Version: 1</t>
  </si>
  <si>
    <t>#R021065_021_RAMP_F</t>
  </si>
  <si>
    <t>#R021150_011_RAMP_V</t>
  </si>
  <si>
    <t>Soft Ramping constraint for constraint N^^V_DDSM1, Effective Date: 06/11/2019, Version: 1</t>
  </si>
  <si>
    <t>#R021253_013_RAMP_V</t>
  </si>
  <si>
    <t>Soft Ramping constraint for constraint N^^V_DDWG, Effective Date: 06/11/2019, Version: 1</t>
  </si>
  <si>
    <t>#R021706_003_RAMP_V</t>
  </si>
  <si>
    <t>#R021715_003_RAMP_F</t>
  </si>
  <si>
    <t>#R021843_013_RAMP_F</t>
  </si>
  <si>
    <t>#R021059_021_RAMP_V</t>
  </si>
  <si>
    <t>#R021065_021_RAMP_V</t>
  </si>
  <si>
    <t>S-PA_VC1</t>
  </si>
  <si>
    <t xml:space="preserve">Out= One Para SVC , (Note: with both Black Range Series caps I/S) </t>
  </si>
  <si>
    <t>F-T-GTTE</t>
  </si>
  <si>
    <t>Out = one George Town to Temco 110kV line OR loss of both Georgetown to Temco 110 kV lines or all Temco load declared credible</t>
  </si>
  <si>
    <t>Q-PWSP_808</t>
  </si>
  <si>
    <t>Out= 808 H2 South Pine to H9 Palmwoods 275 kV feeder (132 and 110 kV parallel between South Pine and Woolooga closed)</t>
  </si>
  <si>
    <t>Q-SSRV_T</t>
  </si>
  <si>
    <t>Temporary derating of Susan River feeder M020/3</t>
  </si>
  <si>
    <t>S-CGTI</t>
  </si>
  <si>
    <t>Out= Torrens Island to Cherry Gardens 275kV line</t>
  </si>
  <si>
    <t>N-PKWL_94K</t>
  </si>
  <si>
    <t>Out = Parkes to Wellington (94K) 132kV line</t>
  </si>
  <si>
    <t>I-SVML_095</t>
  </si>
  <si>
    <t>S-PATU</t>
  </si>
  <si>
    <t>Out = Para to Tungkillo 275 kV line(Note: with  both Black Range series caps I/S)</t>
  </si>
  <si>
    <t>N-BU-SCON2-3</t>
  </si>
  <si>
    <t>Out= Buronga Syncon 2-3, SCON2 and SCON3 are associated with Darlington Point SF</t>
  </si>
  <si>
    <t>Q-YLMR_733/1_734/1</t>
  </si>
  <si>
    <t>Out=733/1 or 734/1 (T10 Yarranlea to H14 Middle Ridge) 110kV</t>
  </si>
  <si>
    <t>S-DVTX</t>
  </si>
  <si>
    <t>Out= One Davenport 275/132kV TX O/S</t>
  </si>
  <si>
    <t>S-X-RBTX1+6616+6573</t>
  </si>
  <si>
    <t>Out =Robertstown 275/132kV TX1 AND Robertstown 275kV CBs 8089, 6616 AND 6573 (Note:with Murraylink sever trip I/S and Murraylink Runback Scheme I/S or O/S)</t>
  </si>
  <si>
    <t>Q-BCNE_821</t>
  </si>
  <si>
    <t>Out = 821 275kV fdr H10 Bouldercombe - H11 Nebo</t>
  </si>
  <si>
    <t>S-X-RBTX2+6572+6575</t>
  </si>
  <si>
    <t>Out= Robertstown 275/132 TX2 and Robertstown CBs 8090, 6572 &amp; 6575 O/S ONLY  (NOTE: with MLK runback scheme I/S &amp; MLK sever scheme I/S or O/S)</t>
  </si>
  <si>
    <t>S-BGTX</t>
  </si>
  <si>
    <t>Out = Bungama 275/132kV transformer O/S</t>
  </si>
  <si>
    <t>Q-X_CPGG1_GGWO1</t>
  </si>
  <si>
    <t>Out= 813 (H67 Calliope River to H6 Gin Gin) and 815 (H6 Gin Gin to H5 Woolooga) 275kV lines</t>
  </si>
  <si>
    <t>Q-WUBI</t>
  </si>
  <si>
    <t>Out= 865 or 866 H40 Wurdong to H8 Boyne Island 275kV feeder, CQ-SQ voltage stability limit, 2008/2009 implementation</t>
  </si>
  <si>
    <t>I-VS_050</t>
  </si>
  <si>
    <t>N-CNUT_01</t>
  </si>
  <si>
    <t>Out= Canberra to Upper Tumut (01) line</t>
  </si>
  <si>
    <t>N-X_MNYS5_CNUT</t>
  </si>
  <si>
    <t>Out= One Marulan-Yass (4 or 5) and Canberra to Upper Tumut (01) 330kV lines</t>
  </si>
  <si>
    <t>I-MUTE_757</t>
  </si>
  <si>
    <t>Out= 757 T174 Terranora to H4 Mudgeeraba 110kV line</t>
  </si>
  <si>
    <t>Q-CPWO_814</t>
  </si>
  <si>
    <t>Out = H67 Calliope River to H5 Woolooga 275kV line (814) feeder</t>
  </si>
  <si>
    <t>Q-CPWO_BI_INTACT</t>
  </si>
  <si>
    <t>Out= 813 or 814, H8 Boyne Island feeder bushing (FB) limit on Calliope River to Boyne Island 132 kV lines for Boyne Island bus is intact, Feedback</t>
  </si>
  <si>
    <t>Q-X_BCNE_BC275BUS</t>
  </si>
  <si>
    <t>Out = 821 (H10 Bouldercombe - H11 Nebo) and (one 275kV bus or one 275kV CB at Bouldercombe (CB 8202,CB 8112,CB 8482,CB 8122))</t>
  </si>
  <si>
    <t>I-MUTE_758</t>
  </si>
  <si>
    <t>Out= 758 T174 Terranora to H4 Mudgeeraba 110kV line</t>
  </si>
  <si>
    <t>S-PGPP</t>
  </si>
  <si>
    <t>Out= Parafield Gardens West-Pelican Point 275kV line(with TIPS 66kV East and West buses tied, with all 66kV feeders in western 66kV network I/S).</t>
  </si>
  <si>
    <t>F-T-COGT</t>
  </si>
  <si>
    <t>Out = one Comalco to George Town 220kV line OR loss of both Comalco to Georgetown 220 kV lines or all Comalco potlines declared credible</t>
  </si>
  <si>
    <t>N-BU-SCON1</t>
  </si>
  <si>
    <t>Out= Buronga Syncon 1, SCON1 is associated with Finley SF</t>
  </si>
  <si>
    <t>Out = Monash to North West Bend line 1, (Note: Murraylink runback scheme can be I/S or O/S)</t>
  </si>
  <si>
    <t>Q-CMTX</t>
  </si>
  <si>
    <t>Out = Clermont T1 or T2 132/66 kV transformer</t>
  </si>
  <si>
    <t>Q-BS_275_CB_3</t>
  </si>
  <si>
    <t>Out = one or more 275kV CB  (CB88312 or CB88472)at H20 Broadsound</t>
  </si>
  <si>
    <t>S-RB_275KV_N_BUS</t>
  </si>
  <si>
    <t>Out =Robertstown 275kV North Bus(i.e. RB 275/132kV TX1, CBs 8089, 6616, 6573, 6005 and 6188 O/S)  (Note:with Murraylink sever trip I/S and Murraylink Runback Scheme I/S or O/S)</t>
  </si>
  <si>
    <t>Q-BSLV_SMVC</t>
  </si>
  <si>
    <t>Out = 833 or 850 H20 Broadsound - H15 Lilyvale 275kV line, with Strathmore SVC is taken out of service</t>
  </si>
  <si>
    <t>S-RB_275KV_S_BUS</t>
  </si>
  <si>
    <t>Out= Robertstown 275kV South Bus (i.e. CBs 8090, 6572, 6575, 6148 &amp; 6149 OPEN and Robertstown 275/132 TX2 O/S).</t>
  </si>
  <si>
    <t>Q-ISHW_M022</t>
  </si>
  <si>
    <t>Out = M022 (T131 Isis to Howard Tee Childer SF) 66kV feeder</t>
  </si>
  <si>
    <t>Out= Robertstown-North West Bend #1 132kV line</t>
  </si>
  <si>
    <t>V-SMTS_BYPASS_HW_SY</t>
  </si>
  <si>
    <t xml:space="preserve">Outage = SMTS 500kV bus or CB outages or SMTS bus bypass that creates risk of HWTS-SMTS and SMTS-SYTS combined line trip, Radial or Parallel </t>
  </si>
  <si>
    <t>Q-ISTX</t>
  </si>
  <si>
    <t>Out = Isis T2 132/66 kV transformer</t>
  </si>
  <si>
    <t>S-X_PA_VC_2</t>
  </si>
  <si>
    <t>Out = Para SVC 1 and 2  (Note: with both Black Range series caps I/S)</t>
  </si>
  <si>
    <t>Q-X_RSCH_CHWR</t>
  </si>
  <si>
    <t>Out=  857 or 858 (H13 Ross to H32 Chalumbin) and 877(H32 Chalumbin to H39 Woree) 275kV line</t>
  </si>
  <si>
    <t>T-PMSH</t>
  </si>
  <si>
    <t>Out = Palmerston to Sheffield 220kV line</t>
  </si>
  <si>
    <t>N-LSLS_9U8</t>
  </si>
  <si>
    <t>Outage= 9U8 or 9U9 or 9W1 132kV line</t>
  </si>
  <si>
    <t>S-DVLK</t>
  </si>
  <si>
    <t>Out = Davenport-Mt Lock 275kV line  (Note:both Black Range series capacitors I/S)</t>
  </si>
  <si>
    <t>N-AR_CP2</t>
  </si>
  <si>
    <t>Out = Armidale Capacitor Bank (120 MVAr)</t>
  </si>
  <si>
    <t>Q-LVTX_SMVC</t>
  </si>
  <si>
    <t>Out = Lilyvale 275/132 kV Transformer T1 or T2, with Strathmore SVC is taken out of service</t>
  </si>
  <si>
    <t>Q-X-BSLV_BCNE_BC_BUS</t>
  </si>
  <si>
    <t>Out = H20 Broadsound - H15 Lilyvale 275 kV feeder (850 or 833) or one Lilyvale 275kV transformer and Nebo - Bouldercombe feeder (821) and one H10 Bouldercombe Bus, Strathmore SVC is taken out of service</t>
  </si>
  <si>
    <t>V-MLSY_NOEMTT_R</t>
  </si>
  <si>
    <t>Out = One Moorabool to Sydenham 500 kV line, EMTT scheme not armed, Radial mode</t>
  </si>
  <si>
    <t>N-ARCH_87</t>
  </si>
  <si>
    <t>Out= Armidale - Coffs Harbour (87) 330kV line</t>
  </si>
  <si>
    <t>I-BL_ZERO</t>
  </si>
  <si>
    <t>Limit Basslink to zero in either direction</t>
  </si>
  <si>
    <t>N-X_BYCR_UTYS</t>
  </si>
  <si>
    <t>Out= Bannaby to Crookwell (61) and Upper Tumut to Yass (2) 330kV lines</t>
  </si>
  <si>
    <t>V-BEKG</t>
  </si>
  <si>
    <t>Outage = Bendigo to Kerang 220kV line</t>
  </si>
  <si>
    <t>S-PA_VC1_BC-2CP</t>
  </si>
  <si>
    <t>Out= One Para SVC (Note: with both Black Range series caps O/S)</t>
  </si>
  <si>
    <t>V-MLTX_A1_R</t>
  </si>
  <si>
    <t>Out= Moorabool A1 500/220kV transformer, Radial Mode</t>
  </si>
  <si>
    <t>I-JNWO_RADIAL</t>
  </si>
  <si>
    <t>Out = Jindera to Wodonga (060) line, Wagga-Yass 132kV network Split, X5 opened, 63 deenergised and with 2 Yass Transformer in service, OM521</t>
  </si>
  <si>
    <t>N-CROOKWF2_ZERO</t>
  </si>
  <si>
    <t>Crookwell wind farm upper limit of 0 MW</t>
  </si>
  <si>
    <t>Q-YL_CB4412</t>
  </si>
  <si>
    <t>Out = T10 Yarranlea 110kV CB 4412</t>
  </si>
  <si>
    <t>V-ARARAT_ZERO</t>
  </si>
  <si>
    <t>V-AR_WB_BA</t>
  </si>
  <si>
    <t>Out = Ararat to Waubra to Ballarat 220kV lines OR any 220kV line section between Ballarat and Ararat. Waubra wind farm disconnected/off</t>
  </si>
  <si>
    <t>Out= North West Bend 132kV CBs 6024 and 6025(this offloads NWB TX2), (Note: for Murraylink runback scheme I/S or O/S and Sever scheme I/S or O/S)</t>
  </si>
  <si>
    <t>Q-X-BCNE_BC_BUS</t>
  </si>
  <si>
    <t>Out = 821 (H10 Bouldercombe - H11 Nebo) 275kV Fdr and H10 Bouldercombe Bus</t>
  </si>
  <si>
    <t>V-KG_WE_RC</t>
  </si>
  <si>
    <t>Outage = Kerang to Wemen to Red Cliffs 220 kV line section, entire line section</t>
  </si>
  <si>
    <t>V-HO_MR_KM</t>
  </si>
  <si>
    <t>Out = Horsham to Murra Warra to Kiamal 220kV line</t>
  </si>
  <si>
    <t>I-BCDM_ONE</t>
  </si>
  <si>
    <t>Out = one Bulli Creek to Dumaresq (8L or 8M) line</t>
  </si>
  <si>
    <t>Q-SPL_TX_2</t>
  </si>
  <si>
    <t>Out= Springlands (TX2) 132/33kV transformer</t>
  </si>
  <si>
    <t>V-HYTR</t>
  </si>
  <si>
    <t>Out = Heywood to Tarrone (HYTS-TRTS) No. 1 500kV line</t>
  </si>
  <si>
    <t>Q-MIMR_9907_9908</t>
  </si>
  <si>
    <t>Out= 9907 or 9908 R4 Millmerran to H14 Middle Ridge 330kV feeder, or H14 Middle Ridge 330/275 kV #4 or #5 transformer</t>
  </si>
  <si>
    <t>I-CTRL_ISSUE_ML</t>
  </si>
  <si>
    <t>N-AR_TX</t>
  </si>
  <si>
    <t>Out= Armidale No.3 or 6 330/132kV transformer</t>
  </si>
  <si>
    <t>Q-RSCH</t>
  </si>
  <si>
    <t>Out= 857 or 858 (H13 Ross to H32 Chalumbin) 275kV line</t>
  </si>
  <si>
    <t>N-BODWF1_ZERO</t>
  </si>
  <si>
    <t>Bodangora wind farm upper limit of 0 MW</t>
  </si>
  <si>
    <t>S-NWRB2</t>
  </si>
  <si>
    <t>Out = North West Bend to Robertstown No.2 132kV line O/S</t>
  </si>
  <si>
    <t>N-JNWG_RADIAL</t>
  </si>
  <si>
    <t>Outage = Jindera - Wagga (62) line, Wagga-Yass 132kV network Split, X5 opened and with 2 Yass Transformer in service</t>
  </si>
  <si>
    <t>N-SAPHWF1_ZERO</t>
  </si>
  <si>
    <t>Q-RSTVS</t>
  </si>
  <si>
    <t>Out= one H13 Ross to T56 Townsville South 132kV line (7156/7249)</t>
  </si>
  <si>
    <t>S-PA_W_BUS_R</t>
  </si>
  <si>
    <t xml:space="preserve">Out= Para 275kV West bus Right section(i.e.CBs 6601,8033,6510,6514 6542,6541, TX8 O/S),(NOTE: BW-MP 275kV line will also be taken O/S as per Electranet's OI 5.17 issued 19/07/2017),(Note: with both Para SVC 1 &amp; 2 inservice and connected to Para East bus) </t>
  </si>
  <si>
    <t>N-ARDM_8C</t>
  </si>
  <si>
    <t>Out=  Armidale to Dumaresq  (8C) line</t>
  </si>
  <si>
    <t>S-SE_CB6186_CB6187</t>
  </si>
  <si>
    <t>Out= South East 132kV CB 6186 Or CB 6187</t>
  </si>
  <si>
    <t>S-X_MKRB+RB_N</t>
  </si>
  <si>
    <t>Out= Robertstown North 275kV Bus(275kV CBs ONLY O/S, associated 132kV CBs assumed I/S) + Robertstown TX1 + Robertstown-Mokota 275kV line O/S;(Note: with both Black Range series capacitors I/S)</t>
  </si>
  <si>
    <t>Q-RRSF1_ZERO</t>
  </si>
  <si>
    <t>V-KMRC</t>
  </si>
  <si>
    <t>Out = Kiamal to Red Cliffs 220kV line</t>
  </si>
  <si>
    <t>N-LIMOSF11_ZERO</t>
  </si>
  <si>
    <t>Limondale 1 solar farm upper limit of 0 MW</t>
  </si>
  <si>
    <t>Q-HAURS</t>
  </si>
  <si>
    <t>Out = 8911 (H91 Haughton River to H13 Ross) 275kV line</t>
  </si>
  <si>
    <t>T-FARC1</t>
  </si>
  <si>
    <t>Out=Farrell-Reece 1 220KV line</t>
  </si>
  <si>
    <t>N-X_BABU_BADP</t>
  </si>
  <si>
    <t>Out = Balranald to Buronga (X3) and Balranald to Darlington Point (X5) 220kV lines</t>
  </si>
  <si>
    <t>S-X_RBTU+RB_S</t>
  </si>
  <si>
    <t>Out= Robertstown South 275kV Bus(Note:275kV CBs ONLY O/S &amp; assoc. 132kV CBs assumed I/S) + Robertstown TX2 + Robertstown-Tungkillo 275kV line O/S; (Note: with both Black Range Series caps I/S)</t>
  </si>
  <si>
    <t>Q-SPL_TX_1</t>
  </si>
  <si>
    <t>Out= Springlands (TX1) 132/33kV transformer</t>
  </si>
  <si>
    <t>S-SNOWNTH1_ZERO</t>
  </si>
  <si>
    <t>S-SNOWSTH1_ZERO</t>
  </si>
  <si>
    <t>V-KIATA_ZERO</t>
  </si>
  <si>
    <t>V-BANNERTON_ZERO</t>
  </si>
  <si>
    <t>V-X_HG_ML_TR</t>
  </si>
  <si>
    <t>Out = Haunted Gully to Moorabool and Haunted Gully to Tarrone 500kV lines, MOPS 500kV centre CB fail timer set to zero, APD-HYTS No.1 500kV line offloaded at APD</t>
  </si>
  <si>
    <t>Q-LVDS_SMVC</t>
  </si>
  <si>
    <t>Out = 7150 (H15 Lilyvale to T35 Dysart tee Norwich Park) 132kV line, with Strathmore SVC is taken out of service</t>
  </si>
  <si>
    <t>Q-NQ_SEMI_ZERO</t>
  </si>
  <si>
    <t>Limit all Northern Qld semi-scheduled generators to zero</t>
  </si>
  <si>
    <t>F-WESTCOAST_REG_0</t>
  </si>
  <si>
    <t>Regulation FCAS of West Coast Generation limited to 0 MW</t>
  </si>
  <si>
    <t>Q-STBS</t>
  </si>
  <si>
    <t>Out= 856 or 8831 H29 Stanwell to H20 Broadsound 275 kV line</t>
  </si>
  <si>
    <t>S-CGTB1</t>
  </si>
  <si>
    <t>Cherry Gardens to Tailem Bend 275kV line O/S (NOTE: with both Black Range series caps I/S)</t>
  </si>
  <si>
    <t>T-CRNN</t>
  </si>
  <si>
    <t>Out = Creek Road to New Norfolk 110kV line</t>
  </si>
  <si>
    <t>V-HYCB_210_213</t>
  </si>
  <si>
    <t xml:space="preserve">Out = Heywood (HYTS) 500 kV CB 210 or 213 </t>
  </si>
  <si>
    <t>I-SVML_120</t>
  </si>
  <si>
    <t>N-X_DTSS_MNYS4</t>
  </si>
  <si>
    <t>Out= Dapto to Sydney South (11) and Marulan to Yass (4) 330kV lines, short term 15 min ratings used on 5 and 3W lines as per OM 302</t>
  </si>
  <si>
    <t>S-CGTB1_BC-2CP</t>
  </si>
  <si>
    <t>Cherry Gardens to Tailem Bend 275kV line O/S (Note: with both Black Range series capacitors O/S)</t>
  </si>
  <si>
    <t>Q-ST_275BUS_CB</t>
  </si>
  <si>
    <t>Out = one 275kV bus or one or more 275kV CB at H29 Stanwell</t>
  </si>
  <si>
    <t>Q-WR_VC</t>
  </si>
  <si>
    <t>Out= H39 Woree 132 kV SVC</t>
  </si>
  <si>
    <t>Out= North West Bend 132kV CBs 6021 and 6022(this offloads NWB TX1)(Note: for Murraylink runback scheme I/S or O/S and Sever scheme I/S or O/S)</t>
  </si>
  <si>
    <t>S-NWCB6022+6023</t>
  </si>
  <si>
    <t>Out = North West Bend 132 kV circuit breakers CB6022 and CB6023(Note: this takes out North West Bend-Monash #2 132kV line).(Note: for Murraylink runback scheme I/S or O/S and Sever scheme I/S or O/S)</t>
  </si>
  <si>
    <t>S-BGBW</t>
  </si>
  <si>
    <t>Out = Bungama - Blyth West 275kV line O/S, (i.e. with Blyth West CB8001 OPEN &amp; Blyth West trip scheme I/S)</t>
  </si>
  <si>
    <t>V-DDWO_RADIAL</t>
  </si>
  <si>
    <t>Out = Dederang to Wodonga 330kV line O/S. TL63 330kV line and X5 opened. See OM 526 and OM 608</t>
  </si>
  <si>
    <t>I-QN_1050</t>
  </si>
  <si>
    <t>Qld to NSW on QNI limited to 1050 MW, includes constraint with dynamic headroom</t>
  </si>
  <si>
    <t>S-X_CGTB+PATU+VC</t>
  </si>
  <si>
    <t>Out= Cherry Garden-Tungkillo 275kV line + Para-Tungkillo 275kV line + one Para SVC O/S, (NOTE: with both Black Range series caps I/S)</t>
  </si>
  <si>
    <t>Q-NQ_275BUS_CB</t>
  </si>
  <si>
    <t>Out = one 275kV Bus or one or more 275kV CB at north of Calvale and Calliope River resulting loss of two 275kV feeders in the next contingency.</t>
  </si>
  <si>
    <t>N-BROKENH1_ZERO</t>
  </si>
  <si>
    <t>Broken Hill Solar Farm upper limit of 0MW</t>
  </si>
  <si>
    <t>I-SVML_100</t>
  </si>
  <si>
    <t>T-GO_250</t>
  </si>
  <si>
    <t>T-GO_260</t>
  </si>
  <si>
    <t>V-KIAMAL_SC</t>
  </si>
  <si>
    <t>Outage = Kiamal Syncon</t>
  </si>
  <si>
    <t>I-SVML_140</t>
  </si>
  <si>
    <t>V-X_HWSM_HWCB</t>
  </si>
  <si>
    <t>Out = One Hazelwood to South Morang and Hazelwood to Cranbourne 500kV lines</t>
  </si>
  <si>
    <t>T-FARC2</t>
  </si>
  <si>
    <t>Out=Farrell-Reece 2 220KV line</t>
  </si>
  <si>
    <t>I-SVML_160</t>
  </si>
  <si>
    <t>I-SVML_015</t>
  </si>
  <si>
    <t>N-DBWL-94J</t>
  </si>
  <si>
    <t>Out = Dubbo132 to Wellington (94J) 132 kV line</t>
  </si>
  <si>
    <t>I-SVML_020</t>
  </si>
  <si>
    <t>Q-SMSPL</t>
  </si>
  <si>
    <t>Out = 7457 (H35 Strathmore to T242 Springlands) 132kV line O/S</t>
  </si>
  <si>
    <t>Q-STR_CB88452_8792</t>
  </si>
  <si>
    <t>Out = Strathmore 275kV CB88452 or CB8792</t>
  </si>
  <si>
    <t>Q-MEWF1_ZERO</t>
  </si>
  <si>
    <t>F-T_GORDON_ZERO</t>
  </si>
  <si>
    <t>Gordon FCAS &lt;= 0MW</t>
  </si>
  <si>
    <t>T-GO_ZERO</t>
  </si>
  <si>
    <t>I-SVML_010</t>
  </si>
  <si>
    <t>F-I_ML_APD</t>
  </si>
  <si>
    <t>Out=Nil, Dymanic FCAS for APD Load Event</t>
  </si>
  <si>
    <t>I-SVML_080</t>
  </si>
  <si>
    <t>N-SDUT_1</t>
  </si>
  <si>
    <t>Out= Stockdill to Upper Tumut (1) line</t>
  </si>
  <si>
    <t>N-CNSD_3C</t>
  </si>
  <si>
    <t>Out= Canberra to Stockdill (3C) line</t>
  </si>
  <si>
    <t>I-QN_1100</t>
  </si>
  <si>
    <t>Qld to NSW on QNI limited to 1100 MW, includes constraint with dynamic headroom</t>
  </si>
  <si>
    <t>V-CWHO</t>
  </si>
  <si>
    <t>Out = Crowlands to Horsham 220kV line</t>
  </si>
  <si>
    <t>I-SVML_060</t>
  </si>
  <si>
    <t>S-RB_TX1</t>
  </si>
  <si>
    <t>Out =Robertstown #1 275/132kV Transformer, with Murraylink sever trip I/S and Murraylink Runback Scheme I/S or O/S</t>
  </si>
  <si>
    <t>I-SVML_040</t>
  </si>
  <si>
    <t>N-DM_CB</t>
  </si>
  <si>
    <t>Out = one Dumaresq 330kV CB (5312, 5322, 5332 or 5342) O/S</t>
  </si>
  <si>
    <t>Pieman Substation</t>
  </si>
  <si>
    <t>Piemen 220 kV substation teed into the existing Farrell - Reece No 1 and No 2 220 kV lines to form the Farrell - Pieman -Reece  No 1 and No 2 220 kV lines.</t>
  </si>
  <si>
    <t>Buronga No.1 syn con</t>
  </si>
  <si>
    <t>Syn con to support system strength in south west NSW</t>
  </si>
  <si>
    <t>Buronga No.2 and 3 syn cons</t>
  </si>
  <si>
    <t>Syn cons to support system strength in south west NSW</t>
  </si>
  <si>
    <t>Davenport R5 275 kV reactor</t>
  </si>
  <si>
    <t>Commissioning of a new 50MVar 275kV bus reactor at Davenport substation.  Currently connected to the 275 kV Davenport No.1 and No.2 bus tie. It will be connected to the future Davenport - Mt Gunson South 275 kV line.</t>
  </si>
  <si>
    <t>Wurdong – Teebar Creek 275 kV line</t>
  </si>
  <si>
    <t xml:space="preserve">H40 Wurdong – H63 Teebar Creek No.819 275 kV line has been commissioned. 
H40 Wurdong – H6 Gin Gin No. 819 275 kV line and the H6 Gin Gin – H63 Teebar Creek No. 826 275 kV line have been decommissioned. </t>
  </si>
  <si>
    <t>Berrybank switching station</t>
  </si>
  <si>
    <t>Commissioning of new Berrybank switching station   which cuts into the existing Ballarat - Terang 220 kV line. This forms the new Ballarat - Berrybank Switching Station 220 kV line and Terang - Berrybank Switching Station 220 kV line.</t>
  </si>
  <si>
    <t>Commissioning of equipment at Mt Gunson South 275 kV Substation which includes Mt Gunson South - North 275 kV Bus and Mt Gunson South - South 275 kV Bus.</t>
  </si>
  <si>
    <t>Kiamal syn con</t>
  </si>
  <si>
    <t>Gin Gin bypass project (feeder 813 &amp; 815 bypassed)</t>
  </si>
  <si>
    <t>Feeder 813 from Calliope River to Gin Gin joined to feeder 815  from Gin Gin to Woolooga to form a single feeder.</t>
  </si>
  <si>
    <t>Collector Wind Farm substation has been cut into the existing Marulan - Yass (4) 330 kV Line to form the following lines: 
Collector WF - Marulan (4) 330 kV line
Collector WF - Yass (3L) 330 kV line</t>
  </si>
  <si>
    <t>Haunted Gully No 1 and No 2 Capacitor Banks</t>
  </si>
  <si>
    <t>Haunted Gully No.1 and No.2 132 kV 50 MVAr harmonic filter capacitor banks</t>
  </si>
  <si>
    <t>Stockdill Substation has been cut into the existing Canberra - Upper Tumut (01) 330 kV line to form the following lines: 
Canberra - Stockdill (3C) 330 kV line 
Stockdill - Upper Tumut (1) 330 kV line</t>
  </si>
  <si>
    <t>Darlington Point Solar Farm</t>
  </si>
  <si>
    <t>11 August 2020</t>
  </si>
  <si>
    <t>Kiamal Solar Farm</t>
  </si>
  <si>
    <t>1 September 2020</t>
  </si>
  <si>
    <t>Warwick Solar Farm 1</t>
  </si>
  <si>
    <t>22 september 2020</t>
  </si>
  <si>
    <t>Warwick Solar Farm 2</t>
  </si>
  <si>
    <t>Torrens Island A Unit 2</t>
  </si>
  <si>
    <t>30 September 2020</t>
  </si>
  <si>
    <t>Deregistered Generator</t>
  </si>
  <si>
    <t>Torrens Island A Unit 4</t>
  </si>
  <si>
    <t>26 October 2020</t>
  </si>
  <si>
    <t>Wellington Solar Farm</t>
  </si>
  <si>
    <t>4 November 2020</t>
  </si>
  <si>
    <t>Collector Wind Farm</t>
  </si>
  <si>
    <t>10 November 2020</t>
  </si>
  <si>
    <t>Sunraysia 1 Solar Farm</t>
  </si>
  <si>
    <t>Molong Solar Farm</t>
  </si>
  <si>
    <t>Yatpool Solar Farm</t>
  </si>
  <si>
    <t>17 November 2020</t>
  </si>
  <si>
    <t>Moorabool Wind Farm</t>
  </si>
  <si>
    <t>19 November 2020</t>
  </si>
  <si>
    <t>Crudine Ridge Wind Farm</t>
  </si>
  <si>
    <t>24 November 2020</t>
  </si>
  <si>
    <t>Jemalong Solar Project</t>
  </si>
  <si>
    <t>2 December 2020</t>
  </si>
  <si>
    <t>Middlemount Solar Farm</t>
  </si>
  <si>
    <t>8 December 2020</t>
  </si>
  <si>
    <t>Bango 973 Wind Farm</t>
  </si>
  <si>
    <t>15 December 2020</t>
  </si>
  <si>
    <t>Glenrowan West Solar Farm</t>
  </si>
  <si>
    <t>22 December 2020</t>
  </si>
  <si>
    <t>Cohuna Solar Farm</t>
  </si>
  <si>
    <t>SA Water Morgan Whyalla Pump Station</t>
  </si>
  <si>
    <t>Gullen Range 2 Wind Farm</t>
  </si>
  <si>
    <t>Davenport - Mt Gunson South 275 kV line</t>
  </si>
  <si>
    <t>Collector Wind Farm Substation</t>
  </si>
  <si>
    <t>Stockdill Substation</t>
  </si>
  <si>
    <t>Dundonnell Wind Farm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</si>
</sst>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C09]d\ mmmm\ yyyy;@"/>
    <numFmt numFmtId="166" formatCode="#,##0.0"/>
  </numFmts>
  <fonts count="36"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5"/>
      <color rgb="FFF47321"/>
      <name val="Arial"/>
      <family val="2"/>
    </font>
    <font>
      <sz val="11"/>
      <color theme="1"/>
      <name val="Calibri"/>
      <family val="2"/>
      <scheme val="minor"/>
    </font>
    <font>
      <sz val="10"/>
      <color theme="1"/>
      <name val="Arial"/>
      <family val="2"/>
    </font>
    <font>
      <u/>
      <sz val="11"/>
      <color theme="10"/>
      <name val="Arial"/>
      <family val="2"/>
    </font>
    <font>
      <u/>
      <sz val="11"/>
      <color theme="11"/>
      <name val="Arial"/>
      <family val="2"/>
    </font>
    <font>
      <b/>
      <i/>
      <sz val="11"/>
      <color theme="1"/>
      <name val="Arial"/>
      <family val="2"/>
    </font>
    <font>
      <b/>
      <sz val="11"/>
      <name val="Arial"/>
      <family val="2"/>
    </font>
    <font>
      <sz val="10"/>
      <color theme="1"/>
      <name val="Symbol"/>
      <family val="1"/>
      <charset val="2"/>
    </font>
    <font>
      <sz val="7"/>
      <color theme="1"/>
      <name val="Times New Roman"/>
      <family val="1"/>
    </font>
    <font>
      <sz val="10"/>
      <color theme="1"/>
      <name val="Calibri"/>
      <family val="2"/>
      <scheme val="minor"/>
    </font>
    <font>
      <b/>
      <sz val="11"/>
      <color theme="1"/>
      <name val="Arial"/>
      <family val="2"/>
    </font>
    <font>
      <sz val="11"/>
      <color theme="1"/>
      <name val="Arial"/>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b/>
      <sz val="11"/>
      <color rgb="FF3F3F3F"/>
      <name val="Arial"/>
      <family val="2"/>
    </font>
    <font>
      <sz val="11"/>
      <color rgb="FFFF0000"/>
      <name val="Arial"/>
      <family val="2"/>
    </font>
    <font>
      <sz val="9"/>
      <color indexed="81"/>
      <name val="Arial"/>
      <family val="2"/>
    </font>
    <font>
      <b/>
      <sz val="9"/>
      <color indexed="81"/>
      <name val="Arial"/>
      <family val="2"/>
    </font>
    <font>
      <sz val="10"/>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s>
  <fills count="36">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hair">
        <color theme="0"/>
      </left>
      <right style="hair">
        <color theme="0"/>
      </right>
      <top style="hair">
        <color theme="0"/>
      </top>
      <bottom style="hair">
        <color theme="0"/>
      </bottom>
      <diagonal/>
    </border>
    <border>
      <left/>
      <right/>
      <top/>
      <bottom style="thick">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s>
  <cellStyleXfs count="60">
    <xf numFmtId="0" fontId="0" fillId="0" borderId="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3"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20" fillId="6" borderId="0" applyNumberFormat="0" applyBorder="0" applyAlignment="0" applyProtection="0"/>
    <xf numFmtId="0" fontId="21" fillId="9" borderId="5" applyNumberFormat="0" applyAlignment="0" applyProtection="0"/>
    <xf numFmtId="0" fontId="22" fillId="10" borderId="8"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8" borderId="5" applyNumberFormat="0" applyAlignment="0" applyProtection="0"/>
    <xf numFmtId="0" fontId="26" fillId="0" borderId="7" applyNumberFormat="0" applyFill="0" applyAlignment="0" applyProtection="0"/>
    <xf numFmtId="0" fontId="27" fillId="7" borderId="0" applyNumberFormat="0" applyBorder="0" applyAlignment="0" applyProtection="0"/>
    <xf numFmtId="0" fontId="18" fillId="0" borderId="0"/>
    <xf numFmtId="0" fontId="9" fillId="11" borderId="9" applyNumberFormat="0" applyFont="0" applyAlignment="0" applyProtection="0"/>
    <xf numFmtId="0" fontId="28" fillId="9" borderId="6" applyNumberFormat="0" applyAlignment="0" applyProtection="0"/>
    <xf numFmtId="9" fontId="9" fillId="0" borderId="0" applyFont="0" applyFill="0" applyBorder="0" applyAlignment="0" applyProtection="0"/>
    <xf numFmtId="0" fontId="17" fillId="0" borderId="10" applyNumberFormat="0" applyFill="0" applyAlignment="0" applyProtection="0"/>
    <xf numFmtId="0" fontId="29" fillId="0" borderId="0" applyNumberFormat="0" applyFill="0" applyBorder="0" applyAlignment="0" applyProtection="0"/>
    <xf numFmtId="0" fontId="11" fillId="0" borderId="0" applyNumberFormat="0" applyFill="0" applyBorder="0" applyAlignment="0" applyProtection="0"/>
    <xf numFmtId="9" fontId="3"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85">
    <xf numFmtId="0" fontId="0" fillId="0" borderId="0" xfId="0"/>
    <xf numFmtId="0" fontId="5" fillId="0" borderId="0" xfId="0" applyFont="1" applyAlignment="1">
      <alignment wrapText="1"/>
    </xf>
    <xf numFmtId="0" fontId="5" fillId="0" borderId="0" xfId="0" applyFont="1" applyAlignment="1">
      <alignment horizontal="center" wrapText="1"/>
    </xf>
    <xf numFmtId="0" fontId="6" fillId="2" borderId="1" xfId="0" applyFont="1" applyFill="1" applyBorder="1" applyAlignment="1">
      <alignment wrapText="1"/>
    </xf>
    <xf numFmtId="0" fontId="6" fillId="2" borderId="2" xfId="0" applyFont="1" applyFill="1" applyBorder="1" applyAlignment="1">
      <alignment wrapText="1"/>
    </xf>
    <xf numFmtId="0" fontId="7" fillId="3" borderId="3" xfId="0" applyFont="1" applyFill="1" applyBorder="1" applyAlignment="1">
      <alignment vertical="center"/>
    </xf>
    <xf numFmtId="0" fontId="0" fillId="0" borderId="3" xfId="0" applyBorder="1"/>
    <xf numFmtId="0" fontId="8" fillId="0" borderId="0" xfId="0" applyFont="1" applyAlignment="1">
      <alignment wrapText="1"/>
    </xf>
    <xf numFmtId="0" fontId="8" fillId="0" borderId="0" xfId="0" applyFont="1"/>
    <xf numFmtId="0" fontId="8" fillId="0" borderId="0" xfId="0" applyFont="1" applyAlignment="1">
      <alignment vertical="top" wrapText="1"/>
    </xf>
    <xf numFmtId="0" fontId="4" fillId="0" borderId="4" xfId="0" applyFont="1" applyBorder="1"/>
    <xf numFmtId="0" fontId="10" fillId="0" borderId="0" xfId="8"/>
    <xf numFmtId="0" fontId="13" fillId="0" borderId="0" xfId="0" applyFont="1" applyAlignment="1">
      <alignment vertical="center"/>
    </xf>
    <xf numFmtId="0" fontId="0" fillId="0" borderId="0" xfId="0" applyAlignment="1">
      <alignment wrapText="1"/>
    </xf>
    <xf numFmtId="0" fontId="0" fillId="0" borderId="0" xfId="0" applyAlignment="1">
      <alignment horizontal="left" wrapText="1"/>
    </xf>
    <xf numFmtId="1" fontId="16" fillId="0" borderId="0" xfId="0" applyNumberFormat="1" applyFont="1" applyAlignment="1">
      <alignment vertical="top" wrapText="1"/>
    </xf>
    <xf numFmtId="2" fontId="5" fillId="0" borderId="0" xfId="9" applyNumberFormat="1" applyFont="1" applyAlignment="1">
      <alignment wrapText="1"/>
    </xf>
    <xf numFmtId="0" fontId="5" fillId="0" borderId="0" xfId="9" applyNumberFormat="1" applyFont="1" applyAlignment="1"/>
    <xf numFmtId="0" fontId="5" fillId="0" borderId="0" xfId="9" applyFont="1" applyFill="1"/>
    <xf numFmtId="0" fontId="5" fillId="0" borderId="0" xfId="9" applyFont="1" applyAlignment="1">
      <alignment wrapText="1"/>
    </xf>
    <xf numFmtId="166" fontId="5" fillId="0" borderId="0" xfId="0" applyNumberFormat="1" applyFont="1" applyAlignment="1">
      <alignment horizontal="center" wrapText="1"/>
    </xf>
    <xf numFmtId="166" fontId="16" fillId="0" borderId="0" xfId="0" applyNumberFormat="1" applyFont="1" applyAlignment="1">
      <alignment horizontal="center" vertical="top" wrapText="1"/>
    </xf>
    <xf numFmtId="166" fontId="8" fillId="0" borderId="0" xfId="0" applyNumberFormat="1" applyFont="1"/>
    <xf numFmtId="0" fontId="5" fillId="0" borderId="0" xfId="9" applyFont="1"/>
    <xf numFmtId="0" fontId="3" fillId="0" borderId="0" xfId="9"/>
    <xf numFmtId="166" fontId="3" fillId="0" borderId="0" xfId="9" applyNumberFormat="1" applyFont="1"/>
    <xf numFmtId="2" fontId="3" fillId="0" borderId="0" xfId="9" applyNumberFormat="1"/>
    <xf numFmtId="164" fontId="3" fillId="0" borderId="0" xfId="9" applyNumberFormat="1"/>
    <xf numFmtId="1" fontId="3" fillId="0" borderId="0" xfId="9" applyNumberFormat="1"/>
    <xf numFmtId="3" fontId="3" fillId="0" borderId="0" xfId="9" applyNumberFormat="1"/>
    <xf numFmtId="0" fontId="5" fillId="0" borderId="0" xfId="9" applyFont="1" applyFill="1" applyAlignment="1"/>
    <xf numFmtId="166" fontId="3" fillId="0" borderId="0" xfId="9" applyNumberFormat="1" applyFont="1" applyFill="1" applyAlignment="1"/>
    <xf numFmtId="166" fontId="6" fillId="2" borderId="2" xfId="0" applyNumberFormat="1" applyFont="1" applyFill="1" applyBorder="1" applyAlignment="1">
      <alignment horizontal="center" vertical="top" wrapText="1"/>
    </xf>
    <xf numFmtId="166" fontId="8" fillId="0" borderId="0" xfId="0" applyNumberFormat="1" applyFont="1" applyAlignment="1">
      <alignment horizontal="center"/>
    </xf>
    <xf numFmtId="166" fontId="8" fillId="0" borderId="0" xfId="0" applyNumberFormat="1" applyFont="1" applyAlignment="1">
      <alignment horizontal="center" vertical="top"/>
    </xf>
    <xf numFmtId="0" fontId="5" fillId="4" borderId="0" xfId="9" applyFont="1" applyFill="1"/>
    <xf numFmtId="0" fontId="3" fillId="4" borderId="0" xfId="9" applyFill="1"/>
    <xf numFmtId="0" fontId="5" fillId="0" borderId="0" xfId="9" applyNumberFormat="1" applyFont="1" applyAlignment="1">
      <alignment wrapText="1"/>
    </xf>
    <xf numFmtId="0" fontId="17" fillId="0" borderId="3" xfId="0" applyFont="1" applyBorder="1"/>
    <xf numFmtId="0" fontId="16" fillId="0" borderId="0" xfId="0" applyFont="1" applyAlignment="1">
      <alignment vertical="top" wrapText="1"/>
    </xf>
    <xf numFmtId="0" fontId="2" fillId="0" borderId="0" xfId="9" applyFont="1"/>
    <xf numFmtId="0" fontId="2" fillId="0" borderId="0" xfId="0" applyFont="1" applyAlignment="1"/>
    <xf numFmtId="9" fontId="2" fillId="0" borderId="0" xfId="57" applyFont="1"/>
    <xf numFmtId="0" fontId="16" fillId="0" borderId="0" xfId="0" applyNumberFormat="1" applyFont="1" applyAlignment="1"/>
    <xf numFmtId="2" fontId="16" fillId="0" borderId="0" xfId="0" applyNumberFormat="1" applyFont="1" applyAlignment="1">
      <alignment vertical="top" wrapText="1"/>
    </xf>
    <xf numFmtId="0" fontId="9" fillId="0" borderId="0" xfId="1"/>
    <xf numFmtId="0" fontId="9" fillId="0" borderId="0" xfId="1" applyAlignment="1">
      <alignment horizontal="left"/>
    </xf>
    <xf numFmtId="1" fontId="32" fillId="0" borderId="0" xfId="0" applyNumberFormat="1" applyFont="1" applyAlignment="1">
      <alignment vertical="top"/>
    </xf>
    <xf numFmtId="166" fontId="32" fillId="0" borderId="0" xfId="0" applyNumberFormat="1" applyFont="1" applyAlignment="1">
      <alignment horizontal="center" vertical="top" wrapText="1"/>
    </xf>
    <xf numFmtId="0" fontId="32" fillId="0" borderId="0" xfId="0" applyFont="1" applyAlignment="1">
      <alignment wrapText="1"/>
    </xf>
    <xf numFmtId="0" fontId="32" fillId="0" borderId="0" xfId="0" applyFont="1"/>
    <xf numFmtId="1" fontId="32" fillId="0" borderId="0" xfId="0" applyNumberFormat="1" applyFont="1" applyAlignment="1">
      <alignment vertical="top" wrapText="1"/>
    </xf>
    <xf numFmtId="0" fontId="33" fillId="0" borderId="0" xfId="0" applyFont="1"/>
    <xf numFmtId="0" fontId="32" fillId="0" borderId="0" xfId="0" applyFont="1" applyAlignment="1">
      <alignment vertical="top"/>
    </xf>
    <xf numFmtId="166" fontId="32" fillId="0" borderId="0" xfId="0" applyNumberFormat="1" applyFont="1" applyAlignment="1">
      <alignment horizontal="center" vertical="top"/>
    </xf>
    <xf numFmtId="166" fontId="1" fillId="0" borderId="0" xfId="9" applyNumberFormat="1" applyFont="1"/>
    <xf numFmtId="1" fontId="34" fillId="0" borderId="0" xfId="0" applyNumberFormat="1" applyFont="1" applyAlignment="1">
      <alignment vertical="top" wrapText="1"/>
    </xf>
    <xf numFmtId="166" fontId="34" fillId="0" borderId="0" xfId="0" applyNumberFormat="1" applyFont="1" applyAlignment="1">
      <alignment horizontal="center" vertical="top" wrapText="1"/>
    </xf>
    <xf numFmtId="1" fontId="34" fillId="0" borderId="0" xfId="0" applyNumberFormat="1" applyFont="1" applyAlignment="1">
      <alignment vertical="top"/>
    </xf>
    <xf numFmtId="0" fontId="34" fillId="0" borderId="0" xfId="0" applyFont="1" applyAlignment="1">
      <alignment wrapText="1"/>
    </xf>
    <xf numFmtId="0" fontId="34" fillId="0" borderId="0" xfId="0" applyFont="1"/>
    <xf numFmtId="0" fontId="35" fillId="0" borderId="0" xfId="0" applyFont="1"/>
    <xf numFmtId="0" fontId="16" fillId="0" borderId="0" xfId="0" applyFont="1" applyAlignment="1">
      <alignment vertical="top"/>
    </xf>
    <xf numFmtId="166" fontId="16" fillId="0" borderId="0" xfId="0" applyNumberFormat="1" applyFont="1" applyAlignment="1">
      <alignment horizontal="center" vertical="top"/>
    </xf>
    <xf numFmtId="0" fontId="16" fillId="0" borderId="0" xfId="0" applyFont="1" applyAlignment="1">
      <alignment wrapText="1"/>
    </xf>
    <xf numFmtId="0" fontId="3" fillId="0" borderId="0" xfId="9" applyFill="1"/>
    <xf numFmtId="0" fontId="16" fillId="0" borderId="0" xfId="9" applyFont="1" applyFill="1" applyAlignment="1">
      <alignment wrapText="1"/>
    </xf>
    <xf numFmtId="165" fontId="16" fillId="0" borderId="0" xfId="9" quotePrefix="1" applyNumberFormat="1" applyFont="1" applyFill="1" applyAlignment="1">
      <alignment horizontal="left"/>
    </xf>
    <xf numFmtId="0" fontId="9" fillId="0" borderId="0" xfId="0" applyFont="1"/>
    <xf numFmtId="165" fontId="16" fillId="0" borderId="0" xfId="9" applyNumberFormat="1" applyFont="1" applyFill="1" applyAlignment="1">
      <alignment horizontal="left"/>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3" borderId="3"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0" borderId="11" xfId="0" applyBorder="1"/>
    <xf numFmtId="0" fontId="0" fillId="0" borderId="12" xfId="0" applyBorder="1"/>
    <xf numFmtId="0" fontId="0" fillId="0" borderId="13" xfId="0" applyBorder="1"/>
    <xf numFmtId="0" fontId="5" fillId="4" borderId="0" xfId="9" applyFont="1" applyFill="1" applyAlignment="1">
      <alignment horizontal="left"/>
    </xf>
    <xf numFmtId="0" fontId="5" fillId="4" borderId="0" xfId="9" applyFont="1" applyFill="1" applyAlignment="1">
      <alignment horizontal="center"/>
    </xf>
    <xf numFmtId="0" fontId="9" fillId="0" borderId="0" xfId="0" applyFont="1" applyAlignment="1">
      <alignment horizontal="left" vertical="center" wrapText="1"/>
    </xf>
    <xf numFmtId="0" fontId="14" fillId="0" borderId="0" xfId="0" applyFont="1" applyAlignment="1">
      <alignment horizontal="left" vertical="center" wrapText="1"/>
    </xf>
  </cellXfs>
  <cellStyles count="60">
    <cellStyle name="20% - Accent1 2" xfId="18" xr:uid="{00000000-0005-0000-0000-000000000000}"/>
    <cellStyle name="20% - Accent2 2" xfId="19" xr:uid="{00000000-0005-0000-0000-000001000000}"/>
    <cellStyle name="20% - Accent3 2" xfId="20" xr:uid="{00000000-0005-0000-0000-000002000000}"/>
    <cellStyle name="20% - Accent4 2" xfId="21" xr:uid="{00000000-0005-0000-0000-000003000000}"/>
    <cellStyle name="20% - Accent5 2" xfId="22" xr:uid="{00000000-0005-0000-0000-000004000000}"/>
    <cellStyle name="20% - Accent6 2" xfId="23" xr:uid="{00000000-0005-0000-0000-000005000000}"/>
    <cellStyle name="40% - Accent1 2" xfId="24" xr:uid="{00000000-0005-0000-0000-000006000000}"/>
    <cellStyle name="40% - Accent2 2" xfId="25" xr:uid="{00000000-0005-0000-0000-000007000000}"/>
    <cellStyle name="40% - Accent3 2" xfId="26" xr:uid="{00000000-0005-0000-0000-000008000000}"/>
    <cellStyle name="40% - Accent4 2" xfId="27" xr:uid="{00000000-0005-0000-0000-000009000000}"/>
    <cellStyle name="40% - Accent5 2" xfId="28" xr:uid="{00000000-0005-0000-0000-00000A000000}"/>
    <cellStyle name="40% - Accent6 2" xfId="29" xr:uid="{00000000-0005-0000-0000-00000B000000}"/>
    <cellStyle name="60% - Accent1 2" xfId="30" xr:uid="{00000000-0005-0000-0000-00000C000000}"/>
    <cellStyle name="60% - Accent2 2" xfId="31" xr:uid="{00000000-0005-0000-0000-00000D000000}"/>
    <cellStyle name="60% - Accent3 2" xfId="32" xr:uid="{00000000-0005-0000-0000-00000E000000}"/>
    <cellStyle name="60% - Accent4 2" xfId="33" xr:uid="{00000000-0005-0000-0000-00000F000000}"/>
    <cellStyle name="60% - Accent5 2" xfId="34" xr:uid="{00000000-0005-0000-0000-000010000000}"/>
    <cellStyle name="60% - Accent6 2" xfId="35" xr:uid="{00000000-0005-0000-0000-000011000000}"/>
    <cellStyle name="Accent1 2" xfId="36" xr:uid="{00000000-0005-0000-0000-000012000000}"/>
    <cellStyle name="Accent2 2" xfId="37" xr:uid="{00000000-0005-0000-0000-000013000000}"/>
    <cellStyle name="Accent3 2" xfId="38" xr:uid="{00000000-0005-0000-0000-000014000000}"/>
    <cellStyle name="Accent4 2" xfId="39" xr:uid="{00000000-0005-0000-0000-000015000000}"/>
    <cellStyle name="Accent5 2" xfId="40" xr:uid="{00000000-0005-0000-0000-000016000000}"/>
    <cellStyle name="Accent6 2" xfId="41" xr:uid="{00000000-0005-0000-0000-000017000000}"/>
    <cellStyle name="Bad 2" xfId="42" xr:uid="{00000000-0005-0000-0000-000018000000}"/>
    <cellStyle name="Calculation 2" xfId="43" xr:uid="{00000000-0005-0000-0000-000019000000}"/>
    <cellStyle name="Check Cell 2" xfId="44" xr:uid="{00000000-0005-0000-0000-00001A000000}"/>
    <cellStyle name="Explanatory Text 2" xfId="45" xr:uid="{00000000-0005-0000-0000-00001B000000}"/>
    <cellStyle name="Followed Hyperlink" xfId="3" builtinId="9" hidden="1"/>
    <cellStyle name="Followed Hyperlink" xfId="5" builtinId="9" hidden="1"/>
    <cellStyle name="Followed Hyperlink" xfId="7"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56" builtinId="9" hidden="1"/>
    <cellStyle name="Followed Hyperlink" xfId="58" builtinId="9" hidden="1"/>
    <cellStyle name="Followed Hyperlink" xfId="59" builtinId="9" hidden="1"/>
    <cellStyle name="Good 2" xfId="46" xr:uid="{00000000-0005-0000-0000-00002A000000}"/>
    <cellStyle name="Hyperlink" xfId="2" builtinId="8" hidden="1"/>
    <cellStyle name="Hyperlink" xfId="4" builtinId="8" hidden="1"/>
    <cellStyle name="Hyperlink" xfId="6" builtinId="8" hidden="1"/>
    <cellStyle name="Hyperlink" xfId="8" builtinId="8"/>
    <cellStyle name="Input 2" xfId="47" xr:uid="{00000000-0005-0000-0000-00002F000000}"/>
    <cellStyle name="Linked Cell 2" xfId="48" xr:uid="{00000000-0005-0000-0000-000030000000}"/>
    <cellStyle name="Neutral 2" xfId="49" xr:uid="{00000000-0005-0000-0000-000031000000}"/>
    <cellStyle name="Normal" xfId="0" builtinId="0"/>
    <cellStyle name="Normal 2" xfId="1" xr:uid="{00000000-0005-0000-0000-000033000000}"/>
    <cellStyle name="Normal 2 2" xfId="50" xr:uid="{00000000-0005-0000-0000-000034000000}"/>
    <cellStyle name="Normal 3" xfId="9" xr:uid="{00000000-0005-0000-0000-000035000000}"/>
    <cellStyle name="Note 2" xfId="51" xr:uid="{00000000-0005-0000-0000-000036000000}"/>
    <cellStyle name="Output 2" xfId="52" xr:uid="{00000000-0005-0000-0000-000037000000}"/>
    <cellStyle name="Percent 2" xfId="53" xr:uid="{00000000-0005-0000-0000-000038000000}"/>
    <cellStyle name="Percent 3" xfId="57" xr:uid="{00000000-0005-0000-0000-000039000000}"/>
    <cellStyle name="Total 2" xfId="54" xr:uid="{00000000-0005-0000-0000-00003A000000}"/>
    <cellStyle name="Warning Text 2" xfId="55" xr:uid="{00000000-0005-0000-0000-00003B000000}"/>
  </cellStyles>
  <dxfs count="57">
    <dxf>
      <font>
        <b/>
        <i val="0"/>
      </font>
    </dxf>
    <dxf>
      <font>
        <b/>
        <i val="0"/>
      </font>
    </dxf>
    <dxf>
      <font>
        <b/>
        <i val="0"/>
      </font>
    </dxf>
    <dxf>
      <font>
        <b/>
        <i val="0"/>
      </font>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font>
    </dxf>
    <dxf>
      <font>
        <b val="0"/>
        <i val="0"/>
        <strike val="0"/>
        <condense val="0"/>
        <extend val="0"/>
        <outline val="0"/>
        <shadow val="0"/>
        <u val="none"/>
        <vertAlign val="baseline"/>
        <sz val="10"/>
        <color theme="1"/>
        <name val="Calibri"/>
        <scheme val="minor"/>
      </font>
      <numFmt numFmtId="165" formatCode="[$-C09]d\ mmmm\ yyyy;@"/>
      <alignment horizontal="left" vertical="bottom" textRotation="0" wrapText="0" indent="0" justifyLastLine="0" shrinkToFit="0" readingOrder="0"/>
    </dxf>
    <dxf>
      <font>
        <strike val="0"/>
        <outline val="0"/>
        <shadow val="0"/>
        <u val="none"/>
        <vertAlign val="baseline"/>
        <sz val="10"/>
        <color theme="1"/>
      </font>
      <alignment horizontal="general" vertical="bottom" textRotation="0" wrapText="1" indent="0" justifyLastLine="0" shrinkToFit="0" readingOrder="0"/>
    </dxf>
    <dxf>
      <font>
        <strike val="0"/>
        <outline val="0"/>
        <shadow val="0"/>
        <u val="none"/>
        <vertAlign val="baseline"/>
        <sz val="10"/>
        <color theme="1"/>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alignment horizontal="left" vertical="bottom" textRotation="0" wrapText="0" indent="0"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0" indent="0" justifyLastLine="0" shrinkToFit="0" readingOrder="0"/>
    </dxf>
    <dxf>
      <font>
        <strike val="0"/>
        <outline val="0"/>
        <shadow val="0"/>
        <u val="none"/>
        <vertAlign val="baseline"/>
        <sz val="10"/>
        <color theme="1"/>
        <name val="Calibri"/>
        <scheme val="minor"/>
      </font>
      <alignment horizontal="general" vertical="top"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name val="Calibri"/>
        <scheme val="minor"/>
      </font>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2" formatCode="0.00"/>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strike val="0"/>
        <outline val="0"/>
        <shadow val="0"/>
        <u val="none"/>
        <vertAlign val="baseline"/>
        <sz val="10"/>
        <color theme="1"/>
        <name val="Calibri"/>
        <scheme val="minor"/>
      </font>
    </dxf>
    <dxf>
      <font>
        <strike val="0"/>
        <outline val="0"/>
        <shadow val="0"/>
        <u val="none"/>
        <vertAlign val="baseline"/>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0" indent="0" justifyLastLine="0" shrinkToFit="0" readingOrder="0"/>
    </dxf>
    <dxf>
      <font>
        <strike val="0"/>
        <outline val="0"/>
        <shadow val="0"/>
        <u val="none"/>
        <vertAlign val="baseline"/>
        <sz val="10"/>
        <color theme="1"/>
        <name val="Calibri"/>
        <scheme val="minor"/>
      </font>
    </dxf>
    <dxf>
      <border outline="0">
        <bottom style="thick">
          <color theme="0"/>
        </bottom>
      </border>
    </dxf>
    <dxf>
      <font>
        <strike val="0"/>
        <outline val="0"/>
        <shadow val="0"/>
        <u val="none"/>
        <vertAlign val="baseline"/>
        <name val="Calibri"/>
        <scheme val="minor"/>
      </font>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strRef>
              <c:f>'Constraint Changes'!$A$6</c:f>
              <c:strCache>
                <c:ptCount val="1"/>
                <c:pt idx="0">
                  <c:v>DATASNAP</c:v>
                </c:pt>
              </c:strCache>
            </c:strRef>
          </c:tx>
          <c:spPr>
            <a:solidFill>
              <a:schemeClr val="tx1"/>
            </a:solidFill>
          </c:spPr>
          <c:dPt>
            <c:idx val="0"/>
            <c:bubble3D val="0"/>
            <c:spPr>
              <a:solidFill>
                <a:schemeClr val="tx1"/>
              </a:solidFill>
              <a:ln w="3175" cmpd="sng">
                <a:solidFill>
                  <a:srgbClr val="FFFFFF"/>
                </a:solidFill>
                <a:prstDash val="solid"/>
              </a:ln>
            </c:spPr>
            <c:extLst>
              <c:ext xmlns:c16="http://schemas.microsoft.com/office/drawing/2014/chart" uri="{C3380CC4-5D6E-409C-BE32-E72D297353CC}">
                <c16:uniqueId val="{00000001-BBB9-4468-8A88-22EEB4FD8FA9}"/>
              </c:ext>
            </c:extLst>
          </c:dPt>
          <c:dPt>
            <c:idx val="1"/>
            <c:bubble3D val="0"/>
            <c:spPr>
              <a:solidFill>
                <a:schemeClr val="tx1"/>
              </a:solidFill>
              <a:ln w="3175" cmpd="sng">
                <a:solidFill>
                  <a:srgbClr val="FFFFFF"/>
                </a:solidFill>
                <a:prstDash val="solid"/>
              </a:ln>
            </c:spPr>
            <c:extLst>
              <c:ext xmlns:c16="http://schemas.microsoft.com/office/drawing/2014/chart" uri="{C3380CC4-5D6E-409C-BE32-E72D297353CC}">
                <c16:uniqueId val="{00000003-BBB9-4468-8A88-22EEB4FD8FA9}"/>
              </c:ext>
            </c:extLst>
          </c:dPt>
          <c:dPt>
            <c:idx val="2"/>
            <c:bubble3D val="0"/>
            <c:spPr>
              <a:solidFill>
                <a:schemeClr val="tx1"/>
              </a:solidFill>
              <a:ln w="3175" cmpd="sng">
                <a:solidFill>
                  <a:srgbClr val="FFFFFF"/>
                </a:solidFill>
                <a:prstDash val="solid"/>
              </a:ln>
            </c:spPr>
            <c:extLst>
              <c:ext xmlns:c16="http://schemas.microsoft.com/office/drawing/2014/chart" uri="{C3380CC4-5D6E-409C-BE32-E72D297353CC}">
                <c16:uniqueId val="{00000005-BBB9-4468-8A88-22EEB4FD8FA9}"/>
              </c:ext>
            </c:extLst>
          </c:dPt>
          <c:dPt>
            <c:idx val="3"/>
            <c:bubble3D val="0"/>
            <c:spPr>
              <a:solidFill>
                <a:schemeClr val="tx1"/>
              </a:solidFill>
              <a:ln w="3175" cmpd="sng">
                <a:solidFill>
                  <a:srgbClr val="FFFFFF"/>
                </a:solidFill>
                <a:prstDash val="solid"/>
              </a:ln>
            </c:spPr>
            <c:extLst>
              <c:ext xmlns:c16="http://schemas.microsoft.com/office/drawing/2014/chart" uri="{C3380CC4-5D6E-409C-BE32-E72D297353CC}">
                <c16:uniqueId val="{00000007-BBB9-4468-8A88-22EEB4FD8FA9}"/>
              </c:ext>
            </c:extLst>
          </c:dPt>
          <c:dPt>
            <c:idx val="4"/>
            <c:bubble3D val="0"/>
            <c:spPr>
              <a:solidFill>
                <a:schemeClr val="tx1"/>
              </a:solidFill>
              <a:ln w="3175" cmpd="sng">
                <a:solidFill>
                  <a:srgbClr val="FFFFFF"/>
                </a:solidFill>
                <a:prstDash val="solid"/>
              </a:ln>
            </c:spPr>
            <c:extLst>
              <c:ext xmlns:c16="http://schemas.microsoft.com/office/drawing/2014/chart" uri="{C3380CC4-5D6E-409C-BE32-E72D297353CC}">
                <c16:uniqueId val="{00000009-BBB9-4468-8A88-22EEB4FD8FA9}"/>
              </c:ext>
            </c:extLst>
          </c:dPt>
          <c:dPt>
            <c:idx val="5"/>
            <c:bubble3D val="0"/>
            <c:spPr>
              <a:solidFill>
                <a:schemeClr val="tx1"/>
              </a:solidFill>
              <a:ln w="3175" cmpd="sng">
                <a:solidFill>
                  <a:srgbClr val="FFFFFF"/>
                </a:solidFill>
                <a:prstDash val="solid"/>
              </a:ln>
            </c:spPr>
            <c:extLst>
              <c:ext xmlns:c16="http://schemas.microsoft.com/office/drawing/2014/chart" uri="{C3380CC4-5D6E-409C-BE32-E72D297353CC}">
                <c16:uniqueId val="{0000000B-BBB9-4468-8A88-22EEB4FD8FA9}"/>
              </c:ext>
            </c:extLst>
          </c:dPt>
          <c:val>
            <c:numRef>
              <c:f>'Constraint Changes'!$B$6:$G$6</c:f>
              <c:numCache>
                <c:formatCode>General</c:formatCode>
                <c:ptCount val="6"/>
                <c:pt idx="0">
                  <c:v>105</c:v>
                </c:pt>
                <c:pt idx="1">
                  <c:v>115</c:v>
                </c:pt>
                <c:pt idx="2">
                  <c:v>44</c:v>
                </c:pt>
                <c:pt idx="3">
                  <c:v>92</c:v>
                </c:pt>
                <c:pt idx="4">
                  <c:v>90</c:v>
                </c:pt>
                <c:pt idx="5">
                  <c:v>62</c:v>
                </c:pt>
              </c:numCache>
            </c:numRef>
          </c:val>
          <c:extLst>
            <c:ext xmlns:c16="http://schemas.microsoft.com/office/drawing/2014/chart" uri="{C3380CC4-5D6E-409C-BE32-E72D297353CC}">
              <c16:uniqueId val="{0000000C-BBB9-4468-8A88-22EEB4FD8FA9}"/>
            </c:ext>
          </c:extLst>
        </c:ser>
        <c:ser>
          <c:idx val="4"/>
          <c:order val="1"/>
          <c:tx>
            <c:strRef>
              <c:f>'Constraint Changes'!$A$13</c:f>
              <c:strCache>
                <c:ptCount val="1"/>
                <c:pt idx="0">
                  <c:v>PASA</c:v>
                </c:pt>
              </c:strCache>
            </c:strRef>
          </c:tx>
          <c:spPr>
            <a:solidFill>
              <a:schemeClr val="accent2">
                <a:lumMod val="60000"/>
                <a:lumOff val="40000"/>
              </a:schemeClr>
            </a:solidFill>
          </c:spPr>
          <c:dPt>
            <c:idx val="0"/>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E-BBB9-4468-8A88-22EEB4FD8FA9}"/>
              </c:ext>
            </c:extLst>
          </c:dPt>
          <c:dPt>
            <c:idx val="1"/>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0-BBB9-4468-8A88-22EEB4FD8FA9}"/>
              </c:ext>
            </c:extLst>
          </c:dPt>
          <c:dPt>
            <c:idx val="2"/>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2-BBB9-4468-8A88-22EEB4FD8FA9}"/>
              </c:ext>
            </c:extLst>
          </c:dPt>
          <c:dPt>
            <c:idx val="3"/>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4-BBB9-4468-8A88-22EEB4FD8FA9}"/>
              </c:ext>
            </c:extLst>
          </c:dPt>
          <c:dPt>
            <c:idx val="4"/>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6-BBB9-4468-8A88-22EEB4FD8FA9}"/>
              </c:ext>
            </c:extLst>
          </c:dPt>
          <c:dPt>
            <c:idx val="5"/>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8-BBB9-4468-8A88-22EEB4FD8FA9}"/>
              </c:ext>
            </c:extLst>
          </c:dPt>
          <c:cat>
            <c:numRef>
              <c:f>'Constraint Changes'!$B$2:$F$2</c:f>
              <c:numCache>
                <c:formatCode>General</c:formatCode>
                <c:ptCount val="5"/>
                <c:pt idx="0">
                  <c:v>2015</c:v>
                </c:pt>
                <c:pt idx="1">
                  <c:v>2016</c:v>
                </c:pt>
                <c:pt idx="2">
                  <c:v>2017</c:v>
                </c:pt>
                <c:pt idx="3">
                  <c:v>2018</c:v>
                </c:pt>
                <c:pt idx="4">
                  <c:v>2019</c:v>
                </c:pt>
              </c:numCache>
            </c:numRef>
          </c:cat>
          <c:val>
            <c:numRef>
              <c:f>'Constraint Changes'!$B$13:$G$13</c:f>
              <c:numCache>
                <c:formatCode>General</c:formatCode>
                <c:ptCount val="6"/>
                <c:pt idx="0">
                  <c:v>12</c:v>
                </c:pt>
                <c:pt idx="1">
                  <c:v>0</c:v>
                </c:pt>
                <c:pt idx="2">
                  <c:v>0</c:v>
                </c:pt>
                <c:pt idx="3">
                  <c:v>0</c:v>
                </c:pt>
                <c:pt idx="4">
                  <c:v>0</c:v>
                </c:pt>
                <c:pt idx="5">
                  <c:v>0</c:v>
                </c:pt>
              </c:numCache>
            </c:numRef>
          </c:val>
          <c:extLst>
            <c:ext xmlns:c16="http://schemas.microsoft.com/office/drawing/2014/chart" uri="{C3380CC4-5D6E-409C-BE32-E72D297353CC}">
              <c16:uniqueId val="{00000019-BBB9-4468-8A88-22EEB4FD8FA9}"/>
            </c:ext>
          </c:extLst>
        </c:ser>
        <c:ser>
          <c:idx val="7"/>
          <c:order val="2"/>
          <c:tx>
            <c:strRef>
              <c:f>'Constraint Changes'!$A$11</c:f>
              <c:strCache>
                <c:ptCount val="1"/>
                <c:pt idx="0">
                  <c:v>Other</c:v>
                </c:pt>
              </c:strCache>
            </c:strRef>
          </c:tx>
          <c:spPr>
            <a:solidFill>
              <a:schemeClr val="accent1">
                <a:lumMod val="20000"/>
                <a:lumOff val="80000"/>
              </a:schemeClr>
            </a:solidFill>
          </c:spPr>
          <c:dPt>
            <c:idx val="0"/>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1B-BBB9-4468-8A88-22EEB4FD8FA9}"/>
              </c:ext>
            </c:extLst>
          </c:dPt>
          <c:dPt>
            <c:idx val="1"/>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1D-BBB9-4468-8A88-22EEB4FD8FA9}"/>
              </c:ext>
            </c:extLst>
          </c:dPt>
          <c:dPt>
            <c:idx val="2"/>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1F-BBB9-4468-8A88-22EEB4FD8FA9}"/>
              </c:ext>
            </c:extLst>
          </c:dPt>
          <c:dPt>
            <c:idx val="3"/>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21-BBB9-4468-8A88-22EEB4FD8FA9}"/>
              </c:ext>
            </c:extLst>
          </c:dPt>
          <c:dPt>
            <c:idx val="4"/>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23-BBB9-4468-8A88-22EEB4FD8FA9}"/>
              </c:ext>
            </c:extLst>
          </c:dPt>
          <c:dPt>
            <c:idx val="5"/>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25-BBB9-4468-8A88-22EEB4FD8FA9}"/>
              </c:ext>
            </c:extLst>
          </c:dPt>
          <c:cat>
            <c:numRef>
              <c:f>'Constraint Changes'!$B$2:$F$2</c:f>
              <c:numCache>
                <c:formatCode>General</c:formatCode>
                <c:ptCount val="5"/>
                <c:pt idx="0">
                  <c:v>2015</c:v>
                </c:pt>
                <c:pt idx="1">
                  <c:v>2016</c:v>
                </c:pt>
                <c:pt idx="2">
                  <c:v>2017</c:v>
                </c:pt>
                <c:pt idx="3">
                  <c:v>2018</c:v>
                </c:pt>
                <c:pt idx="4">
                  <c:v>2019</c:v>
                </c:pt>
              </c:numCache>
            </c:numRef>
          </c:cat>
          <c:val>
            <c:numRef>
              <c:f>'Constraint Changes'!$B$11:$G$11</c:f>
              <c:numCache>
                <c:formatCode>General</c:formatCode>
                <c:ptCount val="6"/>
                <c:pt idx="0">
                  <c:v>2</c:v>
                </c:pt>
                <c:pt idx="1">
                  <c:v>0</c:v>
                </c:pt>
                <c:pt idx="2">
                  <c:v>0</c:v>
                </c:pt>
                <c:pt idx="3">
                  <c:v>3</c:v>
                </c:pt>
                <c:pt idx="4">
                  <c:v>1</c:v>
                </c:pt>
                <c:pt idx="5">
                  <c:v>0</c:v>
                </c:pt>
              </c:numCache>
            </c:numRef>
          </c:val>
          <c:extLst>
            <c:ext xmlns:c16="http://schemas.microsoft.com/office/drawing/2014/chart" uri="{C3380CC4-5D6E-409C-BE32-E72D297353CC}">
              <c16:uniqueId val="{00000026-BBB9-4468-8A88-22EEB4FD8FA9}"/>
            </c:ext>
          </c:extLst>
        </c:ser>
        <c:ser>
          <c:idx val="6"/>
          <c:order val="3"/>
          <c:tx>
            <c:strRef>
              <c:f>'Constraint Changes'!$A$10</c:f>
              <c:strCache>
                <c:ptCount val="1"/>
                <c:pt idx="0">
                  <c:v>Non-Conformance</c:v>
                </c:pt>
              </c:strCache>
            </c:strRef>
          </c:tx>
          <c:spPr>
            <a:solidFill>
              <a:schemeClr val="accent3">
                <a:lumMod val="60000"/>
                <a:lumOff val="40000"/>
              </a:schemeClr>
            </a:solidFill>
          </c:spPr>
          <c:dPt>
            <c:idx val="0"/>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8-BBB9-4468-8A88-22EEB4FD8FA9}"/>
              </c:ext>
            </c:extLst>
          </c:dPt>
          <c:dPt>
            <c:idx val="1"/>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A-BBB9-4468-8A88-22EEB4FD8FA9}"/>
              </c:ext>
            </c:extLst>
          </c:dPt>
          <c:dPt>
            <c:idx val="2"/>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C-BBB9-4468-8A88-22EEB4FD8FA9}"/>
              </c:ext>
            </c:extLst>
          </c:dPt>
          <c:dPt>
            <c:idx val="3"/>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E-BBB9-4468-8A88-22EEB4FD8FA9}"/>
              </c:ext>
            </c:extLst>
          </c:dPt>
          <c:dPt>
            <c:idx val="4"/>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30-BBB9-4468-8A88-22EEB4FD8FA9}"/>
              </c:ext>
            </c:extLst>
          </c:dPt>
          <c:dPt>
            <c:idx val="5"/>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32-BBB9-4468-8A88-22EEB4FD8FA9}"/>
              </c:ext>
            </c:extLst>
          </c:dPt>
          <c:cat>
            <c:numRef>
              <c:f>'Constraint Changes'!$B$2:$F$2</c:f>
              <c:numCache>
                <c:formatCode>General</c:formatCode>
                <c:ptCount val="5"/>
                <c:pt idx="0">
                  <c:v>2015</c:v>
                </c:pt>
                <c:pt idx="1">
                  <c:v>2016</c:v>
                </c:pt>
                <c:pt idx="2">
                  <c:v>2017</c:v>
                </c:pt>
                <c:pt idx="3">
                  <c:v>2018</c:v>
                </c:pt>
                <c:pt idx="4">
                  <c:v>2019</c:v>
                </c:pt>
              </c:numCache>
            </c:numRef>
          </c:cat>
          <c:val>
            <c:numRef>
              <c:f>'Constraint Changes'!$B$10:$G$10</c:f>
              <c:numCache>
                <c:formatCode>General</c:formatCode>
                <c:ptCount val="6"/>
                <c:pt idx="0">
                  <c:v>5</c:v>
                </c:pt>
                <c:pt idx="1">
                  <c:v>5</c:v>
                </c:pt>
                <c:pt idx="2">
                  <c:v>52</c:v>
                </c:pt>
                <c:pt idx="3">
                  <c:v>35</c:v>
                </c:pt>
                <c:pt idx="4">
                  <c:v>29</c:v>
                </c:pt>
                <c:pt idx="5">
                  <c:v>31</c:v>
                </c:pt>
              </c:numCache>
            </c:numRef>
          </c:val>
          <c:extLst>
            <c:ext xmlns:c16="http://schemas.microsoft.com/office/drawing/2014/chart" uri="{C3380CC4-5D6E-409C-BE32-E72D297353CC}">
              <c16:uniqueId val="{00000033-BBB9-4468-8A88-22EEB4FD8FA9}"/>
            </c:ext>
          </c:extLst>
        </c:ser>
        <c:ser>
          <c:idx val="2"/>
          <c:order val="4"/>
          <c:tx>
            <c:strRef>
              <c:f>'Constraint Changes'!$A$5</c:f>
              <c:strCache>
                <c:ptCount val="1"/>
                <c:pt idx="0">
                  <c:v>Constraint Automation</c:v>
                </c:pt>
              </c:strCache>
            </c:strRef>
          </c:tx>
          <c:spPr>
            <a:solidFill>
              <a:schemeClr val="accent6">
                <a:lumMod val="60000"/>
                <a:lumOff val="40000"/>
              </a:schemeClr>
            </a:solidFill>
          </c:spPr>
          <c:dPt>
            <c:idx val="0"/>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5-BBB9-4468-8A88-22EEB4FD8FA9}"/>
              </c:ext>
            </c:extLst>
          </c:dPt>
          <c:dPt>
            <c:idx val="1"/>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7-BBB9-4468-8A88-22EEB4FD8FA9}"/>
              </c:ext>
            </c:extLst>
          </c:dPt>
          <c:dPt>
            <c:idx val="2"/>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9-BBB9-4468-8A88-22EEB4FD8FA9}"/>
              </c:ext>
            </c:extLst>
          </c:dPt>
          <c:dPt>
            <c:idx val="3"/>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B-BBB9-4468-8A88-22EEB4FD8FA9}"/>
              </c:ext>
            </c:extLst>
          </c:dPt>
          <c:dPt>
            <c:idx val="4"/>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D-BBB9-4468-8A88-22EEB4FD8FA9}"/>
              </c:ext>
            </c:extLst>
          </c:dPt>
          <c:dPt>
            <c:idx val="5"/>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F-BBB9-4468-8A88-22EEB4FD8FA9}"/>
              </c:ext>
            </c:extLst>
          </c:dPt>
          <c:dLbls>
            <c:dLbl>
              <c:idx val="0"/>
              <c:delete val="1"/>
              <c:extLst>
                <c:ext xmlns:c15="http://schemas.microsoft.com/office/drawing/2012/chart" uri="{CE6537A1-D6FC-4f65-9D91-7224C49458BB}"/>
                <c:ext xmlns:c16="http://schemas.microsoft.com/office/drawing/2014/chart" uri="{C3380CC4-5D6E-409C-BE32-E72D297353CC}">
                  <c16:uniqueId val="{00000035-BBB9-4468-8A88-22EEB4FD8FA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2015</c:v>
                </c:pt>
                <c:pt idx="1">
                  <c:v>2016</c:v>
                </c:pt>
                <c:pt idx="2">
                  <c:v>2017</c:v>
                </c:pt>
                <c:pt idx="3">
                  <c:v>2018</c:v>
                </c:pt>
                <c:pt idx="4">
                  <c:v>2019</c:v>
                </c:pt>
              </c:numCache>
            </c:numRef>
          </c:cat>
          <c:val>
            <c:numRef>
              <c:f>'Constraint Changes'!$B$5:$G$5</c:f>
              <c:numCache>
                <c:formatCode>General</c:formatCode>
                <c:ptCount val="6"/>
                <c:pt idx="0">
                  <c:v>98</c:v>
                </c:pt>
                <c:pt idx="1">
                  <c:v>64</c:v>
                </c:pt>
                <c:pt idx="2">
                  <c:v>20</c:v>
                </c:pt>
                <c:pt idx="3">
                  <c:v>48</c:v>
                </c:pt>
                <c:pt idx="4">
                  <c:v>49</c:v>
                </c:pt>
                <c:pt idx="5">
                  <c:v>39</c:v>
                </c:pt>
              </c:numCache>
            </c:numRef>
          </c:val>
          <c:extLst>
            <c:ext xmlns:c16="http://schemas.microsoft.com/office/drawing/2014/chart" uri="{C3380CC4-5D6E-409C-BE32-E72D297353CC}">
              <c16:uniqueId val="{00000040-BBB9-4468-8A88-22EEB4FD8FA9}"/>
            </c:ext>
          </c:extLst>
        </c:ser>
        <c:ser>
          <c:idx val="10"/>
          <c:order val="5"/>
          <c:tx>
            <c:strRef>
              <c:f>'Constraint Changes'!$A$16</c:f>
              <c:strCache>
                <c:ptCount val="1"/>
                <c:pt idx="0">
                  <c:v>SA</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42-BBB9-4468-8A88-22EEB4FD8FA9}"/>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44-BBB9-4468-8A88-22EEB4FD8FA9}"/>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46-BBB9-4468-8A88-22EEB4FD8FA9}"/>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48-BBB9-4468-8A88-22EEB4FD8FA9}"/>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4A-BBB9-4468-8A88-22EEB4FD8FA9}"/>
              </c:ext>
            </c:extLst>
          </c:dPt>
          <c:dPt>
            <c:idx val="5"/>
            <c:bubble3D val="0"/>
            <c:spPr>
              <a:solidFill>
                <a:srgbClr val="ADE0EE"/>
              </a:solidFill>
              <a:ln w="3175" cmpd="sng">
                <a:solidFill>
                  <a:srgbClr val="FFFFFF"/>
                </a:solidFill>
                <a:prstDash val="solid"/>
              </a:ln>
            </c:spPr>
            <c:extLst>
              <c:ext xmlns:c16="http://schemas.microsoft.com/office/drawing/2014/chart" uri="{C3380CC4-5D6E-409C-BE32-E72D297353CC}">
                <c16:uniqueId val="{0000004C-BBB9-4468-8A88-22EEB4FD8FA9}"/>
              </c:ext>
            </c:extLst>
          </c:dPt>
          <c:dLbls>
            <c:dLbl>
              <c:idx val="0"/>
              <c:layout>
                <c:manualLayout>
                  <c:x val="0.23634767477269744"/>
                  <c:y val="-3.6016154278135565E-2"/>
                </c:manualLayout>
              </c:layout>
              <c:tx>
                <c:rich>
                  <a:bodyPr/>
                  <a:lstStyle/>
                  <a:p>
                    <a:r>
                      <a:rPr lang="en-US" sz="1000">
                        <a:solidFill>
                          <a:sysClr val="windowText" lastClr="000000"/>
                        </a:solidFill>
                      </a:rPr>
                      <a:t>SA</a:t>
                    </a:r>
                    <a:endParaRPr lang="en-US" sz="1400">
                      <a:solidFill>
                        <a:sysClr val="windowText" lastClr="000000"/>
                      </a:solidFill>
                    </a:endParaRP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BBB9-4468-8A88-22EEB4FD8FA9}"/>
                </c:ext>
              </c:extLst>
            </c:dLbl>
            <c:spPr>
              <a:noFill/>
              <a:ln>
                <a:noFill/>
              </a:ln>
              <a:effectLst/>
            </c:spPr>
            <c:txPr>
              <a:bodyPr anchorCtr="0"/>
              <a:lstStyle/>
              <a:p>
                <a:pPr algn="ctr" rtl="0">
                  <a:defRPr lang="en-AU" sz="1000" b="0" i="0" u="none" strike="noStrike" kern="1200" baseline="0">
                    <a:solidFill>
                      <a:sysClr val="windowText" lastClr="000000"/>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2015</c:v>
                </c:pt>
                <c:pt idx="1">
                  <c:v>2016</c:v>
                </c:pt>
                <c:pt idx="2">
                  <c:v>2017</c:v>
                </c:pt>
                <c:pt idx="3">
                  <c:v>2018</c:v>
                </c:pt>
                <c:pt idx="4">
                  <c:v>2019</c:v>
                </c:pt>
              </c:numCache>
            </c:numRef>
          </c:cat>
          <c:val>
            <c:numRef>
              <c:f>'Constraint Changes'!$B$16:$G$16</c:f>
              <c:numCache>
                <c:formatCode>General</c:formatCode>
                <c:ptCount val="6"/>
                <c:pt idx="0">
                  <c:v>1001</c:v>
                </c:pt>
                <c:pt idx="1">
                  <c:v>3197</c:v>
                </c:pt>
                <c:pt idx="2">
                  <c:v>1775</c:v>
                </c:pt>
                <c:pt idx="3">
                  <c:v>3239</c:v>
                </c:pt>
                <c:pt idx="4">
                  <c:v>7132</c:v>
                </c:pt>
                <c:pt idx="5">
                  <c:v>2309</c:v>
                </c:pt>
              </c:numCache>
            </c:numRef>
          </c:val>
          <c:extLst>
            <c:ext xmlns:c16="http://schemas.microsoft.com/office/drawing/2014/chart" uri="{C3380CC4-5D6E-409C-BE32-E72D297353CC}">
              <c16:uniqueId val="{0000004D-BBB9-4468-8A88-22EEB4FD8FA9}"/>
            </c:ext>
          </c:extLst>
        </c:ser>
        <c:ser>
          <c:idx val="8"/>
          <c:order val="6"/>
          <c:tx>
            <c:strRef>
              <c:f>'Constraint Changes'!$A$14</c:f>
              <c:strCache>
                <c:ptCount val="1"/>
                <c:pt idx="0">
                  <c:v>Qld</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4F-BBB9-4468-8A88-22EEB4FD8FA9}"/>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51-BBB9-4468-8A88-22EEB4FD8FA9}"/>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53-BBB9-4468-8A88-22EEB4FD8FA9}"/>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55-BBB9-4468-8A88-22EEB4FD8FA9}"/>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57-BBB9-4468-8A88-22EEB4FD8FA9}"/>
              </c:ext>
            </c:extLst>
          </c:dPt>
          <c:dPt>
            <c:idx val="5"/>
            <c:bubble3D val="0"/>
            <c:spPr>
              <a:solidFill>
                <a:schemeClr val="accent1"/>
              </a:solidFill>
              <a:ln w="3175" cmpd="sng">
                <a:solidFill>
                  <a:srgbClr val="FFFFFF"/>
                </a:solidFill>
                <a:prstDash val="solid"/>
              </a:ln>
            </c:spPr>
            <c:extLst>
              <c:ext xmlns:c16="http://schemas.microsoft.com/office/drawing/2014/chart" uri="{C3380CC4-5D6E-409C-BE32-E72D297353CC}">
                <c16:uniqueId val="{00000059-BBB9-4468-8A88-22EEB4FD8FA9}"/>
              </c:ext>
            </c:extLst>
          </c:dPt>
          <c:dLbls>
            <c:dLbl>
              <c:idx val="0"/>
              <c:layout>
                <c:manualLayout>
                  <c:x val="7.4907556444947149E-2"/>
                  <c:y val="-3.0353076123451183E-2"/>
                </c:manualLayout>
              </c:layout>
              <c:spPr/>
              <c:txPr>
                <a:bodyPr/>
                <a:lstStyle/>
                <a:p>
                  <a:pPr>
                    <a:defRPr>
                      <a:solidFill>
                        <a:schemeClr val="tx1"/>
                      </a:solidFil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F-BBB9-4468-8A88-22EEB4FD8FA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2015</c:v>
                </c:pt>
                <c:pt idx="1">
                  <c:v>2016</c:v>
                </c:pt>
                <c:pt idx="2">
                  <c:v>2017</c:v>
                </c:pt>
                <c:pt idx="3">
                  <c:v>2018</c:v>
                </c:pt>
                <c:pt idx="4">
                  <c:v>2019</c:v>
                </c:pt>
              </c:numCache>
            </c:numRef>
          </c:cat>
          <c:val>
            <c:numRef>
              <c:f>'Constraint Changes'!$B$14:$G$14</c:f>
              <c:numCache>
                <c:formatCode>General</c:formatCode>
                <c:ptCount val="6"/>
                <c:pt idx="0">
                  <c:v>118</c:v>
                </c:pt>
                <c:pt idx="1">
                  <c:v>206</c:v>
                </c:pt>
                <c:pt idx="2">
                  <c:v>246</c:v>
                </c:pt>
                <c:pt idx="3">
                  <c:v>1716</c:v>
                </c:pt>
                <c:pt idx="4">
                  <c:v>582</c:v>
                </c:pt>
                <c:pt idx="5">
                  <c:v>937</c:v>
                </c:pt>
              </c:numCache>
            </c:numRef>
          </c:val>
          <c:extLst>
            <c:ext xmlns:c16="http://schemas.microsoft.com/office/drawing/2014/chart" uri="{C3380CC4-5D6E-409C-BE32-E72D297353CC}">
              <c16:uniqueId val="{0000005A-BBB9-4468-8A88-22EEB4FD8FA9}"/>
            </c:ext>
          </c:extLst>
        </c:ser>
        <c:ser>
          <c:idx val="12"/>
          <c:order val="7"/>
          <c:tx>
            <c:strRef>
              <c:f>'Constraint Changes'!$A$17</c:f>
              <c:strCache>
                <c:ptCount val="1"/>
                <c:pt idx="0">
                  <c:v>Tas</c:v>
                </c:pt>
              </c:strCache>
            </c:strRef>
          </c:tx>
          <c:spPr>
            <a:solidFill>
              <a:schemeClr val="accent4"/>
            </a:solidFill>
          </c:spPr>
          <c:dPt>
            <c:idx val="0"/>
            <c:bubble3D val="0"/>
            <c:spPr>
              <a:solidFill>
                <a:schemeClr val="accent4"/>
              </a:solidFill>
              <a:ln w="3175" cmpd="sng">
                <a:solidFill>
                  <a:srgbClr val="FFFFFF"/>
                </a:solidFill>
                <a:prstDash val="solid"/>
              </a:ln>
            </c:spPr>
            <c:extLst>
              <c:ext xmlns:c16="http://schemas.microsoft.com/office/drawing/2014/chart" uri="{C3380CC4-5D6E-409C-BE32-E72D297353CC}">
                <c16:uniqueId val="{0000005C-BBB9-4468-8A88-22EEB4FD8FA9}"/>
              </c:ext>
            </c:extLst>
          </c:dPt>
          <c:dPt>
            <c:idx val="1"/>
            <c:bubble3D val="0"/>
            <c:spPr>
              <a:solidFill>
                <a:schemeClr val="accent4"/>
              </a:solidFill>
              <a:ln w="3175" cmpd="sng">
                <a:solidFill>
                  <a:srgbClr val="FFFFFF"/>
                </a:solidFill>
                <a:prstDash val="solid"/>
              </a:ln>
            </c:spPr>
            <c:extLst>
              <c:ext xmlns:c16="http://schemas.microsoft.com/office/drawing/2014/chart" uri="{C3380CC4-5D6E-409C-BE32-E72D297353CC}">
                <c16:uniqueId val="{0000005E-BBB9-4468-8A88-22EEB4FD8FA9}"/>
              </c:ext>
            </c:extLst>
          </c:dPt>
          <c:dPt>
            <c:idx val="2"/>
            <c:bubble3D val="0"/>
            <c:spPr>
              <a:solidFill>
                <a:schemeClr val="accent4"/>
              </a:solidFill>
              <a:ln w="3175" cmpd="sng">
                <a:solidFill>
                  <a:srgbClr val="FFFFFF"/>
                </a:solidFill>
                <a:prstDash val="solid"/>
              </a:ln>
            </c:spPr>
            <c:extLst>
              <c:ext xmlns:c16="http://schemas.microsoft.com/office/drawing/2014/chart" uri="{C3380CC4-5D6E-409C-BE32-E72D297353CC}">
                <c16:uniqueId val="{00000060-BBB9-4468-8A88-22EEB4FD8FA9}"/>
              </c:ext>
            </c:extLst>
          </c:dPt>
          <c:dPt>
            <c:idx val="3"/>
            <c:bubble3D val="0"/>
            <c:spPr>
              <a:solidFill>
                <a:schemeClr val="accent4"/>
              </a:solidFill>
              <a:ln w="3175" cmpd="sng">
                <a:solidFill>
                  <a:srgbClr val="FFFFFF"/>
                </a:solidFill>
                <a:prstDash val="solid"/>
              </a:ln>
            </c:spPr>
            <c:extLst>
              <c:ext xmlns:c16="http://schemas.microsoft.com/office/drawing/2014/chart" uri="{C3380CC4-5D6E-409C-BE32-E72D297353CC}">
                <c16:uniqueId val="{00000062-BBB9-4468-8A88-22EEB4FD8FA9}"/>
              </c:ext>
            </c:extLst>
          </c:dPt>
          <c:dPt>
            <c:idx val="4"/>
            <c:bubble3D val="0"/>
            <c:spPr>
              <a:solidFill>
                <a:schemeClr val="accent4"/>
              </a:solidFill>
              <a:ln w="3175" cmpd="sng">
                <a:solidFill>
                  <a:srgbClr val="FFFFFF"/>
                </a:solidFill>
                <a:prstDash val="solid"/>
              </a:ln>
            </c:spPr>
            <c:extLst>
              <c:ext xmlns:c16="http://schemas.microsoft.com/office/drawing/2014/chart" uri="{C3380CC4-5D6E-409C-BE32-E72D297353CC}">
                <c16:uniqueId val="{00000064-BBB9-4468-8A88-22EEB4FD8FA9}"/>
              </c:ext>
            </c:extLst>
          </c:dPt>
          <c:dPt>
            <c:idx val="5"/>
            <c:bubble3D val="0"/>
            <c:spPr>
              <a:solidFill>
                <a:schemeClr val="accent4"/>
              </a:solidFill>
              <a:ln w="3175" cmpd="sng">
                <a:solidFill>
                  <a:srgbClr val="FFFFFF"/>
                </a:solidFill>
                <a:prstDash val="solid"/>
              </a:ln>
            </c:spPr>
            <c:extLst>
              <c:ext xmlns:c16="http://schemas.microsoft.com/office/drawing/2014/chart" uri="{C3380CC4-5D6E-409C-BE32-E72D297353CC}">
                <c16:uniqueId val="{00000066-BBB9-4468-8A88-22EEB4FD8FA9}"/>
              </c:ext>
            </c:extLst>
          </c:dPt>
          <c:dLbls>
            <c:dLbl>
              <c:idx val="0"/>
              <c:layout>
                <c:manualLayout>
                  <c:x val="-0.24790864401618307"/>
                  <c:y val="-1.556928297468138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C-BBB9-4468-8A88-22EEB4FD8FA9}"/>
                </c:ext>
              </c:extLst>
            </c:dLbl>
            <c:spPr>
              <a:noFill/>
              <a:ln>
                <a:noFill/>
              </a:ln>
              <a:effectLst/>
            </c:spPr>
            <c:txPr>
              <a:bodyPr/>
              <a:lstStyle/>
              <a:p>
                <a:pPr>
                  <a:defRPr>
                    <a:solidFill>
                      <a:sysClr val="windowText" lastClr="000000"/>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2015</c:v>
                </c:pt>
                <c:pt idx="1">
                  <c:v>2016</c:v>
                </c:pt>
                <c:pt idx="2">
                  <c:v>2017</c:v>
                </c:pt>
                <c:pt idx="3">
                  <c:v>2018</c:v>
                </c:pt>
                <c:pt idx="4">
                  <c:v>2019</c:v>
                </c:pt>
              </c:numCache>
            </c:numRef>
          </c:cat>
          <c:val>
            <c:numRef>
              <c:f>'Constraint Changes'!$B$17:$G$17</c:f>
              <c:numCache>
                <c:formatCode>General</c:formatCode>
                <c:ptCount val="6"/>
                <c:pt idx="0">
                  <c:v>121</c:v>
                </c:pt>
                <c:pt idx="1">
                  <c:v>1050</c:v>
                </c:pt>
                <c:pt idx="2">
                  <c:v>134</c:v>
                </c:pt>
                <c:pt idx="3">
                  <c:v>193</c:v>
                </c:pt>
                <c:pt idx="4">
                  <c:v>629</c:v>
                </c:pt>
                <c:pt idx="5">
                  <c:v>25</c:v>
                </c:pt>
              </c:numCache>
            </c:numRef>
          </c:val>
          <c:extLst>
            <c:ext xmlns:c16="http://schemas.microsoft.com/office/drawing/2014/chart" uri="{C3380CC4-5D6E-409C-BE32-E72D297353CC}">
              <c16:uniqueId val="{00000067-BBB9-4468-8A88-22EEB4FD8FA9}"/>
            </c:ext>
          </c:extLst>
        </c:ser>
        <c:ser>
          <c:idx val="13"/>
          <c:order val="8"/>
          <c:tx>
            <c:strRef>
              <c:f>'Constraint Changes'!$A$18</c:f>
              <c:strCache>
                <c:ptCount val="1"/>
                <c:pt idx="0">
                  <c:v>Vic</c:v>
                </c:pt>
              </c:strCache>
            </c:strRef>
          </c:tx>
          <c:spPr>
            <a:solidFill>
              <a:schemeClr val="accent3"/>
            </a:solidFill>
            <a:ln w="9525">
              <a:solidFill>
                <a:srgbClr val="F37321"/>
              </a:solidFill>
            </a:ln>
          </c:spPr>
          <c:dPt>
            <c:idx val="0"/>
            <c:bubble3D val="0"/>
            <c:spPr>
              <a:solidFill>
                <a:schemeClr val="accent3"/>
              </a:solidFill>
              <a:ln w="9525" cmpd="sng">
                <a:solidFill>
                  <a:srgbClr val="F37321"/>
                </a:solidFill>
                <a:prstDash val="solid"/>
              </a:ln>
            </c:spPr>
            <c:extLst>
              <c:ext xmlns:c16="http://schemas.microsoft.com/office/drawing/2014/chart" uri="{C3380CC4-5D6E-409C-BE32-E72D297353CC}">
                <c16:uniqueId val="{00000069-BBB9-4468-8A88-22EEB4FD8FA9}"/>
              </c:ext>
            </c:extLst>
          </c:dPt>
          <c:dPt>
            <c:idx val="1"/>
            <c:bubble3D val="0"/>
            <c:spPr>
              <a:solidFill>
                <a:schemeClr val="accent3"/>
              </a:solidFill>
              <a:ln w="9525" cmpd="sng">
                <a:solidFill>
                  <a:srgbClr val="F37321"/>
                </a:solidFill>
                <a:prstDash val="solid"/>
              </a:ln>
            </c:spPr>
            <c:extLst>
              <c:ext xmlns:c16="http://schemas.microsoft.com/office/drawing/2014/chart" uri="{C3380CC4-5D6E-409C-BE32-E72D297353CC}">
                <c16:uniqueId val="{0000006B-BBB9-4468-8A88-22EEB4FD8FA9}"/>
              </c:ext>
            </c:extLst>
          </c:dPt>
          <c:dPt>
            <c:idx val="2"/>
            <c:bubble3D val="0"/>
            <c:spPr>
              <a:solidFill>
                <a:schemeClr val="accent3"/>
              </a:solidFill>
              <a:ln w="9525" cmpd="sng">
                <a:solidFill>
                  <a:srgbClr val="F37321"/>
                </a:solidFill>
                <a:prstDash val="solid"/>
              </a:ln>
            </c:spPr>
            <c:extLst>
              <c:ext xmlns:c16="http://schemas.microsoft.com/office/drawing/2014/chart" uri="{C3380CC4-5D6E-409C-BE32-E72D297353CC}">
                <c16:uniqueId val="{0000006D-BBB9-4468-8A88-22EEB4FD8FA9}"/>
              </c:ext>
            </c:extLst>
          </c:dPt>
          <c:dPt>
            <c:idx val="3"/>
            <c:bubble3D val="0"/>
            <c:spPr>
              <a:solidFill>
                <a:schemeClr val="accent3"/>
              </a:solidFill>
              <a:ln w="9525" cmpd="sng">
                <a:solidFill>
                  <a:srgbClr val="F37321"/>
                </a:solidFill>
                <a:prstDash val="solid"/>
              </a:ln>
            </c:spPr>
            <c:extLst>
              <c:ext xmlns:c16="http://schemas.microsoft.com/office/drawing/2014/chart" uri="{C3380CC4-5D6E-409C-BE32-E72D297353CC}">
                <c16:uniqueId val="{0000006F-BBB9-4468-8A88-22EEB4FD8FA9}"/>
              </c:ext>
            </c:extLst>
          </c:dPt>
          <c:dPt>
            <c:idx val="4"/>
            <c:bubble3D val="0"/>
            <c:spPr>
              <a:solidFill>
                <a:schemeClr val="accent3"/>
              </a:solidFill>
              <a:ln w="9525" cmpd="sng">
                <a:solidFill>
                  <a:srgbClr val="F37321"/>
                </a:solidFill>
                <a:prstDash val="solid"/>
              </a:ln>
            </c:spPr>
            <c:extLst>
              <c:ext xmlns:c16="http://schemas.microsoft.com/office/drawing/2014/chart" uri="{C3380CC4-5D6E-409C-BE32-E72D297353CC}">
                <c16:uniqueId val="{00000071-BBB9-4468-8A88-22EEB4FD8FA9}"/>
              </c:ext>
            </c:extLst>
          </c:dPt>
          <c:dPt>
            <c:idx val="5"/>
            <c:bubble3D val="0"/>
            <c:spPr>
              <a:solidFill>
                <a:schemeClr val="accent3"/>
              </a:solidFill>
              <a:ln w="9525" cmpd="sng">
                <a:solidFill>
                  <a:srgbClr val="F37321"/>
                </a:solidFill>
                <a:prstDash val="solid"/>
              </a:ln>
            </c:spPr>
            <c:extLst>
              <c:ext xmlns:c16="http://schemas.microsoft.com/office/drawing/2014/chart" uri="{C3380CC4-5D6E-409C-BE32-E72D297353CC}">
                <c16:uniqueId val="{00000073-BBB9-4468-8A88-22EEB4FD8FA9}"/>
              </c:ext>
            </c:extLst>
          </c:dPt>
          <c:dLbls>
            <c:dLbl>
              <c:idx val="0"/>
              <c:layout>
                <c:manualLayout>
                  <c:x val="0.21942089006829948"/>
                  <c:y val="-0.1345727838648394"/>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69-BBB9-4468-8A88-22EEB4FD8FA9}"/>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2015</c:v>
                </c:pt>
                <c:pt idx="1">
                  <c:v>2016</c:v>
                </c:pt>
                <c:pt idx="2">
                  <c:v>2017</c:v>
                </c:pt>
                <c:pt idx="3">
                  <c:v>2018</c:v>
                </c:pt>
                <c:pt idx="4">
                  <c:v>2019</c:v>
                </c:pt>
              </c:numCache>
            </c:numRef>
          </c:cat>
          <c:val>
            <c:numRef>
              <c:f>'Constraint Changes'!$B$18:$G$18</c:f>
              <c:numCache>
                <c:formatCode>General</c:formatCode>
                <c:ptCount val="6"/>
                <c:pt idx="0">
                  <c:v>3541</c:v>
                </c:pt>
                <c:pt idx="1">
                  <c:v>3251</c:v>
                </c:pt>
                <c:pt idx="2">
                  <c:v>1376</c:v>
                </c:pt>
                <c:pt idx="3">
                  <c:v>6280</c:v>
                </c:pt>
                <c:pt idx="4">
                  <c:v>5656</c:v>
                </c:pt>
                <c:pt idx="5">
                  <c:v>1418</c:v>
                </c:pt>
              </c:numCache>
            </c:numRef>
          </c:val>
          <c:extLst>
            <c:ext xmlns:c16="http://schemas.microsoft.com/office/drawing/2014/chart" uri="{C3380CC4-5D6E-409C-BE32-E72D297353CC}">
              <c16:uniqueId val="{00000074-BBB9-4468-8A88-22EEB4FD8FA9}"/>
            </c:ext>
          </c:extLst>
        </c:ser>
        <c:ser>
          <c:idx val="3"/>
          <c:order val="9"/>
          <c:tx>
            <c:strRef>
              <c:f>'Constraint Changes'!$A$7</c:f>
              <c:strCache>
                <c:ptCount val="1"/>
                <c:pt idx="0">
                  <c:v>FCAS</c:v>
                </c:pt>
              </c:strCache>
            </c:strRef>
          </c:tx>
          <c:spPr>
            <a:solidFill>
              <a:srgbClr val="A9C398"/>
            </a:solidFill>
          </c:spPr>
          <c:dPt>
            <c:idx val="0"/>
            <c:bubble3D val="0"/>
            <c:spPr>
              <a:solidFill>
                <a:srgbClr val="A9C398"/>
              </a:solidFill>
              <a:ln w="3175" cmpd="sng">
                <a:solidFill>
                  <a:srgbClr val="FFFFFF"/>
                </a:solidFill>
                <a:prstDash val="solid"/>
              </a:ln>
            </c:spPr>
            <c:extLst>
              <c:ext xmlns:c16="http://schemas.microsoft.com/office/drawing/2014/chart" uri="{C3380CC4-5D6E-409C-BE32-E72D297353CC}">
                <c16:uniqueId val="{00000076-BBB9-4468-8A88-22EEB4FD8FA9}"/>
              </c:ext>
            </c:extLst>
          </c:dPt>
          <c:dPt>
            <c:idx val="1"/>
            <c:bubble3D val="0"/>
            <c:spPr>
              <a:solidFill>
                <a:srgbClr val="A9C398"/>
              </a:solidFill>
              <a:ln w="3175" cmpd="sng">
                <a:solidFill>
                  <a:srgbClr val="FFFFFF"/>
                </a:solidFill>
                <a:prstDash val="solid"/>
              </a:ln>
            </c:spPr>
            <c:extLst>
              <c:ext xmlns:c16="http://schemas.microsoft.com/office/drawing/2014/chart" uri="{C3380CC4-5D6E-409C-BE32-E72D297353CC}">
                <c16:uniqueId val="{00000078-BBB9-4468-8A88-22EEB4FD8FA9}"/>
              </c:ext>
            </c:extLst>
          </c:dPt>
          <c:dPt>
            <c:idx val="2"/>
            <c:bubble3D val="0"/>
            <c:spPr>
              <a:solidFill>
                <a:srgbClr val="A9C398"/>
              </a:solidFill>
              <a:ln w="3175" cmpd="sng">
                <a:solidFill>
                  <a:srgbClr val="FFFFFF"/>
                </a:solidFill>
                <a:prstDash val="solid"/>
              </a:ln>
            </c:spPr>
            <c:extLst>
              <c:ext xmlns:c16="http://schemas.microsoft.com/office/drawing/2014/chart" uri="{C3380CC4-5D6E-409C-BE32-E72D297353CC}">
                <c16:uniqueId val="{0000007A-BBB9-4468-8A88-22EEB4FD8FA9}"/>
              </c:ext>
            </c:extLst>
          </c:dPt>
          <c:dPt>
            <c:idx val="3"/>
            <c:bubble3D val="0"/>
            <c:spPr>
              <a:solidFill>
                <a:srgbClr val="A9C398"/>
              </a:solidFill>
              <a:ln w="3175" cmpd="sng">
                <a:solidFill>
                  <a:srgbClr val="FFFFFF"/>
                </a:solidFill>
                <a:prstDash val="solid"/>
              </a:ln>
            </c:spPr>
            <c:extLst>
              <c:ext xmlns:c16="http://schemas.microsoft.com/office/drawing/2014/chart" uri="{C3380CC4-5D6E-409C-BE32-E72D297353CC}">
                <c16:uniqueId val="{0000007C-BBB9-4468-8A88-22EEB4FD8FA9}"/>
              </c:ext>
            </c:extLst>
          </c:dPt>
          <c:dPt>
            <c:idx val="4"/>
            <c:bubble3D val="0"/>
            <c:spPr>
              <a:solidFill>
                <a:srgbClr val="A9C398"/>
              </a:solidFill>
              <a:ln w="3175" cmpd="sng">
                <a:solidFill>
                  <a:srgbClr val="FFFFFF"/>
                </a:solidFill>
                <a:prstDash val="solid"/>
              </a:ln>
            </c:spPr>
            <c:extLst>
              <c:ext xmlns:c16="http://schemas.microsoft.com/office/drawing/2014/chart" uri="{C3380CC4-5D6E-409C-BE32-E72D297353CC}">
                <c16:uniqueId val="{0000007E-BBB9-4468-8A88-22EEB4FD8FA9}"/>
              </c:ext>
            </c:extLst>
          </c:dPt>
          <c:dPt>
            <c:idx val="5"/>
            <c:bubble3D val="0"/>
            <c:spPr>
              <a:solidFill>
                <a:srgbClr val="A9C398"/>
              </a:solidFill>
              <a:ln w="3175" cmpd="sng">
                <a:solidFill>
                  <a:srgbClr val="FFFFFF"/>
                </a:solidFill>
                <a:prstDash val="solid"/>
              </a:ln>
            </c:spPr>
            <c:extLst>
              <c:ext xmlns:c16="http://schemas.microsoft.com/office/drawing/2014/chart" uri="{C3380CC4-5D6E-409C-BE32-E72D297353CC}">
                <c16:uniqueId val="{00000080-BBB9-4468-8A88-22EEB4FD8FA9}"/>
              </c:ext>
            </c:extLst>
          </c:dPt>
          <c:dLbls>
            <c:dLbl>
              <c:idx val="0"/>
              <c:layout>
                <c:manualLayout>
                  <c:x val="0.19427050071779703"/>
                  <c:y val="-0.21754483648572764"/>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76-BBB9-4468-8A88-22EEB4FD8FA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2015</c:v>
                </c:pt>
                <c:pt idx="1">
                  <c:v>2016</c:v>
                </c:pt>
                <c:pt idx="2">
                  <c:v>2017</c:v>
                </c:pt>
                <c:pt idx="3">
                  <c:v>2018</c:v>
                </c:pt>
                <c:pt idx="4">
                  <c:v>2019</c:v>
                </c:pt>
              </c:numCache>
            </c:numRef>
          </c:cat>
          <c:val>
            <c:numRef>
              <c:f>'Constraint Changes'!$B$7:$G$7</c:f>
              <c:numCache>
                <c:formatCode>General</c:formatCode>
                <c:ptCount val="6"/>
                <c:pt idx="0">
                  <c:v>543</c:v>
                </c:pt>
                <c:pt idx="1">
                  <c:v>257</c:v>
                </c:pt>
                <c:pt idx="2">
                  <c:v>267</c:v>
                </c:pt>
                <c:pt idx="3">
                  <c:v>486</c:v>
                </c:pt>
                <c:pt idx="4">
                  <c:v>1192</c:v>
                </c:pt>
                <c:pt idx="5">
                  <c:v>730</c:v>
                </c:pt>
              </c:numCache>
            </c:numRef>
          </c:val>
          <c:extLst>
            <c:ext xmlns:c16="http://schemas.microsoft.com/office/drawing/2014/chart" uri="{C3380CC4-5D6E-409C-BE32-E72D297353CC}">
              <c16:uniqueId val="{00000081-BBB9-4468-8A88-22EEB4FD8FA9}"/>
            </c:ext>
          </c:extLst>
        </c:ser>
        <c:ser>
          <c:idx val="5"/>
          <c:order val="10"/>
          <c:tx>
            <c:strRef>
              <c:f>'Constraint Changes'!$A$8</c:f>
              <c:strCache>
                <c:ptCount val="1"/>
                <c:pt idx="0">
                  <c:v>NSW</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83-BBB9-4468-8A88-22EEB4FD8FA9}"/>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85-BBB9-4468-8A88-22EEB4FD8FA9}"/>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87-BBB9-4468-8A88-22EEB4FD8FA9}"/>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89-BBB9-4468-8A88-22EEB4FD8FA9}"/>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8B-BBB9-4468-8A88-22EEB4FD8FA9}"/>
              </c:ext>
            </c:extLst>
          </c:dPt>
          <c:dPt>
            <c:idx val="5"/>
            <c:bubble3D val="0"/>
            <c:spPr>
              <a:solidFill>
                <a:schemeClr val="accent2"/>
              </a:solidFill>
              <a:ln w="3175" cmpd="sng">
                <a:solidFill>
                  <a:srgbClr val="FFFFFF"/>
                </a:solidFill>
                <a:prstDash val="solid"/>
              </a:ln>
            </c:spPr>
            <c:extLst>
              <c:ext xmlns:c16="http://schemas.microsoft.com/office/drawing/2014/chart" uri="{C3380CC4-5D6E-409C-BE32-E72D297353CC}">
                <c16:uniqueId val="{0000008D-BBB9-4468-8A88-22EEB4FD8FA9}"/>
              </c:ext>
            </c:extLst>
          </c:dPt>
          <c:dLbls>
            <c:dLbl>
              <c:idx val="0"/>
              <c:layout>
                <c:manualLayout>
                  <c:x val="0.13206160003480219"/>
                  <c:y val="-0.16199562687441008"/>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83-BBB9-4468-8A88-22EEB4FD8FA9}"/>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2015</c:v>
                </c:pt>
                <c:pt idx="1">
                  <c:v>2016</c:v>
                </c:pt>
                <c:pt idx="2">
                  <c:v>2017</c:v>
                </c:pt>
                <c:pt idx="3">
                  <c:v>2018</c:v>
                </c:pt>
                <c:pt idx="4">
                  <c:v>2019</c:v>
                </c:pt>
              </c:numCache>
            </c:numRef>
          </c:cat>
          <c:val>
            <c:numRef>
              <c:f>'Constraint Changes'!$B$8:$G$8</c:f>
              <c:numCache>
                <c:formatCode>General</c:formatCode>
                <c:ptCount val="6"/>
                <c:pt idx="0">
                  <c:v>6332</c:v>
                </c:pt>
                <c:pt idx="1">
                  <c:v>1973</c:v>
                </c:pt>
                <c:pt idx="2">
                  <c:v>2455</c:v>
                </c:pt>
                <c:pt idx="3">
                  <c:v>8206</c:v>
                </c:pt>
                <c:pt idx="4">
                  <c:v>5092</c:v>
                </c:pt>
                <c:pt idx="5">
                  <c:v>7926</c:v>
                </c:pt>
              </c:numCache>
            </c:numRef>
          </c:val>
          <c:extLst>
            <c:ext xmlns:c16="http://schemas.microsoft.com/office/drawing/2014/chart" uri="{C3380CC4-5D6E-409C-BE32-E72D297353CC}">
              <c16:uniqueId val="{0000008E-BBB9-4468-8A88-22EEB4FD8FA9}"/>
            </c:ext>
          </c:extLst>
        </c:ser>
        <c:dLbls>
          <c:showLegendKey val="0"/>
          <c:showVal val="0"/>
          <c:showCatName val="0"/>
          <c:showSerName val="0"/>
          <c:showPercent val="0"/>
          <c:showBubbleSize val="0"/>
        </c:dLbls>
        <c:axId val="115288608"/>
        <c:axId val="115293088"/>
      </c:areaChart>
      <c:lineChart>
        <c:grouping val="standard"/>
        <c:varyColors val="0"/>
        <c:ser>
          <c:idx val="0"/>
          <c:order val="11"/>
          <c:tx>
            <c:strRef>
              <c:f>'Constraint Changes'!$A$19</c:f>
              <c:strCache>
                <c:ptCount val="1"/>
                <c:pt idx="0">
                  <c:v>Total constraint eqns</c:v>
                </c:pt>
              </c:strCache>
            </c:strRef>
          </c:tx>
          <c:spPr>
            <a:ln w="12700">
              <a:solidFill>
                <a:schemeClr val="accent4">
                  <a:lumMod val="60000"/>
                  <a:lumOff val="40000"/>
                </a:schemeClr>
              </a:solidFill>
              <a:prstDash val="solid"/>
            </a:ln>
          </c:spPr>
          <c:marker>
            <c:spPr>
              <a:solidFill>
                <a:schemeClr val="accent4">
                  <a:lumMod val="60000"/>
                  <a:lumOff val="40000"/>
                </a:schemeClr>
              </a:solidFill>
              <a:ln w="12700">
                <a:solidFill>
                  <a:schemeClr val="accent4">
                    <a:lumMod val="60000"/>
                    <a:lumOff val="40000"/>
                  </a:schemeClr>
                </a:solidFill>
                <a:prstDash val="solid"/>
              </a:ln>
            </c:spPr>
          </c:marker>
          <c:cat>
            <c:numRef>
              <c:f>'Constraint Changes'!$B$2:$G$2</c:f>
              <c:numCache>
                <c:formatCode>General</c:formatCode>
                <c:ptCount val="6"/>
                <c:pt idx="0">
                  <c:v>2015</c:v>
                </c:pt>
                <c:pt idx="1">
                  <c:v>2016</c:v>
                </c:pt>
                <c:pt idx="2">
                  <c:v>2017</c:v>
                </c:pt>
                <c:pt idx="3">
                  <c:v>2018</c:v>
                </c:pt>
                <c:pt idx="4">
                  <c:v>2019</c:v>
                </c:pt>
                <c:pt idx="5">
                  <c:v>2020</c:v>
                </c:pt>
              </c:numCache>
            </c:numRef>
          </c:cat>
          <c:val>
            <c:numRef>
              <c:f>'Constraint Changes'!$B$19:$G$19</c:f>
              <c:numCache>
                <c:formatCode>General</c:formatCode>
                <c:ptCount val="6"/>
                <c:pt idx="0">
                  <c:v>11231</c:v>
                </c:pt>
                <c:pt idx="1">
                  <c:v>11660</c:v>
                </c:pt>
                <c:pt idx="2">
                  <c:v>11578</c:v>
                </c:pt>
                <c:pt idx="3">
                  <c:v>11467</c:v>
                </c:pt>
                <c:pt idx="4">
                  <c:v>12348</c:v>
                </c:pt>
                <c:pt idx="5">
                  <c:v>13127</c:v>
                </c:pt>
              </c:numCache>
            </c:numRef>
          </c:val>
          <c:smooth val="0"/>
          <c:extLst>
            <c:ext xmlns:c16="http://schemas.microsoft.com/office/drawing/2014/chart" uri="{C3380CC4-5D6E-409C-BE32-E72D297353CC}">
              <c16:uniqueId val="{0000008F-BBB9-4468-8A88-22EEB4FD8FA9}"/>
            </c:ext>
          </c:extLst>
        </c:ser>
        <c:dLbls>
          <c:showLegendKey val="0"/>
          <c:showVal val="0"/>
          <c:showCatName val="0"/>
          <c:showSerName val="0"/>
          <c:showPercent val="0"/>
          <c:showBubbleSize val="0"/>
        </c:dLbls>
        <c:marker val="1"/>
        <c:smooth val="0"/>
        <c:axId val="115288608"/>
        <c:axId val="115293088"/>
      </c:lineChart>
      <c:catAx>
        <c:axId val="115288608"/>
        <c:scaling>
          <c:orientation val="minMax"/>
        </c:scaling>
        <c:delete val="0"/>
        <c:axPos val="b"/>
        <c:numFmt formatCode="General" sourceLinked="1"/>
        <c:majorTickMark val="out"/>
        <c:minorTickMark val="none"/>
        <c:tickLblPos val="nextTo"/>
        <c:spPr>
          <a:ln w="6350">
            <a:solidFill>
              <a:srgbClr val="948671"/>
            </a:solidFill>
            <a:prstDash val="solid"/>
          </a:ln>
        </c:spPr>
        <c:txPr>
          <a:bodyPr/>
          <a:lstStyle/>
          <a:p>
            <a:pPr>
              <a:defRPr sz="800" b="0" i="0">
                <a:solidFill>
                  <a:srgbClr val="000000"/>
                </a:solidFill>
                <a:latin typeface="+mn-lt"/>
                <a:ea typeface="Arial"/>
                <a:cs typeface="Arial"/>
              </a:defRPr>
            </a:pPr>
            <a:endParaRPr lang="en-US"/>
          </a:p>
        </c:txPr>
        <c:crossAx val="115293088"/>
        <c:crosses val="autoZero"/>
        <c:auto val="1"/>
        <c:lblAlgn val="ctr"/>
        <c:lblOffset val="100"/>
        <c:noMultiLvlLbl val="0"/>
      </c:catAx>
      <c:valAx>
        <c:axId val="115293088"/>
        <c:scaling>
          <c:orientation val="minMax"/>
          <c:max val="21000"/>
          <c:min val="0"/>
        </c:scaling>
        <c:delete val="0"/>
        <c:axPos val="l"/>
        <c:majorGridlines>
          <c:spPr>
            <a:ln w="12700">
              <a:solidFill>
                <a:srgbClr val="EFEBE9"/>
              </a:solidFill>
              <a:prstDash val="solid"/>
            </a:ln>
          </c:spPr>
        </c:majorGridlines>
        <c:title>
          <c:tx>
            <c:rich>
              <a:bodyPr rot="-5400000" vert="horz"/>
              <a:lstStyle/>
              <a:p>
                <a:pPr>
                  <a:defRPr sz="900" b="1" i="0">
                    <a:solidFill>
                      <a:srgbClr val="000000"/>
                    </a:solidFill>
                    <a:latin typeface="Arial"/>
                    <a:ea typeface="Arial"/>
                    <a:cs typeface="Arial"/>
                  </a:defRPr>
                </a:pPr>
                <a:r>
                  <a:rPr lang="en-US"/>
                  <a:t>Number of changes</a:t>
                </a:r>
              </a:p>
            </c:rich>
          </c:tx>
          <c:layout>
            <c:manualLayout>
              <c:xMode val="edge"/>
              <c:yMode val="edge"/>
              <c:x val="1.3152966235541699E-2"/>
              <c:y val="0.289510557899468"/>
            </c:manualLayout>
          </c:layout>
          <c:overlay val="0"/>
        </c:title>
        <c:numFmt formatCode="#,##0" sourceLinked="0"/>
        <c:majorTickMark val="out"/>
        <c:minorTickMark val="none"/>
        <c:tickLblPos val="nextTo"/>
        <c:spPr>
          <a:ln w="6350">
            <a:solidFill>
              <a:srgbClr val="948671"/>
            </a:solidFill>
            <a:prstDash val="solid"/>
          </a:ln>
        </c:spPr>
        <c:txPr>
          <a:bodyPr/>
          <a:lstStyle/>
          <a:p>
            <a:pPr>
              <a:defRPr sz="800" b="0" i="0">
                <a:solidFill>
                  <a:srgbClr val="000000"/>
                </a:solidFill>
                <a:latin typeface="+mn-lt"/>
                <a:ea typeface="Arial"/>
                <a:cs typeface="Arial"/>
              </a:defRPr>
            </a:pPr>
            <a:endParaRPr lang="en-US"/>
          </a:p>
        </c:txPr>
        <c:crossAx val="115288608"/>
        <c:crosses val="autoZero"/>
        <c:crossBetween val="midCat"/>
        <c:majorUnit val="1000"/>
      </c:valAx>
      <c:spPr>
        <a:solidFill>
          <a:srgbClr val="F7F5F5"/>
        </a:solidFill>
      </c:spPr>
    </c:plotArea>
    <c:legend>
      <c:legendPos val="b"/>
      <c:layout>
        <c:manualLayout>
          <c:xMode val="edge"/>
          <c:yMode val="edge"/>
          <c:x val="0.12215601627377499"/>
          <c:y val="0.87401902534583698"/>
          <c:w val="0.82364495966941498"/>
          <c:h val="0.108153047838504"/>
        </c:manualLayout>
      </c:layout>
      <c:overlay val="0"/>
      <c:spPr>
        <a:noFill/>
      </c:spPr>
      <c:txPr>
        <a:bodyPr/>
        <a:lstStyle/>
        <a:p>
          <a:pPr>
            <a:defRPr sz="700" b="0" i="0">
              <a:solidFill>
                <a:srgbClr val="000000"/>
              </a:solidFill>
              <a:latin typeface="+mn-lt"/>
              <a:ea typeface="Arial"/>
              <a:cs typeface="Arial"/>
            </a:defRPr>
          </a:pPr>
          <a:endParaRPr lang="en-US"/>
        </a:p>
      </c:txPr>
    </c:legend>
    <c:plotVisOnly val="1"/>
    <c:dispBlanksAs val="zero"/>
    <c:showDLblsOverMax val="0"/>
  </c:chart>
  <c:spPr>
    <a:solidFill>
      <a:srgbClr val="F7F5F5"/>
    </a:solidFill>
    <a:ln w="9525">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7"/>
          <c:order val="0"/>
          <c:tx>
            <c:strRef>
              <c:f>'Summary By Region'!$A$10</c:f>
              <c:strCache>
                <c:ptCount val="1"/>
                <c:pt idx="0">
                  <c:v>Other</c:v>
                </c:pt>
              </c:strCache>
            </c:strRef>
          </c:tx>
          <c:spPr>
            <a:solidFill>
              <a:schemeClr val="accent2">
                <a:lumMod val="60000"/>
                <a:lumOff val="40000"/>
              </a:schemeClr>
            </a:solidFill>
          </c:spPr>
          <c:dPt>
            <c:idx val="0"/>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1-8259-4762-A0B7-AE3D669B3EC0}"/>
              </c:ext>
            </c:extLst>
          </c:dPt>
          <c:dPt>
            <c:idx val="1"/>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3-8259-4762-A0B7-AE3D669B3EC0}"/>
              </c:ext>
            </c:extLst>
          </c:dPt>
          <c:dPt>
            <c:idx val="2"/>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5-8259-4762-A0B7-AE3D669B3EC0}"/>
              </c:ext>
            </c:extLst>
          </c:dPt>
          <c:dPt>
            <c:idx val="3"/>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7-8259-4762-A0B7-AE3D669B3EC0}"/>
              </c:ext>
            </c:extLst>
          </c:dPt>
          <c:dPt>
            <c:idx val="4"/>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9-8259-4762-A0B7-AE3D669B3EC0}"/>
              </c:ext>
            </c:extLst>
          </c:dPt>
          <c:cat>
            <c:numRef>
              <c:f>'Summary By Region'!$B$2:$G$2</c:f>
              <c:numCache>
                <c:formatCode>General</c:formatCode>
                <c:ptCount val="6"/>
                <c:pt idx="0">
                  <c:v>2015</c:v>
                </c:pt>
                <c:pt idx="1">
                  <c:v>2016</c:v>
                </c:pt>
                <c:pt idx="2">
                  <c:v>2017</c:v>
                </c:pt>
                <c:pt idx="3">
                  <c:v>2018</c:v>
                </c:pt>
                <c:pt idx="4">
                  <c:v>2019</c:v>
                </c:pt>
                <c:pt idx="5">
                  <c:v>2020</c:v>
                </c:pt>
              </c:numCache>
            </c:numRef>
          </c:cat>
          <c:val>
            <c:numRef>
              <c:f>'Summary By Region'!$B$10:$G$10</c:f>
              <c:numCache>
                <c:formatCode>#,##0.0</c:formatCode>
                <c:ptCount val="6"/>
                <c:pt idx="0">
                  <c:v>142.666666666667</c:v>
                </c:pt>
                <c:pt idx="1">
                  <c:v>50.583333333333336</c:v>
                </c:pt>
                <c:pt idx="2">
                  <c:v>311.83333333333331</c:v>
                </c:pt>
                <c:pt idx="3">
                  <c:v>115.25</c:v>
                </c:pt>
                <c:pt idx="4">
                  <c:v>64.333333333333329</c:v>
                </c:pt>
                <c:pt idx="5">
                  <c:v>48.416666666666664</c:v>
                </c:pt>
              </c:numCache>
            </c:numRef>
          </c:val>
          <c:extLst>
            <c:ext xmlns:c16="http://schemas.microsoft.com/office/drawing/2014/chart" uri="{C3380CC4-5D6E-409C-BE32-E72D297353CC}">
              <c16:uniqueId val="{0000000A-8259-4762-A0B7-AE3D669B3EC0}"/>
            </c:ext>
          </c:extLst>
        </c:ser>
        <c:ser>
          <c:idx val="6"/>
          <c:order val="1"/>
          <c:tx>
            <c:strRef>
              <c:f>'Summary By Region'!$A$9</c:f>
              <c:strCache>
                <c:ptCount val="1"/>
                <c:pt idx="0">
                  <c:v>Non-Conformance</c:v>
                </c:pt>
              </c:strCache>
            </c:strRef>
          </c:tx>
          <c:spPr>
            <a:solidFill>
              <a:schemeClr val="accent3">
                <a:lumMod val="60000"/>
                <a:lumOff val="40000"/>
              </a:schemeClr>
            </a:solidFill>
          </c:spPr>
          <c:dPt>
            <c:idx val="0"/>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0C-8259-4762-A0B7-AE3D669B3EC0}"/>
              </c:ext>
            </c:extLst>
          </c:dPt>
          <c:dPt>
            <c:idx val="1"/>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0E-8259-4762-A0B7-AE3D669B3EC0}"/>
              </c:ext>
            </c:extLst>
          </c:dPt>
          <c:dPt>
            <c:idx val="2"/>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0-8259-4762-A0B7-AE3D669B3EC0}"/>
              </c:ext>
            </c:extLst>
          </c:dPt>
          <c:dPt>
            <c:idx val="3"/>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2-8259-4762-A0B7-AE3D669B3EC0}"/>
              </c:ext>
            </c:extLst>
          </c:dPt>
          <c:dPt>
            <c:idx val="4"/>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4-8259-4762-A0B7-AE3D669B3EC0}"/>
              </c:ext>
            </c:extLst>
          </c:dPt>
          <c:dPt>
            <c:idx val="5"/>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6-8259-4762-A0B7-AE3D669B3EC0}"/>
              </c:ext>
            </c:extLst>
          </c:dPt>
          <c:cat>
            <c:numRef>
              <c:f>'Summary By Region'!$B$2:$G$2</c:f>
              <c:numCache>
                <c:formatCode>General</c:formatCode>
                <c:ptCount val="6"/>
                <c:pt idx="0">
                  <c:v>2015</c:v>
                </c:pt>
                <c:pt idx="1">
                  <c:v>2016</c:v>
                </c:pt>
                <c:pt idx="2">
                  <c:v>2017</c:v>
                </c:pt>
                <c:pt idx="3">
                  <c:v>2018</c:v>
                </c:pt>
                <c:pt idx="4">
                  <c:v>2019</c:v>
                </c:pt>
                <c:pt idx="5">
                  <c:v>2020</c:v>
                </c:pt>
              </c:numCache>
            </c:numRef>
          </c:cat>
          <c:val>
            <c:numRef>
              <c:f>'Summary By Region'!$B$9:$G$9</c:f>
              <c:numCache>
                <c:formatCode>#,##0.0</c:formatCode>
                <c:ptCount val="6"/>
                <c:pt idx="0">
                  <c:v>228.666666666667</c:v>
                </c:pt>
                <c:pt idx="1">
                  <c:v>156.66666666666666</c:v>
                </c:pt>
                <c:pt idx="2">
                  <c:v>97.333333333333329</c:v>
                </c:pt>
                <c:pt idx="3">
                  <c:v>61.083333333333336</c:v>
                </c:pt>
                <c:pt idx="4">
                  <c:v>93.75</c:v>
                </c:pt>
                <c:pt idx="5">
                  <c:v>110.58333333333333</c:v>
                </c:pt>
              </c:numCache>
            </c:numRef>
          </c:val>
          <c:extLst>
            <c:ext xmlns:c16="http://schemas.microsoft.com/office/drawing/2014/chart" uri="{C3380CC4-5D6E-409C-BE32-E72D297353CC}">
              <c16:uniqueId val="{00000017-8259-4762-A0B7-AE3D669B3EC0}"/>
            </c:ext>
          </c:extLst>
        </c:ser>
        <c:ser>
          <c:idx val="2"/>
          <c:order val="2"/>
          <c:tx>
            <c:strRef>
              <c:f>'Summary By Region'!$A$4</c:f>
              <c:strCache>
                <c:ptCount val="1"/>
                <c:pt idx="0">
                  <c:v>Constraint Automation</c:v>
                </c:pt>
              </c:strCache>
            </c:strRef>
          </c:tx>
          <c:spPr>
            <a:solidFill>
              <a:schemeClr val="accent6">
                <a:lumMod val="60000"/>
                <a:lumOff val="40000"/>
              </a:schemeClr>
            </a:solidFill>
          </c:spPr>
          <c:dPt>
            <c:idx val="0"/>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9-8259-4762-A0B7-AE3D669B3EC0}"/>
              </c:ext>
            </c:extLst>
          </c:dPt>
          <c:dPt>
            <c:idx val="1"/>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B-8259-4762-A0B7-AE3D669B3EC0}"/>
              </c:ext>
            </c:extLst>
          </c:dPt>
          <c:dPt>
            <c:idx val="2"/>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D-8259-4762-A0B7-AE3D669B3EC0}"/>
              </c:ext>
            </c:extLst>
          </c:dPt>
          <c:dPt>
            <c:idx val="3"/>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F-8259-4762-A0B7-AE3D669B3EC0}"/>
              </c:ext>
            </c:extLst>
          </c:dPt>
          <c:dPt>
            <c:idx val="4"/>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21-8259-4762-A0B7-AE3D669B3EC0}"/>
              </c:ext>
            </c:extLst>
          </c:dPt>
          <c:dLbls>
            <c:dLbl>
              <c:idx val="0"/>
              <c:delete val="1"/>
              <c:extLst>
                <c:ext xmlns:c15="http://schemas.microsoft.com/office/drawing/2012/chart" uri="{CE6537A1-D6FC-4f65-9D91-7224C49458BB}"/>
                <c:ext xmlns:c16="http://schemas.microsoft.com/office/drawing/2014/chart" uri="{C3380CC4-5D6E-409C-BE32-E72D297353CC}">
                  <c16:uniqueId val="{00000019-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2015</c:v>
                </c:pt>
                <c:pt idx="1">
                  <c:v>2016</c:v>
                </c:pt>
                <c:pt idx="2">
                  <c:v>2017</c:v>
                </c:pt>
                <c:pt idx="3">
                  <c:v>2018</c:v>
                </c:pt>
                <c:pt idx="4">
                  <c:v>2019</c:v>
                </c:pt>
                <c:pt idx="5">
                  <c:v>2020</c:v>
                </c:pt>
              </c:numCache>
            </c:numRef>
          </c:cat>
          <c:val>
            <c:numRef>
              <c:f>'Summary By Region'!$B$4:$G$4</c:f>
              <c:numCache>
                <c:formatCode>#,##0.0</c:formatCode>
                <c:ptCount val="6"/>
                <c:pt idx="0">
                  <c:v>5.5</c:v>
                </c:pt>
                <c:pt idx="1">
                  <c:v>24.916666666666664</c:v>
                </c:pt>
                <c:pt idx="2">
                  <c:v>4.75</c:v>
                </c:pt>
                <c:pt idx="3">
                  <c:v>1.3333333333333335</c:v>
                </c:pt>
                <c:pt idx="4">
                  <c:v>8.5833333333333339</c:v>
                </c:pt>
                <c:pt idx="5">
                  <c:v>22.75</c:v>
                </c:pt>
              </c:numCache>
            </c:numRef>
          </c:val>
          <c:extLst>
            <c:ext xmlns:c16="http://schemas.microsoft.com/office/drawing/2014/chart" uri="{C3380CC4-5D6E-409C-BE32-E72D297353CC}">
              <c16:uniqueId val="{00000022-8259-4762-A0B7-AE3D669B3EC0}"/>
            </c:ext>
          </c:extLst>
        </c:ser>
        <c:ser>
          <c:idx val="0"/>
          <c:order val="3"/>
          <c:tx>
            <c:strRef>
              <c:f>'Summary By Region'!$A$8</c:f>
              <c:strCache>
                <c:ptCount val="1"/>
                <c:pt idx="0">
                  <c:v>Negative Residue</c:v>
                </c:pt>
              </c:strCache>
            </c:strRef>
          </c:tx>
          <c:spPr>
            <a:solidFill>
              <a:schemeClr val="tx2"/>
            </a:solidFill>
            <a:ln w="25400">
              <a:noFill/>
            </a:ln>
          </c:spPr>
          <c:cat>
            <c:numRef>
              <c:f>'Summary By Region'!$B$2:$G$2</c:f>
              <c:numCache>
                <c:formatCode>General</c:formatCode>
                <c:ptCount val="6"/>
                <c:pt idx="0">
                  <c:v>2015</c:v>
                </c:pt>
                <c:pt idx="1">
                  <c:v>2016</c:v>
                </c:pt>
                <c:pt idx="2">
                  <c:v>2017</c:v>
                </c:pt>
                <c:pt idx="3">
                  <c:v>2018</c:v>
                </c:pt>
                <c:pt idx="4">
                  <c:v>2019</c:v>
                </c:pt>
                <c:pt idx="5">
                  <c:v>2020</c:v>
                </c:pt>
              </c:numCache>
            </c:numRef>
          </c:cat>
          <c:val>
            <c:numRef>
              <c:f>'Summary By Region'!$B$8:$G$8</c:f>
              <c:numCache>
                <c:formatCode>#,##0.0</c:formatCode>
                <c:ptCount val="6"/>
                <c:pt idx="0">
                  <c:v>13.0833333333333</c:v>
                </c:pt>
                <c:pt idx="1">
                  <c:v>46.833333333333329</c:v>
                </c:pt>
                <c:pt idx="2">
                  <c:v>25.75</c:v>
                </c:pt>
                <c:pt idx="3">
                  <c:v>10.416666666666666</c:v>
                </c:pt>
                <c:pt idx="4">
                  <c:v>24.166666666666664</c:v>
                </c:pt>
                <c:pt idx="5">
                  <c:v>31.25</c:v>
                </c:pt>
              </c:numCache>
            </c:numRef>
          </c:val>
          <c:extLst>
            <c:ext xmlns:c16="http://schemas.microsoft.com/office/drawing/2014/chart" uri="{C3380CC4-5D6E-409C-BE32-E72D297353CC}">
              <c16:uniqueId val="{00000023-8259-4762-A0B7-AE3D669B3EC0}"/>
            </c:ext>
          </c:extLst>
        </c:ser>
        <c:ser>
          <c:idx val="10"/>
          <c:order val="4"/>
          <c:tx>
            <c:strRef>
              <c:f>'Summary By Region'!$A$14</c:f>
              <c:strCache>
                <c:ptCount val="1"/>
                <c:pt idx="0">
                  <c:v>SA</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25-8259-4762-A0B7-AE3D669B3EC0}"/>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27-8259-4762-A0B7-AE3D669B3EC0}"/>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29-8259-4762-A0B7-AE3D669B3EC0}"/>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2B-8259-4762-A0B7-AE3D669B3EC0}"/>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2D-8259-4762-A0B7-AE3D669B3EC0}"/>
              </c:ext>
            </c:extLst>
          </c:dPt>
          <c:dPt>
            <c:idx val="5"/>
            <c:bubble3D val="0"/>
            <c:spPr>
              <a:solidFill>
                <a:srgbClr val="ADE0EE"/>
              </a:solidFill>
              <a:ln w="3175" cmpd="sng">
                <a:solidFill>
                  <a:srgbClr val="FFFFFF"/>
                </a:solidFill>
                <a:prstDash val="solid"/>
              </a:ln>
            </c:spPr>
            <c:extLst>
              <c:ext xmlns:c16="http://schemas.microsoft.com/office/drawing/2014/chart" uri="{C3380CC4-5D6E-409C-BE32-E72D297353CC}">
                <c16:uniqueId val="{0000002F-8259-4762-A0B7-AE3D669B3EC0}"/>
              </c:ext>
            </c:extLst>
          </c:dPt>
          <c:dLbls>
            <c:dLbl>
              <c:idx val="0"/>
              <c:layout>
                <c:manualLayout>
                  <c:x val="-7.68427336409893E-2"/>
                  <c:y val="1.18200400769725E-2"/>
                </c:manualLayout>
              </c:layout>
              <c:tx>
                <c:rich>
                  <a:bodyPr/>
                  <a:lstStyle/>
                  <a:p>
                    <a:r>
                      <a:rPr lang="en-US" sz="900">
                        <a:solidFill>
                          <a:sysClr val="windowText" lastClr="000000"/>
                        </a:solidFill>
                      </a:rPr>
                      <a:t>SA</a:t>
                    </a:r>
                    <a:endParaRPr lang="en-US" sz="1400">
                      <a:solidFill>
                        <a:schemeClr val="bg1"/>
                      </a:solidFill>
                    </a:endParaRP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2015</c:v>
                </c:pt>
                <c:pt idx="1">
                  <c:v>2016</c:v>
                </c:pt>
                <c:pt idx="2">
                  <c:v>2017</c:v>
                </c:pt>
                <c:pt idx="3">
                  <c:v>2018</c:v>
                </c:pt>
                <c:pt idx="4">
                  <c:v>2019</c:v>
                </c:pt>
                <c:pt idx="5">
                  <c:v>2020</c:v>
                </c:pt>
              </c:numCache>
            </c:numRef>
          </c:cat>
          <c:val>
            <c:numRef>
              <c:f>'Summary By Region'!$B$14:$G$14</c:f>
              <c:numCache>
                <c:formatCode>#,##0.0</c:formatCode>
                <c:ptCount val="6"/>
                <c:pt idx="0">
                  <c:v>3383.5833333333298</c:v>
                </c:pt>
                <c:pt idx="1">
                  <c:v>3995.1666666666665</c:v>
                </c:pt>
                <c:pt idx="2">
                  <c:v>2013.25</c:v>
                </c:pt>
                <c:pt idx="3">
                  <c:v>3285.75</c:v>
                </c:pt>
                <c:pt idx="4">
                  <c:v>3935.6666666666661</c:v>
                </c:pt>
                <c:pt idx="5">
                  <c:v>4110</c:v>
                </c:pt>
              </c:numCache>
            </c:numRef>
          </c:val>
          <c:extLst>
            <c:ext xmlns:c16="http://schemas.microsoft.com/office/drawing/2014/chart" uri="{C3380CC4-5D6E-409C-BE32-E72D297353CC}">
              <c16:uniqueId val="{00000030-8259-4762-A0B7-AE3D669B3EC0}"/>
            </c:ext>
          </c:extLst>
        </c:ser>
        <c:ser>
          <c:idx val="8"/>
          <c:order val="5"/>
          <c:tx>
            <c:strRef>
              <c:f>'Summary By Region'!$A$12</c:f>
              <c:strCache>
                <c:ptCount val="1"/>
                <c:pt idx="0">
                  <c:v>Qld</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32-8259-4762-A0B7-AE3D669B3EC0}"/>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34-8259-4762-A0B7-AE3D669B3EC0}"/>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36-8259-4762-A0B7-AE3D669B3EC0}"/>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38-8259-4762-A0B7-AE3D669B3EC0}"/>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3A-8259-4762-A0B7-AE3D669B3EC0}"/>
              </c:ext>
            </c:extLst>
          </c:dPt>
          <c:dPt>
            <c:idx val="5"/>
            <c:bubble3D val="0"/>
            <c:spPr>
              <a:solidFill>
                <a:schemeClr val="accent1"/>
              </a:solidFill>
              <a:ln w="3175" cmpd="sng">
                <a:solidFill>
                  <a:srgbClr val="FFFFFF"/>
                </a:solidFill>
                <a:prstDash val="solid"/>
              </a:ln>
            </c:spPr>
            <c:extLst>
              <c:ext xmlns:c16="http://schemas.microsoft.com/office/drawing/2014/chart" uri="{C3380CC4-5D6E-409C-BE32-E72D297353CC}">
                <c16:uniqueId val="{0000003C-8259-4762-A0B7-AE3D669B3EC0}"/>
              </c:ext>
            </c:extLst>
          </c:dPt>
          <c:dLbls>
            <c:dLbl>
              <c:idx val="0"/>
              <c:layout>
                <c:manualLayout>
                  <c:x val="-0.15387057086614173"/>
                  <c:y val="-2.373915404502484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2-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2015</c:v>
                </c:pt>
                <c:pt idx="1">
                  <c:v>2016</c:v>
                </c:pt>
                <c:pt idx="2">
                  <c:v>2017</c:v>
                </c:pt>
                <c:pt idx="3">
                  <c:v>2018</c:v>
                </c:pt>
                <c:pt idx="4">
                  <c:v>2019</c:v>
                </c:pt>
                <c:pt idx="5">
                  <c:v>2020</c:v>
                </c:pt>
              </c:numCache>
            </c:numRef>
          </c:cat>
          <c:val>
            <c:numRef>
              <c:f>'Summary By Region'!$B$12:$G$12</c:f>
              <c:numCache>
                <c:formatCode>#,##0.0</c:formatCode>
                <c:ptCount val="6"/>
                <c:pt idx="0">
                  <c:v>913.75</c:v>
                </c:pt>
                <c:pt idx="1">
                  <c:v>1756.6666666666665</c:v>
                </c:pt>
                <c:pt idx="2">
                  <c:v>996.66666666666652</c:v>
                </c:pt>
                <c:pt idx="3">
                  <c:v>511.33333333333326</c:v>
                </c:pt>
                <c:pt idx="4">
                  <c:v>3120.583333333333</c:v>
                </c:pt>
                <c:pt idx="5">
                  <c:v>8015.5</c:v>
                </c:pt>
              </c:numCache>
            </c:numRef>
          </c:val>
          <c:extLst>
            <c:ext xmlns:c16="http://schemas.microsoft.com/office/drawing/2014/chart" uri="{C3380CC4-5D6E-409C-BE32-E72D297353CC}">
              <c16:uniqueId val="{0000003D-8259-4762-A0B7-AE3D669B3EC0}"/>
            </c:ext>
          </c:extLst>
        </c:ser>
        <c:ser>
          <c:idx val="12"/>
          <c:order val="6"/>
          <c:tx>
            <c:strRef>
              <c:f>'Summary By Region'!$A$15</c:f>
              <c:strCache>
                <c:ptCount val="1"/>
                <c:pt idx="0">
                  <c:v>Tas</c:v>
                </c:pt>
              </c:strCache>
            </c:strRef>
          </c:tx>
          <c:spPr>
            <a:solidFill>
              <a:schemeClr val="accent4"/>
            </a:solidFill>
          </c:spPr>
          <c:dPt>
            <c:idx val="0"/>
            <c:bubble3D val="0"/>
            <c:spPr>
              <a:solidFill>
                <a:schemeClr val="accent4"/>
              </a:solidFill>
              <a:ln w="3175" cmpd="sng">
                <a:solidFill>
                  <a:srgbClr val="FFFFFF"/>
                </a:solidFill>
                <a:prstDash val="solid"/>
              </a:ln>
            </c:spPr>
            <c:extLst>
              <c:ext xmlns:c16="http://schemas.microsoft.com/office/drawing/2014/chart" uri="{C3380CC4-5D6E-409C-BE32-E72D297353CC}">
                <c16:uniqueId val="{0000003F-8259-4762-A0B7-AE3D669B3EC0}"/>
              </c:ext>
            </c:extLst>
          </c:dPt>
          <c:dPt>
            <c:idx val="1"/>
            <c:bubble3D val="0"/>
            <c:spPr>
              <a:solidFill>
                <a:schemeClr val="accent4"/>
              </a:solidFill>
              <a:ln w="3175" cmpd="sng">
                <a:solidFill>
                  <a:srgbClr val="FFFFFF"/>
                </a:solidFill>
                <a:prstDash val="solid"/>
              </a:ln>
            </c:spPr>
            <c:extLst>
              <c:ext xmlns:c16="http://schemas.microsoft.com/office/drawing/2014/chart" uri="{C3380CC4-5D6E-409C-BE32-E72D297353CC}">
                <c16:uniqueId val="{00000041-8259-4762-A0B7-AE3D669B3EC0}"/>
              </c:ext>
            </c:extLst>
          </c:dPt>
          <c:dPt>
            <c:idx val="2"/>
            <c:bubble3D val="0"/>
            <c:spPr>
              <a:solidFill>
                <a:schemeClr val="accent4"/>
              </a:solidFill>
              <a:ln w="3175" cmpd="sng">
                <a:solidFill>
                  <a:srgbClr val="FFFFFF"/>
                </a:solidFill>
                <a:prstDash val="solid"/>
              </a:ln>
            </c:spPr>
            <c:extLst>
              <c:ext xmlns:c16="http://schemas.microsoft.com/office/drawing/2014/chart" uri="{C3380CC4-5D6E-409C-BE32-E72D297353CC}">
                <c16:uniqueId val="{00000043-8259-4762-A0B7-AE3D669B3EC0}"/>
              </c:ext>
            </c:extLst>
          </c:dPt>
          <c:dPt>
            <c:idx val="3"/>
            <c:bubble3D val="0"/>
            <c:spPr>
              <a:solidFill>
                <a:schemeClr val="accent4"/>
              </a:solidFill>
              <a:ln w="3175" cmpd="sng">
                <a:solidFill>
                  <a:srgbClr val="FFFFFF"/>
                </a:solidFill>
                <a:prstDash val="solid"/>
              </a:ln>
            </c:spPr>
            <c:extLst>
              <c:ext xmlns:c16="http://schemas.microsoft.com/office/drawing/2014/chart" uri="{C3380CC4-5D6E-409C-BE32-E72D297353CC}">
                <c16:uniqueId val="{00000045-8259-4762-A0B7-AE3D669B3EC0}"/>
              </c:ext>
            </c:extLst>
          </c:dPt>
          <c:dPt>
            <c:idx val="4"/>
            <c:bubble3D val="0"/>
            <c:spPr>
              <a:solidFill>
                <a:schemeClr val="accent4"/>
              </a:solidFill>
              <a:ln w="3175" cmpd="sng">
                <a:solidFill>
                  <a:srgbClr val="FFFFFF"/>
                </a:solidFill>
                <a:prstDash val="solid"/>
              </a:ln>
            </c:spPr>
            <c:extLst>
              <c:ext xmlns:c16="http://schemas.microsoft.com/office/drawing/2014/chart" uri="{C3380CC4-5D6E-409C-BE32-E72D297353CC}">
                <c16:uniqueId val="{00000047-8259-4762-A0B7-AE3D669B3EC0}"/>
              </c:ext>
            </c:extLst>
          </c:dPt>
          <c:dPt>
            <c:idx val="5"/>
            <c:bubble3D val="0"/>
            <c:spPr>
              <a:solidFill>
                <a:schemeClr val="accent4"/>
              </a:solidFill>
              <a:ln w="3175" cmpd="sng">
                <a:solidFill>
                  <a:srgbClr val="FFFFFF"/>
                </a:solidFill>
                <a:prstDash val="solid"/>
              </a:ln>
            </c:spPr>
            <c:extLst>
              <c:ext xmlns:c16="http://schemas.microsoft.com/office/drawing/2014/chart" uri="{C3380CC4-5D6E-409C-BE32-E72D297353CC}">
                <c16:uniqueId val="{00000049-8259-4762-A0B7-AE3D669B3EC0}"/>
              </c:ext>
            </c:extLst>
          </c:dPt>
          <c:dLbls>
            <c:dLbl>
              <c:idx val="0"/>
              <c:layout>
                <c:manualLayout>
                  <c:x val="3.7284167604049491E-2"/>
                  <c:y val="-8.6484316896669779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2015</c:v>
                </c:pt>
                <c:pt idx="1">
                  <c:v>2016</c:v>
                </c:pt>
                <c:pt idx="2">
                  <c:v>2017</c:v>
                </c:pt>
                <c:pt idx="3">
                  <c:v>2018</c:v>
                </c:pt>
                <c:pt idx="4">
                  <c:v>2019</c:v>
                </c:pt>
                <c:pt idx="5">
                  <c:v>2020</c:v>
                </c:pt>
              </c:numCache>
            </c:numRef>
          </c:cat>
          <c:val>
            <c:numRef>
              <c:f>'Summary By Region'!$B$15:$G$15</c:f>
              <c:numCache>
                <c:formatCode>#,##0.0</c:formatCode>
                <c:ptCount val="6"/>
                <c:pt idx="0">
                  <c:v>354.58333333333297</c:v>
                </c:pt>
                <c:pt idx="1">
                  <c:v>895.91666666666663</c:v>
                </c:pt>
                <c:pt idx="2">
                  <c:v>923.16666666666663</c:v>
                </c:pt>
                <c:pt idx="3">
                  <c:v>1027.6666666666665</c:v>
                </c:pt>
                <c:pt idx="4">
                  <c:v>966.58333333333326</c:v>
                </c:pt>
                <c:pt idx="5">
                  <c:v>1886.6666666666665</c:v>
                </c:pt>
              </c:numCache>
            </c:numRef>
          </c:val>
          <c:extLst>
            <c:ext xmlns:c16="http://schemas.microsoft.com/office/drawing/2014/chart" uri="{C3380CC4-5D6E-409C-BE32-E72D297353CC}">
              <c16:uniqueId val="{0000004A-8259-4762-A0B7-AE3D669B3EC0}"/>
            </c:ext>
          </c:extLst>
        </c:ser>
        <c:ser>
          <c:idx val="13"/>
          <c:order val="7"/>
          <c:tx>
            <c:strRef>
              <c:f>'Summary By Region'!$A$16</c:f>
              <c:strCache>
                <c:ptCount val="1"/>
                <c:pt idx="0">
                  <c:v>Vic</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4C-8259-4762-A0B7-AE3D669B3EC0}"/>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4E-8259-4762-A0B7-AE3D669B3EC0}"/>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50-8259-4762-A0B7-AE3D669B3EC0}"/>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52-8259-4762-A0B7-AE3D669B3EC0}"/>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54-8259-4762-A0B7-AE3D669B3EC0}"/>
              </c:ext>
            </c:extLst>
          </c:dPt>
          <c:dPt>
            <c:idx val="5"/>
            <c:bubble3D val="0"/>
            <c:spPr>
              <a:solidFill>
                <a:schemeClr val="accent3"/>
              </a:solidFill>
              <a:ln w="3175" cmpd="sng">
                <a:solidFill>
                  <a:srgbClr val="FFFFFF"/>
                </a:solidFill>
                <a:prstDash val="solid"/>
              </a:ln>
            </c:spPr>
            <c:extLst>
              <c:ext xmlns:c16="http://schemas.microsoft.com/office/drawing/2014/chart" uri="{C3380CC4-5D6E-409C-BE32-E72D297353CC}">
                <c16:uniqueId val="{00000056-8259-4762-A0B7-AE3D669B3EC0}"/>
              </c:ext>
            </c:extLst>
          </c:dPt>
          <c:dLbls>
            <c:dLbl>
              <c:idx val="0"/>
              <c:layout>
                <c:manualLayout>
                  <c:x val="-2.6120205182525901E-2"/>
                  <c:y val="1.538607183338040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C-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2015</c:v>
                </c:pt>
                <c:pt idx="1">
                  <c:v>2016</c:v>
                </c:pt>
                <c:pt idx="2">
                  <c:v>2017</c:v>
                </c:pt>
                <c:pt idx="3">
                  <c:v>2018</c:v>
                </c:pt>
                <c:pt idx="4">
                  <c:v>2019</c:v>
                </c:pt>
                <c:pt idx="5">
                  <c:v>2020</c:v>
                </c:pt>
              </c:numCache>
            </c:numRef>
          </c:cat>
          <c:val>
            <c:numRef>
              <c:f>'Summary By Region'!$B$16:$G$16</c:f>
              <c:numCache>
                <c:formatCode>#,##0.0</c:formatCode>
                <c:ptCount val="6"/>
                <c:pt idx="0">
                  <c:v>5660.4166666666697</c:v>
                </c:pt>
                <c:pt idx="1">
                  <c:v>6854</c:v>
                </c:pt>
                <c:pt idx="2">
                  <c:v>2618</c:v>
                </c:pt>
                <c:pt idx="3">
                  <c:v>1914.5</c:v>
                </c:pt>
                <c:pt idx="4">
                  <c:v>5095.75</c:v>
                </c:pt>
                <c:pt idx="5">
                  <c:v>6439.6666666666661</c:v>
                </c:pt>
              </c:numCache>
            </c:numRef>
          </c:val>
          <c:extLst>
            <c:ext xmlns:c16="http://schemas.microsoft.com/office/drawing/2014/chart" uri="{C3380CC4-5D6E-409C-BE32-E72D297353CC}">
              <c16:uniqueId val="{00000057-8259-4762-A0B7-AE3D669B3EC0}"/>
            </c:ext>
          </c:extLst>
        </c:ser>
        <c:ser>
          <c:idx val="5"/>
          <c:order val="8"/>
          <c:tx>
            <c:strRef>
              <c:f>'Summary By Region'!$A$7</c:f>
              <c:strCache>
                <c:ptCount val="1"/>
                <c:pt idx="0">
                  <c:v>NSW</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59-8259-4762-A0B7-AE3D669B3EC0}"/>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5B-8259-4762-A0B7-AE3D669B3EC0}"/>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5D-8259-4762-A0B7-AE3D669B3EC0}"/>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5F-8259-4762-A0B7-AE3D669B3EC0}"/>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61-8259-4762-A0B7-AE3D669B3EC0}"/>
              </c:ext>
            </c:extLst>
          </c:dPt>
          <c:dPt>
            <c:idx val="5"/>
            <c:bubble3D val="0"/>
            <c:spPr>
              <a:solidFill>
                <a:schemeClr val="accent2"/>
              </a:solidFill>
              <a:ln w="3175" cmpd="sng">
                <a:solidFill>
                  <a:srgbClr val="FFFFFF"/>
                </a:solidFill>
                <a:prstDash val="solid"/>
              </a:ln>
            </c:spPr>
            <c:extLst>
              <c:ext xmlns:c16="http://schemas.microsoft.com/office/drawing/2014/chart" uri="{C3380CC4-5D6E-409C-BE32-E72D297353CC}">
                <c16:uniqueId val="{00000063-8259-4762-A0B7-AE3D669B3EC0}"/>
              </c:ext>
            </c:extLst>
          </c:dPt>
          <c:dLbls>
            <c:dLbl>
              <c:idx val="0"/>
              <c:layout>
                <c:manualLayout>
                  <c:x val="-0.1201928079302588"/>
                  <c:y val="-6.683610950430296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9-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2015</c:v>
                </c:pt>
                <c:pt idx="1">
                  <c:v>2016</c:v>
                </c:pt>
                <c:pt idx="2">
                  <c:v>2017</c:v>
                </c:pt>
                <c:pt idx="3">
                  <c:v>2018</c:v>
                </c:pt>
                <c:pt idx="4">
                  <c:v>2019</c:v>
                </c:pt>
                <c:pt idx="5">
                  <c:v>2020</c:v>
                </c:pt>
              </c:numCache>
            </c:numRef>
          </c:cat>
          <c:val>
            <c:numRef>
              <c:f>'Summary By Region'!$B$7:$G$7</c:f>
              <c:numCache>
                <c:formatCode>#,##0.0</c:formatCode>
                <c:ptCount val="6"/>
                <c:pt idx="0">
                  <c:v>3112.1666666666702</c:v>
                </c:pt>
                <c:pt idx="1">
                  <c:v>2768.5</c:v>
                </c:pt>
                <c:pt idx="2">
                  <c:v>4260.083333333333</c:v>
                </c:pt>
                <c:pt idx="3">
                  <c:v>3057.833333333333</c:v>
                </c:pt>
                <c:pt idx="4">
                  <c:v>4993.6666666666661</c:v>
                </c:pt>
                <c:pt idx="5">
                  <c:v>5560.75</c:v>
                </c:pt>
              </c:numCache>
            </c:numRef>
          </c:val>
          <c:extLst>
            <c:ext xmlns:c16="http://schemas.microsoft.com/office/drawing/2014/chart" uri="{C3380CC4-5D6E-409C-BE32-E72D297353CC}">
              <c16:uniqueId val="{00000064-8259-4762-A0B7-AE3D669B3EC0}"/>
            </c:ext>
          </c:extLst>
        </c:ser>
        <c:dLbls>
          <c:showLegendKey val="0"/>
          <c:showVal val="0"/>
          <c:showCatName val="0"/>
          <c:showSerName val="0"/>
          <c:showPercent val="0"/>
          <c:showBubbleSize val="0"/>
        </c:dLbls>
        <c:axId val="403119184"/>
        <c:axId val="403119568"/>
      </c:areaChart>
      <c:catAx>
        <c:axId val="403119184"/>
        <c:scaling>
          <c:orientation val="minMax"/>
        </c:scaling>
        <c:delete val="0"/>
        <c:axPos val="b"/>
        <c:numFmt formatCode="General" sourceLinked="1"/>
        <c:majorTickMark val="out"/>
        <c:minorTickMark val="none"/>
        <c:tickLblPos val="nextTo"/>
        <c:spPr>
          <a:ln w="6350">
            <a:solidFill>
              <a:srgbClr val="948671"/>
            </a:solidFill>
            <a:prstDash val="solid"/>
          </a:ln>
        </c:spPr>
        <c:crossAx val="403119568"/>
        <c:crosses val="autoZero"/>
        <c:auto val="1"/>
        <c:lblAlgn val="ctr"/>
        <c:lblOffset val="100"/>
        <c:noMultiLvlLbl val="0"/>
      </c:catAx>
      <c:valAx>
        <c:axId val="403119568"/>
        <c:scaling>
          <c:orientation val="minMax"/>
          <c:max val="27000"/>
          <c:min val="0"/>
        </c:scaling>
        <c:delete val="0"/>
        <c:axPos val="l"/>
        <c:majorGridlines>
          <c:spPr>
            <a:ln w="12700">
              <a:solidFill>
                <a:srgbClr val="EFEBE9"/>
              </a:solidFill>
              <a:prstDash val="solid"/>
            </a:ln>
          </c:spPr>
        </c:majorGridlines>
        <c:title>
          <c:tx>
            <c:rich>
              <a:bodyPr rot="-5400000" vert="horz"/>
              <a:lstStyle/>
              <a:p>
                <a:pPr>
                  <a:defRPr/>
                </a:pPr>
                <a:r>
                  <a:rPr lang="en-AU"/>
                  <a:t>Hours binding</a:t>
                </a:r>
              </a:p>
            </c:rich>
          </c:tx>
          <c:layout>
            <c:manualLayout>
              <c:xMode val="edge"/>
              <c:yMode val="edge"/>
              <c:x val="8.7570066827338203E-3"/>
              <c:y val="0.35914927900282001"/>
            </c:manualLayout>
          </c:layout>
          <c:overlay val="0"/>
        </c:title>
        <c:numFmt formatCode="#,##0" sourceLinked="0"/>
        <c:majorTickMark val="out"/>
        <c:minorTickMark val="none"/>
        <c:tickLblPos val="nextTo"/>
        <c:spPr>
          <a:ln w="6350">
            <a:solidFill>
              <a:srgbClr val="948671"/>
            </a:solidFill>
            <a:prstDash val="solid"/>
          </a:ln>
        </c:spPr>
        <c:crossAx val="403119184"/>
        <c:crosses val="autoZero"/>
        <c:crossBetween val="midCat"/>
        <c:majorUnit val="1000"/>
        <c:minorUnit val="500"/>
      </c:valAx>
      <c:spPr>
        <a:solidFill>
          <a:srgbClr val="F7F5F5"/>
        </a:solidFill>
      </c:spPr>
    </c:plotArea>
    <c:legend>
      <c:legendPos val="b"/>
      <c:layout>
        <c:manualLayout>
          <c:xMode val="edge"/>
          <c:yMode val="edge"/>
          <c:x val="0.12615692038829401"/>
          <c:y val="0.94464292147374296"/>
          <c:w val="0.79366188210910404"/>
          <c:h val="4.2810011530389998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2"/>
          <c:order val="0"/>
          <c:tx>
            <c:strRef>
              <c:f>'Summary By Region'!$A$25</c:f>
              <c:strCache>
                <c:ptCount val="1"/>
                <c:pt idx="0">
                  <c:v>Constraint Automation</c:v>
                </c:pt>
              </c:strCache>
            </c:strRef>
          </c:tx>
          <c:dPt>
            <c:idx val="0"/>
            <c:bubble3D val="0"/>
            <c:spPr>
              <a:ln w="3175" cmpd="sng">
                <a:solidFill>
                  <a:srgbClr val="FFFFFF"/>
                </a:solidFill>
                <a:prstDash val="solid"/>
              </a:ln>
            </c:spPr>
            <c:extLst>
              <c:ext xmlns:c16="http://schemas.microsoft.com/office/drawing/2014/chart" uri="{C3380CC4-5D6E-409C-BE32-E72D297353CC}">
                <c16:uniqueId val="{00000001-8192-4CDA-B0B6-4172D2B0692E}"/>
              </c:ext>
            </c:extLst>
          </c:dPt>
          <c:dPt>
            <c:idx val="1"/>
            <c:bubble3D val="0"/>
            <c:spPr>
              <a:ln w="3175" cmpd="sng">
                <a:solidFill>
                  <a:srgbClr val="FFFFFF"/>
                </a:solidFill>
                <a:prstDash val="solid"/>
              </a:ln>
            </c:spPr>
            <c:extLst>
              <c:ext xmlns:c16="http://schemas.microsoft.com/office/drawing/2014/chart" uri="{C3380CC4-5D6E-409C-BE32-E72D297353CC}">
                <c16:uniqueId val="{00000003-8192-4CDA-B0B6-4172D2B0692E}"/>
              </c:ext>
            </c:extLst>
          </c:dPt>
          <c:dPt>
            <c:idx val="2"/>
            <c:bubble3D val="0"/>
            <c:spPr>
              <a:ln w="3175" cmpd="sng">
                <a:solidFill>
                  <a:srgbClr val="FFFFFF"/>
                </a:solidFill>
                <a:prstDash val="solid"/>
              </a:ln>
            </c:spPr>
            <c:extLst>
              <c:ext xmlns:c16="http://schemas.microsoft.com/office/drawing/2014/chart" uri="{C3380CC4-5D6E-409C-BE32-E72D297353CC}">
                <c16:uniqueId val="{00000005-8192-4CDA-B0B6-4172D2B0692E}"/>
              </c:ext>
            </c:extLst>
          </c:dPt>
          <c:dPt>
            <c:idx val="3"/>
            <c:bubble3D val="0"/>
            <c:spPr>
              <a:ln w="3175" cmpd="sng">
                <a:solidFill>
                  <a:srgbClr val="FFFFFF"/>
                </a:solidFill>
                <a:prstDash val="solid"/>
              </a:ln>
            </c:spPr>
            <c:extLst>
              <c:ext xmlns:c16="http://schemas.microsoft.com/office/drawing/2014/chart" uri="{C3380CC4-5D6E-409C-BE32-E72D297353CC}">
                <c16:uniqueId val="{00000007-8192-4CDA-B0B6-4172D2B0692E}"/>
              </c:ext>
            </c:extLst>
          </c:dPt>
          <c:dPt>
            <c:idx val="4"/>
            <c:bubble3D val="0"/>
            <c:spPr>
              <a:ln w="3175" cmpd="sng">
                <a:solidFill>
                  <a:srgbClr val="FFFFFF"/>
                </a:solidFill>
                <a:prstDash val="solid"/>
              </a:ln>
            </c:spPr>
            <c:extLst>
              <c:ext xmlns:c16="http://schemas.microsoft.com/office/drawing/2014/chart" uri="{C3380CC4-5D6E-409C-BE32-E72D297353CC}">
                <c16:uniqueId val="{00000009-8192-4CDA-B0B6-4172D2B0692E}"/>
              </c:ext>
            </c:extLst>
          </c:dPt>
          <c:dLbls>
            <c:dLbl>
              <c:idx val="0"/>
              <c:delete val="1"/>
              <c:extLst>
                <c:ext xmlns:c15="http://schemas.microsoft.com/office/drawing/2012/chart" uri="{CE6537A1-D6FC-4f65-9D91-7224C49458BB}"/>
                <c:ext xmlns:c16="http://schemas.microsoft.com/office/drawing/2014/chart" uri="{C3380CC4-5D6E-409C-BE32-E72D297353CC}">
                  <c16:uniqueId val="{00000001-8192-4CDA-B0B6-4172D2B0692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2015</c:v>
                </c:pt>
                <c:pt idx="1">
                  <c:v>2016</c:v>
                </c:pt>
                <c:pt idx="2">
                  <c:v>2017</c:v>
                </c:pt>
                <c:pt idx="3">
                  <c:v>2018</c:v>
                </c:pt>
                <c:pt idx="4">
                  <c:v>2019</c:v>
                </c:pt>
                <c:pt idx="5">
                  <c:v>2020</c:v>
                </c:pt>
              </c:numCache>
            </c:numRef>
          </c:cat>
          <c:val>
            <c:numRef>
              <c:f>'Summary By Region'!$B$25:$G$25</c:f>
              <c:numCache>
                <c:formatCode>#,##0</c:formatCode>
                <c:ptCount val="6"/>
                <c:pt idx="0">
                  <c:v>61543.4159</c:v>
                </c:pt>
                <c:pt idx="1">
                  <c:v>64122.558409999998</c:v>
                </c:pt>
                <c:pt idx="2">
                  <c:v>6287.0141800000001</c:v>
                </c:pt>
                <c:pt idx="3">
                  <c:v>4494.9702900000002</c:v>
                </c:pt>
                <c:pt idx="4">
                  <c:v>59181.55386</c:v>
                </c:pt>
                <c:pt idx="5">
                  <c:v>14369.9689</c:v>
                </c:pt>
              </c:numCache>
            </c:numRef>
          </c:val>
          <c:extLst>
            <c:ext xmlns:c16="http://schemas.microsoft.com/office/drawing/2014/chart" uri="{C3380CC4-5D6E-409C-BE32-E72D297353CC}">
              <c16:uniqueId val="{0000000A-8192-4CDA-B0B6-4172D2B0692E}"/>
            </c:ext>
          </c:extLst>
        </c:ser>
        <c:ser>
          <c:idx val="10"/>
          <c:order val="1"/>
          <c:tx>
            <c:strRef>
              <c:f>'Summary By Region'!$A$31</c:f>
              <c:strCache>
                <c:ptCount val="1"/>
                <c:pt idx="0">
                  <c:v>SA</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0C-8192-4CDA-B0B6-4172D2B0692E}"/>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0E-8192-4CDA-B0B6-4172D2B0692E}"/>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10-8192-4CDA-B0B6-4172D2B0692E}"/>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12-8192-4CDA-B0B6-4172D2B0692E}"/>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14-8192-4CDA-B0B6-4172D2B0692E}"/>
              </c:ext>
            </c:extLst>
          </c:dPt>
          <c:dLbls>
            <c:dLbl>
              <c:idx val="0"/>
              <c:layout>
                <c:manualLayout>
                  <c:x val="0.11890677727784035"/>
                  <c:y val="1.7116245027092754E-2"/>
                </c:manualLayout>
              </c:layout>
              <c:tx>
                <c:rich>
                  <a:bodyPr/>
                  <a:lstStyle/>
                  <a:p>
                    <a:r>
                      <a:rPr lang="en-US" sz="1000">
                        <a:solidFill>
                          <a:schemeClr val="tx1"/>
                        </a:solidFill>
                      </a:rPr>
                      <a:t>SA</a:t>
                    </a:r>
                    <a:endParaRPr lang="en-US" sz="900">
                      <a:solidFill>
                        <a:schemeClr val="bg1"/>
                      </a:solidFill>
                    </a:endParaRP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192-4CDA-B0B6-4172D2B0692E}"/>
                </c:ext>
              </c:extLst>
            </c:dLbl>
            <c:spPr>
              <a:noFill/>
              <a:ln>
                <a:noFill/>
              </a:ln>
              <a:effectLst/>
            </c:spPr>
            <c:txPr>
              <a:bodyPr/>
              <a:lstStyle/>
              <a:p>
                <a:pPr>
                  <a:defRPr>
                    <a:solidFill>
                      <a:schemeClr val="tx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2015</c:v>
                </c:pt>
                <c:pt idx="1">
                  <c:v>2016</c:v>
                </c:pt>
                <c:pt idx="2">
                  <c:v>2017</c:v>
                </c:pt>
                <c:pt idx="3">
                  <c:v>2018</c:v>
                </c:pt>
                <c:pt idx="4">
                  <c:v>2019</c:v>
                </c:pt>
                <c:pt idx="5">
                  <c:v>2020</c:v>
                </c:pt>
              </c:numCache>
            </c:numRef>
          </c:cat>
          <c:val>
            <c:numRef>
              <c:f>'Summary By Region'!$B$31:$G$31</c:f>
              <c:numCache>
                <c:formatCode>#,##0</c:formatCode>
                <c:ptCount val="6"/>
                <c:pt idx="0">
                  <c:v>7975370.4519999996</c:v>
                </c:pt>
                <c:pt idx="1">
                  <c:v>19175976.65024</c:v>
                </c:pt>
                <c:pt idx="2">
                  <c:v>19603528.25454</c:v>
                </c:pt>
                <c:pt idx="3">
                  <c:v>49743082.830399998</c:v>
                </c:pt>
                <c:pt idx="4">
                  <c:v>23177002.461449999</c:v>
                </c:pt>
                <c:pt idx="5">
                  <c:v>19911748.829750001</c:v>
                </c:pt>
              </c:numCache>
            </c:numRef>
          </c:val>
          <c:extLst>
            <c:ext xmlns:c16="http://schemas.microsoft.com/office/drawing/2014/chart" uri="{C3380CC4-5D6E-409C-BE32-E72D297353CC}">
              <c16:uniqueId val="{00000015-8192-4CDA-B0B6-4172D2B0692E}"/>
            </c:ext>
          </c:extLst>
        </c:ser>
        <c:ser>
          <c:idx val="8"/>
          <c:order val="2"/>
          <c:tx>
            <c:strRef>
              <c:f>'Summary By Region'!$A$30</c:f>
              <c:strCache>
                <c:ptCount val="1"/>
                <c:pt idx="0">
                  <c:v>Qld</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17-8192-4CDA-B0B6-4172D2B0692E}"/>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19-8192-4CDA-B0B6-4172D2B0692E}"/>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1B-8192-4CDA-B0B6-4172D2B0692E}"/>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1D-8192-4CDA-B0B6-4172D2B0692E}"/>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1F-8192-4CDA-B0B6-4172D2B0692E}"/>
              </c:ext>
            </c:extLst>
          </c:dPt>
          <c:dLbls>
            <c:dLbl>
              <c:idx val="0"/>
              <c:layout>
                <c:manualLayout>
                  <c:x val="0.35794414370078742"/>
                  <c:y val="2.5338984051281335E-2"/>
                </c:manualLayout>
              </c:layout>
              <c:tx>
                <c:rich>
                  <a:bodyPr/>
                  <a:lstStyle/>
                  <a:p>
                    <a:r>
                      <a:rPr lang="en-US" sz="1000"/>
                      <a:t>Qld</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8192-4CDA-B0B6-4172D2B0692E}"/>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2015</c:v>
                </c:pt>
                <c:pt idx="1">
                  <c:v>2016</c:v>
                </c:pt>
                <c:pt idx="2">
                  <c:v>2017</c:v>
                </c:pt>
                <c:pt idx="3">
                  <c:v>2018</c:v>
                </c:pt>
                <c:pt idx="4">
                  <c:v>2019</c:v>
                </c:pt>
                <c:pt idx="5">
                  <c:v>2020</c:v>
                </c:pt>
              </c:numCache>
            </c:numRef>
          </c:cat>
          <c:val>
            <c:numRef>
              <c:f>'Summary By Region'!$B$30:$G$30</c:f>
              <c:numCache>
                <c:formatCode>#,##0</c:formatCode>
                <c:ptCount val="6"/>
                <c:pt idx="0">
                  <c:v>17832407.319120001</c:v>
                </c:pt>
                <c:pt idx="1">
                  <c:v>3412397.6404800001</c:v>
                </c:pt>
                <c:pt idx="2">
                  <c:v>1557960.08494</c:v>
                </c:pt>
                <c:pt idx="3">
                  <c:v>1092572.6104600001</c:v>
                </c:pt>
                <c:pt idx="4">
                  <c:v>14405785.515070001</c:v>
                </c:pt>
                <c:pt idx="5">
                  <c:v>58969747.187229998</c:v>
                </c:pt>
              </c:numCache>
            </c:numRef>
          </c:val>
          <c:extLst>
            <c:ext xmlns:c16="http://schemas.microsoft.com/office/drawing/2014/chart" uri="{C3380CC4-5D6E-409C-BE32-E72D297353CC}">
              <c16:uniqueId val="{00000020-8192-4CDA-B0B6-4172D2B0692E}"/>
            </c:ext>
          </c:extLst>
        </c:ser>
        <c:ser>
          <c:idx val="12"/>
          <c:order val="3"/>
          <c:tx>
            <c:strRef>
              <c:f>'Summary By Region'!$A$32</c:f>
              <c:strCache>
                <c:ptCount val="1"/>
                <c:pt idx="0">
                  <c:v>Tas</c:v>
                </c:pt>
              </c:strCache>
            </c:strRef>
          </c:tx>
          <c:spPr>
            <a:solidFill>
              <a:schemeClr val="accent4"/>
            </a:solidFill>
          </c:spPr>
          <c:dPt>
            <c:idx val="0"/>
            <c:bubble3D val="0"/>
            <c:spPr>
              <a:solidFill>
                <a:schemeClr val="accent4"/>
              </a:solidFill>
              <a:ln w="3175" cmpd="sng">
                <a:solidFill>
                  <a:srgbClr val="FFFFFF"/>
                </a:solidFill>
                <a:prstDash val="solid"/>
              </a:ln>
            </c:spPr>
            <c:extLst>
              <c:ext xmlns:c16="http://schemas.microsoft.com/office/drawing/2014/chart" uri="{C3380CC4-5D6E-409C-BE32-E72D297353CC}">
                <c16:uniqueId val="{00000022-8192-4CDA-B0B6-4172D2B0692E}"/>
              </c:ext>
            </c:extLst>
          </c:dPt>
          <c:dPt>
            <c:idx val="1"/>
            <c:bubble3D val="0"/>
            <c:spPr>
              <a:solidFill>
                <a:schemeClr val="accent4"/>
              </a:solidFill>
              <a:ln w="3175" cmpd="sng">
                <a:solidFill>
                  <a:srgbClr val="FFFFFF"/>
                </a:solidFill>
                <a:prstDash val="solid"/>
              </a:ln>
            </c:spPr>
            <c:extLst>
              <c:ext xmlns:c16="http://schemas.microsoft.com/office/drawing/2014/chart" uri="{C3380CC4-5D6E-409C-BE32-E72D297353CC}">
                <c16:uniqueId val="{00000024-8192-4CDA-B0B6-4172D2B0692E}"/>
              </c:ext>
            </c:extLst>
          </c:dPt>
          <c:dPt>
            <c:idx val="2"/>
            <c:bubble3D val="0"/>
            <c:spPr>
              <a:solidFill>
                <a:schemeClr val="accent4"/>
              </a:solidFill>
              <a:ln w="3175" cmpd="sng">
                <a:solidFill>
                  <a:srgbClr val="FFFFFF"/>
                </a:solidFill>
                <a:prstDash val="solid"/>
              </a:ln>
            </c:spPr>
            <c:extLst>
              <c:ext xmlns:c16="http://schemas.microsoft.com/office/drawing/2014/chart" uri="{C3380CC4-5D6E-409C-BE32-E72D297353CC}">
                <c16:uniqueId val="{00000026-8192-4CDA-B0B6-4172D2B0692E}"/>
              </c:ext>
            </c:extLst>
          </c:dPt>
          <c:dPt>
            <c:idx val="3"/>
            <c:bubble3D val="0"/>
            <c:spPr>
              <a:solidFill>
                <a:schemeClr val="accent4"/>
              </a:solidFill>
              <a:ln w="3175" cmpd="sng">
                <a:solidFill>
                  <a:srgbClr val="FFFFFF"/>
                </a:solidFill>
                <a:prstDash val="solid"/>
              </a:ln>
            </c:spPr>
            <c:extLst>
              <c:ext xmlns:c16="http://schemas.microsoft.com/office/drawing/2014/chart" uri="{C3380CC4-5D6E-409C-BE32-E72D297353CC}">
                <c16:uniqueId val="{00000028-8192-4CDA-B0B6-4172D2B0692E}"/>
              </c:ext>
            </c:extLst>
          </c:dPt>
          <c:dPt>
            <c:idx val="4"/>
            <c:bubble3D val="0"/>
            <c:spPr>
              <a:solidFill>
                <a:schemeClr val="accent4"/>
              </a:solidFill>
              <a:ln w="3175" cmpd="sng">
                <a:solidFill>
                  <a:srgbClr val="FFFFFF"/>
                </a:solidFill>
                <a:prstDash val="solid"/>
              </a:ln>
            </c:spPr>
            <c:extLst>
              <c:ext xmlns:c16="http://schemas.microsoft.com/office/drawing/2014/chart" uri="{C3380CC4-5D6E-409C-BE32-E72D297353CC}">
                <c16:uniqueId val="{0000002A-8192-4CDA-B0B6-4172D2B0692E}"/>
              </c:ext>
            </c:extLst>
          </c:dPt>
          <c:dLbls>
            <c:dLbl>
              <c:idx val="0"/>
              <c:layout>
                <c:manualLayout>
                  <c:x val="0.21976518560179978"/>
                  <c:y val="-1.6114462453812574E-2"/>
                </c:manualLayout>
              </c:layout>
              <c:tx>
                <c:rich>
                  <a:bodyPr/>
                  <a:lstStyle/>
                  <a:p>
                    <a:r>
                      <a:rPr lang="en-US" sz="1000"/>
                      <a:t>Tas</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8192-4CDA-B0B6-4172D2B0692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2015</c:v>
                </c:pt>
                <c:pt idx="1">
                  <c:v>2016</c:v>
                </c:pt>
                <c:pt idx="2">
                  <c:v>2017</c:v>
                </c:pt>
                <c:pt idx="3">
                  <c:v>2018</c:v>
                </c:pt>
                <c:pt idx="4">
                  <c:v>2019</c:v>
                </c:pt>
                <c:pt idx="5">
                  <c:v>2020</c:v>
                </c:pt>
              </c:numCache>
            </c:numRef>
          </c:cat>
          <c:val>
            <c:numRef>
              <c:f>'Summary By Region'!$B$32:$G$32</c:f>
              <c:numCache>
                <c:formatCode>#,##0</c:formatCode>
                <c:ptCount val="6"/>
                <c:pt idx="0">
                  <c:v>2498349.55516</c:v>
                </c:pt>
                <c:pt idx="1">
                  <c:v>3312667.8479300002</c:v>
                </c:pt>
                <c:pt idx="2">
                  <c:v>4771966.3751499997</c:v>
                </c:pt>
                <c:pt idx="3">
                  <c:v>2671514.9731299998</c:v>
                </c:pt>
                <c:pt idx="4">
                  <c:v>5630711.8908000002</c:v>
                </c:pt>
                <c:pt idx="5">
                  <c:v>7676693.27073</c:v>
                </c:pt>
              </c:numCache>
            </c:numRef>
          </c:val>
          <c:extLst>
            <c:ext xmlns:c16="http://schemas.microsoft.com/office/drawing/2014/chart" uri="{C3380CC4-5D6E-409C-BE32-E72D297353CC}">
              <c16:uniqueId val="{0000002B-8192-4CDA-B0B6-4172D2B0692E}"/>
            </c:ext>
          </c:extLst>
        </c:ser>
        <c:ser>
          <c:idx val="13"/>
          <c:order val="4"/>
          <c:tx>
            <c:strRef>
              <c:f>'Summary By Region'!$A$33</c:f>
              <c:strCache>
                <c:ptCount val="1"/>
                <c:pt idx="0">
                  <c:v>Vic</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2D-8192-4CDA-B0B6-4172D2B0692E}"/>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2F-8192-4CDA-B0B6-4172D2B0692E}"/>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31-8192-4CDA-B0B6-4172D2B0692E}"/>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33-8192-4CDA-B0B6-4172D2B0692E}"/>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35-8192-4CDA-B0B6-4172D2B0692E}"/>
              </c:ext>
            </c:extLst>
          </c:dPt>
          <c:dLbls>
            <c:dLbl>
              <c:idx val="0"/>
              <c:layout>
                <c:manualLayout>
                  <c:x val="0.22712387514060742"/>
                  <c:y val="-8.0472913149724351E-2"/>
                </c:manualLayout>
              </c:layout>
              <c:tx>
                <c:rich>
                  <a:bodyPr/>
                  <a:lstStyle/>
                  <a:p>
                    <a:r>
                      <a:rPr lang="en-US" sz="1000"/>
                      <a:t>Vic</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8192-4CDA-B0B6-4172D2B0692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2015</c:v>
                </c:pt>
                <c:pt idx="1">
                  <c:v>2016</c:v>
                </c:pt>
                <c:pt idx="2">
                  <c:v>2017</c:v>
                </c:pt>
                <c:pt idx="3">
                  <c:v>2018</c:v>
                </c:pt>
                <c:pt idx="4">
                  <c:v>2019</c:v>
                </c:pt>
                <c:pt idx="5">
                  <c:v>2020</c:v>
                </c:pt>
              </c:numCache>
            </c:numRef>
          </c:cat>
          <c:val>
            <c:numRef>
              <c:f>'Summary By Region'!$B$33:$G$33</c:f>
              <c:numCache>
                <c:formatCode>#,##0</c:formatCode>
                <c:ptCount val="6"/>
                <c:pt idx="0">
                  <c:v>3149671.2278499999</c:v>
                </c:pt>
                <c:pt idx="1">
                  <c:v>6498415.4068900002</c:v>
                </c:pt>
                <c:pt idx="2">
                  <c:v>3681628.85971</c:v>
                </c:pt>
                <c:pt idx="3">
                  <c:v>3495766.3103700001</c:v>
                </c:pt>
                <c:pt idx="4">
                  <c:v>19701434.94345</c:v>
                </c:pt>
                <c:pt idx="5">
                  <c:v>29835220.64765</c:v>
                </c:pt>
              </c:numCache>
            </c:numRef>
          </c:val>
          <c:extLst>
            <c:ext xmlns:c16="http://schemas.microsoft.com/office/drawing/2014/chart" uri="{C3380CC4-5D6E-409C-BE32-E72D297353CC}">
              <c16:uniqueId val="{00000036-8192-4CDA-B0B6-4172D2B0692E}"/>
            </c:ext>
          </c:extLst>
        </c:ser>
        <c:ser>
          <c:idx val="5"/>
          <c:order val="5"/>
          <c:tx>
            <c:strRef>
              <c:f>'Summary By Region'!$A$27</c:f>
              <c:strCache>
                <c:ptCount val="1"/>
                <c:pt idx="0">
                  <c:v>NSW</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38-8192-4CDA-B0B6-4172D2B0692E}"/>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3A-8192-4CDA-B0B6-4172D2B0692E}"/>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3C-8192-4CDA-B0B6-4172D2B0692E}"/>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3E-8192-4CDA-B0B6-4172D2B0692E}"/>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40-8192-4CDA-B0B6-4172D2B0692E}"/>
              </c:ext>
            </c:extLst>
          </c:dPt>
          <c:dLbls>
            <c:dLbl>
              <c:idx val="0"/>
              <c:layout>
                <c:manualLayout>
                  <c:x val="0.21567684898762654"/>
                  <c:y val="-0.1304199081561582"/>
                </c:manualLayout>
              </c:layout>
              <c:tx>
                <c:rich>
                  <a:bodyPr/>
                  <a:lstStyle/>
                  <a:p>
                    <a:r>
                      <a:rPr lang="en-US" sz="1000"/>
                      <a:t>NSW</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8192-4CDA-B0B6-4172D2B0692E}"/>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2015</c:v>
                </c:pt>
                <c:pt idx="1">
                  <c:v>2016</c:v>
                </c:pt>
                <c:pt idx="2">
                  <c:v>2017</c:v>
                </c:pt>
                <c:pt idx="3">
                  <c:v>2018</c:v>
                </c:pt>
                <c:pt idx="4">
                  <c:v>2019</c:v>
                </c:pt>
                <c:pt idx="5">
                  <c:v>2020</c:v>
                </c:pt>
              </c:numCache>
            </c:numRef>
          </c:cat>
          <c:val>
            <c:numRef>
              <c:f>'Summary By Region'!$B$27:$G$27</c:f>
              <c:numCache>
                <c:formatCode>#,##0</c:formatCode>
                <c:ptCount val="6"/>
                <c:pt idx="0">
                  <c:v>3008201.0875800001</c:v>
                </c:pt>
                <c:pt idx="1">
                  <c:v>2981579.7124000001</c:v>
                </c:pt>
                <c:pt idx="2">
                  <c:v>3811263.7886600001</c:v>
                </c:pt>
                <c:pt idx="3">
                  <c:v>4130424.99841</c:v>
                </c:pt>
                <c:pt idx="4">
                  <c:v>20853119.089669999</c:v>
                </c:pt>
                <c:pt idx="5">
                  <c:v>20558572.60867</c:v>
                </c:pt>
              </c:numCache>
            </c:numRef>
          </c:val>
          <c:extLst>
            <c:ext xmlns:c16="http://schemas.microsoft.com/office/drawing/2014/chart" uri="{C3380CC4-5D6E-409C-BE32-E72D297353CC}">
              <c16:uniqueId val="{00000041-8192-4CDA-B0B6-4172D2B0692E}"/>
            </c:ext>
          </c:extLst>
        </c:ser>
        <c:ser>
          <c:idx val="0"/>
          <c:order val="6"/>
          <c:tx>
            <c:strRef>
              <c:f>'Summary By Region'!$A$26</c:f>
              <c:strCache>
                <c:ptCount val="1"/>
                <c:pt idx="0">
                  <c:v>FCAS</c:v>
                </c:pt>
              </c:strCache>
            </c:strRef>
          </c:tx>
          <c:spPr>
            <a:solidFill>
              <a:schemeClr val="accent6"/>
            </a:solidFill>
            <a:ln w="25400">
              <a:noFill/>
            </a:ln>
          </c:spPr>
          <c:dLbls>
            <c:dLbl>
              <c:idx val="0"/>
              <c:layout>
                <c:manualLayout>
                  <c:x val="-1.6903648762654749E-2"/>
                  <c:y val="-1.2775502012774241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8192-4CDA-B0B6-4172D2B0692E}"/>
                </c:ext>
              </c:extLst>
            </c:dLbl>
            <c:spPr>
              <a:noFill/>
              <a:ln>
                <a:noFill/>
              </a:ln>
              <a:effectLst/>
            </c:spPr>
            <c:txPr>
              <a:bodyPr/>
              <a:lstStyle/>
              <a:p>
                <a:pPr>
                  <a:defRPr>
                    <a:solidFill>
                      <a:schemeClr val="tx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2015</c:v>
                </c:pt>
                <c:pt idx="1">
                  <c:v>2016</c:v>
                </c:pt>
                <c:pt idx="2">
                  <c:v>2017</c:v>
                </c:pt>
                <c:pt idx="3">
                  <c:v>2018</c:v>
                </c:pt>
                <c:pt idx="4">
                  <c:v>2019</c:v>
                </c:pt>
                <c:pt idx="5">
                  <c:v>2020</c:v>
                </c:pt>
              </c:numCache>
            </c:numRef>
          </c:cat>
          <c:val>
            <c:numRef>
              <c:f>'Summary By Region'!$B$26:$G$26</c:f>
              <c:numCache>
                <c:formatCode>#,##0</c:formatCode>
                <c:ptCount val="6"/>
                <c:pt idx="0">
                  <c:v>11967737.220109999</c:v>
                </c:pt>
                <c:pt idx="1">
                  <c:v>27702893.40484</c:v>
                </c:pt>
                <c:pt idx="2">
                  <c:v>24018595.076699998</c:v>
                </c:pt>
                <c:pt idx="3">
                  <c:v>11563905.79353</c:v>
                </c:pt>
                <c:pt idx="4">
                  <c:v>14750181.939239999</c:v>
                </c:pt>
                <c:pt idx="5">
                  <c:v>28959781.42117</c:v>
                </c:pt>
              </c:numCache>
            </c:numRef>
          </c:val>
          <c:extLst>
            <c:ext xmlns:c16="http://schemas.microsoft.com/office/drawing/2014/chart" uri="{C3380CC4-5D6E-409C-BE32-E72D297353CC}">
              <c16:uniqueId val="{00000043-8192-4CDA-B0B6-4172D2B0692E}"/>
            </c:ext>
          </c:extLst>
        </c:ser>
        <c:dLbls>
          <c:showLegendKey val="0"/>
          <c:showVal val="0"/>
          <c:showCatName val="0"/>
          <c:showSerName val="0"/>
          <c:showPercent val="0"/>
          <c:showBubbleSize val="0"/>
        </c:dLbls>
        <c:axId val="403053672"/>
        <c:axId val="403054056"/>
      </c:areaChart>
      <c:catAx>
        <c:axId val="403053672"/>
        <c:scaling>
          <c:orientation val="minMax"/>
        </c:scaling>
        <c:delete val="0"/>
        <c:axPos val="b"/>
        <c:numFmt formatCode="General" sourceLinked="1"/>
        <c:majorTickMark val="out"/>
        <c:minorTickMark val="none"/>
        <c:tickLblPos val="nextTo"/>
        <c:spPr>
          <a:ln w="6350">
            <a:solidFill>
              <a:srgbClr val="948671"/>
            </a:solidFill>
            <a:prstDash val="solid"/>
          </a:ln>
        </c:spPr>
        <c:crossAx val="403054056"/>
        <c:crosses val="autoZero"/>
        <c:auto val="1"/>
        <c:lblAlgn val="ctr"/>
        <c:lblOffset val="100"/>
        <c:noMultiLvlLbl val="0"/>
      </c:catAx>
      <c:valAx>
        <c:axId val="403054056"/>
        <c:scaling>
          <c:orientation val="minMax"/>
          <c:max val="170000000.00000003"/>
        </c:scaling>
        <c:delete val="0"/>
        <c:axPos val="l"/>
        <c:majorGridlines>
          <c:spPr>
            <a:ln w="12700">
              <a:solidFill>
                <a:srgbClr val="EFEBE9"/>
              </a:solidFill>
              <a:prstDash val="solid"/>
            </a:ln>
          </c:spPr>
        </c:majorGridlines>
        <c:title>
          <c:tx>
            <c:rich>
              <a:bodyPr rot="-5400000" vert="horz"/>
              <a:lstStyle/>
              <a:p>
                <a:pPr>
                  <a:defRPr sz="800"/>
                </a:pPr>
                <a:r>
                  <a:rPr lang="en-US" sz="800"/>
                  <a:t>Binding impact</a:t>
                </a:r>
              </a:p>
            </c:rich>
          </c:tx>
          <c:layout>
            <c:manualLayout>
              <c:xMode val="edge"/>
              <c:yMode val="edge"/>
              <c:x val="6.5764831177708297E-3"/>
              <c:y val="0.37061522490912302"/>
            </c:manualLayout>
          </c:layout>
          <c:overlay val="0"/>
        </c:title>
        <c:numFmt formatCode="#,##0" sourceLinked="0"/>
        <c:majorTickMark val="out"/>
        <c:minorTickMark val="none"/>
        <c:tickLblPos val="nextTo"/>
        <c:spPr>
          <a:ln w="6350">
            <a:solidFill>
              <a:srgbClr val="948671"/>
            </a:solidFill>
            <a:prstDash val="solid"/>
          </a:ln>
        </c:spPr>
        <c:crossAx val="403053672"/>
        <c:crosses val="autoZero"/>
        <c:crossBetween val="midCat"/>
      </c:valAx>
      <c:spPr>
        <a:solidFill>
          <a:srgbClr val="F7F5F5"/>
        </a:solidFill>
      </c:spPr>
    </c:plotArea>
    <c:legend>
      <c:legendPos val="b"/>
      <c:layout>
        <c:manualLayout>
          <c:xMode val="edge"/>
          <c:yMode val="edge"/>
          <c:x val="0.16644737295435"/>
          <c:y val="0.93561942570211498"/>
          <c:w val="0.79041636520241099"/>
          <c:h val="4.2785534349117499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5"/>
          <c:order val="0"/>
          <c:tx>
            <c:strRef>
              <c:f>'NIL vs Outage'!$A$6</c:f>
              <c:strCache>
                <c:ptCount val="1"/>
                <c:pt idx="0">
                  <c:v>System Normal</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01-3902-459C-A5B9-57F8C288587E}"/>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03-3902-459C-A5B9-57F8C288587E}"/>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05-3902-459C-A5B9-57F8C288587E}"/>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07-3902-459C-A5B9-57F8C288587E}"/>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09-3902-459C-A5B9-57F8C288587E}"/>
              </c:ext>
            </c:extLst>
          </c:dPt>
          <c:dPt>
            <c:idx val="5"/>
            <c:bubble3D val="0"/>
            <c:spPr>
              <a:solidFill>
                <a:schemeClr val="accent2"/>
              </a:solidFill>
              <a:ln w="3175" cmpd="sng">
                <a:solidFill>
                  <a:srgbClr val="FFFFFF"/>
                </a:solidFill>
                <a:prstDash val="solid"/>
              </a:ln>
            </c:spPr>
            <c:extLst>
              <c:ext xmlns:c16="http://schemas.microsoft.com/office/drawing/2014/chart" uri="{C3380CC4-5D6E-409C-BE32-E72D297353CC}">
                <c16:uniqueId val="{0000000B-3902-459C-A5B9-57F8C288587E}"/>
              </c:ext>
            </c:extLst>
          </c:dPt>
          <c:dLbls>
            <c:dLbl>
              <c:idx val="0"/>
              <c:layout>
                <c:manualLayout>
                  <c:x val="2.4144639653534999E-2"/>
                  <c:y val="-2.36406619385343E-3"/>
                </c:manualLayout>
              </c:layout>
              <c:tx>
                <c:rich>
                  <a:bodyPr/>
                  <a:lstStyle/>
                  <a:p>
                    <a:r>
                      <a:rPr lang="en-US">
                        <a:solidFill>
                          <a:schemeClr val="bg1"/>
                        </a:solidFill>
                      </a:rPr>
                      <a:t>System Normal</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02-459C-A5B9-57F8C288587E}"/>
                </c:ext>
              </c:extLst>
            </c:dLbl>
            <c:spPr>
              <a:noFill/>
              <a:ln>
                <a:noFill/>
              </a:ln>
              <a:effectLst/>
            </c:spPr>
            <c:txPr>
              <a:bodyPr/>
              <a:lstStyle/>
              <a:p>
                <a:pPr>
                  <a:defRPr sz="800">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Outage'!$B$2:$G$2</c:f>
              <c:numCache>
                <c:formatCode>General</c:formatCode>
                <c:ptCount val="6"/>
                <c:pt idx="0">
                  <c:v>2015</c:v>
                </c:pt>
                <c:pt idx="1">
                  <c:v>2016</c:v>
                </c:pt>
                <c:pt idx="2">
                  <c:v>2017</c:v>
                </c:pt>
                <c:pt idx="3">
                  <c:v>2018</c:v>
                </c:pt>
                <c:pt idx="4">
                  <c:v>2019</c:v>
                </c:pt>
                <c:pt idx="5">
                  <c:v>2020</c:v>
                </c:pt>
              </c:numCache>
            </c:numRef>
          </c:cat>
          <c:val>
            <c:numRef>
              <c:f>'NIL vs Outage'!$B$6:$G$6</c:f>
              <c:numCache>
                <c:formatCode>0</c:formatCode>
                <c:ptCount val="6"/>
                <c:pt idx="0">
                  <c:v>7848.6666666666697</c:v>
                </c:pt>
                <c:pt idx="1">
                  <c:v>9089.4166666666661</c:v>
                </c:pt>
                <c:pt idx="2">
                  <c:v>6047.6666666666661</c:v>
                </c:pt>
                <c:pt idx="3">
                  <c:v>4947.25</c:v>
                </c:pt>
                <c:pt idx="4">
                  <c:v>8902</c:v>
                </c:pt>
                <c:pt idx="5">
                  <c:v>12236.5</c:v>
                </c:pt>
              </c:numCache>
            </c:numRef>
          </c:val>
          <c:extLst>
            <c:ext xmlns:c16="http://schemas.microsoft.com/office/drawing/2014/chart" uri="{C3380CC4-5D6E-409C-BE32-E72D297353CC}">
              <c16:uniqueId val="{0000000C-3902-459C-A5B9-57F8C288587E}"/>
            </c:ext>
          </c:extLst>
        </c:ser>
        <c:ser>
          <c:idx val="0"/>
          <c:order val="1"/>
          <c:tx>
            <c:strRef>
              <c:f>'NIL vs Outage'!$A$9</c:f>
              <c:strCache>
                <c:ptCount val="1"/>
                <c:pt idx="0">
                  <c:v>Outage</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0E-3902-459C-A5B9-57F8C288587E}"/>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10-3902-459C-A5B9-57F8C288587E}"/>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12-3902-459C-A5B9-57F8C288587E}"/>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14-3902-459C-A5B9-57F8C288587E}"/>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16-3902-459C-A5B9-57F8C288587E}"/>
              </c:ext>
            </c:extLst>
          </c:dPt>
          <c:dPt>
            <c:idx val="5"/>
            <c:bubble3D val="0"/>
            <c:spPr>
              <a:solidFill>
                <a:schemeClr val="accent1"/>
              </a:solidFill>
              <a:ln w="3175" cmpd="sng">
                <a:solidFill>
                  <a:srgbClr val="FFFFFF"/>
                </a:solidFill>
                <a:prstDash val="solid"/>
              </a:ln>
            </c:spPr>
            <c:extLst>
              <c:ext xmlns:c16="http://schemas.microsoft.com/office/drawing/2014/chart" uri="{C3380CC4-5D6E-409C-BE32-E72D297353CC}">
                <c16:uniqueId val="{00000018-3902-459C-A5B9-57F8C288587E}"/>
              </c:ext>
            </c:extLst>
          </c:dPt>
          <c:dLbls>
            <c:dLbl>
              <c:idx val="0"/>
              <c:tx>
                <c:rich>
                  <a:bodyPr/>
                  <a:lstStyle/>
                  <a:p>
                    <a:r>
                      <a:rPr lang="en-US">
                        <a:solidFill>
                          <a:schemeClr val="bg1"/>
                        </a:solidFill>
                      </a:rPr>
                      <a:t>Outage</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902-459C-A5B9-57F8C288587E}"/>
                </c:ext>
              </c:extLst>
            </c:dLbl>
            <c:spPr>
              <a:noFill/>
              <a:ln>
                <a:noFill/>
              </a:ln>
              <a:effectLst/>
            </c:spPr>
            <c:txPr>
              <a:bodyPr/>
              <a:lstStyle/>
              <a:p>
                <a:pPr>
                  <a:defRPr sz="800">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Outage'!$B$2:$G$2</c:f>
              <c:numCache>
                <c:formatCode>General</c:formatCode>
                <c:ptCount val="6"/>
                <c:pt idx="0">
                  <c:v>2015</c:v>
                </c:pt>
                <c:pt idx="1">
                  <c:v>2016</c:v>
                </c:pt>
                <c:pt idx="2">
                  <c:v>2017</c:v>
                </c:pt>
                <c:pt idx="3">
                  <c:v>2018</c:v>
                </c:pt>
                <c:pt idx="4">
                  <c:v>2019</c:v>
                </c:pt>
                <c:pt idx="5">
                  <c:v>2020</c:v>
                </c:pt>
              </c:numCache>
            </c:numRef>
          </c:cat>
          <c:val>
            <c:numRef>
              <c:f>'NIL vs Outage'!$B$9:$G$9</c:f>
              <c:numCache>
                <c:formatCode>0</c:formatCode>
                <c:ptCount val="6"/>
                <c:pt idx="0">
                  <c:v>5748.1666666666697</c:v>
                </c:pt>
                <c:pt idx="1">
                  <c:v>7284.5833333333321</c:v>
                </c:pt>
                <c:pt idx="2">
                  <c:v>5121.75</c:v>
                </c:pt>
                <c:pt idx="3">
                  <c:v>4817.083333333333</c:v>
                </c:pt>
                <c:pt idx="4">
                  <c:v>9302.6666666666661</c:v>
                </c:pt>
                <c:pt idx="5">
                  <c:v>13833.916666666668</c:v>
                </c:pt>
              </c:numCache>
            </c:numRef>
          </c:val>
          <c:extLst>
            <c:ext xmlns:c16="http://schemas.microsoft.com/office/drawing/2014/chart" uri="{C3380CC4-5D6E-409C-BE32-E72D297353CC}">
              <c16:uniqueId val="{00000019-3902-459C-A5B9-57F8C288587E}"/>
            </c:ext>
          </c:extLst>
        </c:ser>
        <c:ser>
          <c:idx val="1"/>
          <c:order val="2"/>
          <c:tx>
            <c:strRef>
              <c:f>'NIL vs Outage'!$A$7</c:f>
              <c:strCache>
                <c:ptCount val="1"/>
                <c:pt idx="0">
                  <c:v>Network Support</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1B-3902-459C-A5B9-57F8C288587E}"/>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1D-3902-459C-A5B9-57F8C288587E}"/>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1F-3902-459C-A5B9-57F8C288587E}"/>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21-3902-459C-A5B9-57F8C288587E}"/>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23-3902-459C-A5B9-57F8C288587E}"/>
              </c:ext>
            </c:extLst>
          </c:dPt>
          <c:dPt>
            <c:idx val="5"/>
            <c:bubble3D val="0"/>
            <c:spPr>
              <a:solidFill>
                <a:schemeClr val="accent3"/>
              </a:solidFill>
              <a:ln w="3175" cmpd="sng">
                <a:solidFill>
                  <a:srgbClr val="FFFFFF"/>
                </a:solidFill>
                <a:prstDash val="solid"/>
              </a:ln>
            </c:spPr>
            <c:extLst>
              <c:ext xmlns:c16="http://schemas.microsoft.com/office/drawing/2014/chart" uri="{C3380CC4-5D6E-409C-BE32-E72D297353CC}">
                <c16:uniqueId val="{00000025-3902-459C-A5B9-57F8C288587E}"/>
              </c:ext>
            </c:extLst>
          </c:dPt>
          <c:cat>
            <c:numRef>
              <c:f>'NIL vs Outage'!$B$2:$G$2</c:f>
              <c:numCache>
                <c:formatCode>General</c:formatCode>
                <c:ptCount val="6"/>
                <c:pt idx="0">
                  <c:v>2015</c:v>
                </c:pt>
                <c:pt idx="1">
                  <c:v>2016</c:v>
                </c:pt>
                <c:pt idx="2">
                  <c:v>2017</c:v>
                </c:pt>
                <c:pt idx="3">
                  <c:v>2018</c:v>
                </c:pt>
                <c:pt idx="4">
                  <c:v>2019</c:v>
                </c:pt>
                <c:pt idx="5">
                  <c:v>2020</c:v>
                </c:pt>
              </c:numCache>
            </c:numRef>
          </c:cat>
          <c:val>
            <c:numRef>
              <c:f>'NIL vs Outage'!$B$7:$G$7</c:f>
              <c:numCache>
                <c:formatCode>0</c:formatCode>
                <c:ptCount val="6"/>
                <c:pt idx="0">
                  <c:v>204.5</c:v>
                </c:pt>
                <c:pt idx="1">
                  <c:v>128.33333333333334</c:v>
                </c:pt>
                <c:pt idx="2">
                  <c:v>55.666666666666671</c:v>
                </c:pt>
                <c:pt idx="3">
                  <c:v>210.33333333333334</c:v>
                </c:pt>
                <c:pt idx="4">
                  <c:v>74.25</c:v>
                </c:pt>
                <c:pt idx="5">
                  <c:v>123.41666666666667</c:v>
                </c:pt>
              </c:numCache>
            </c:numRef>
          </c:val>
          <c:extLst>
            <c:ext xmlns:c16="http://schemas.microsoft.com/office/drawing/2014/chart" uri="{C3380CC4-5D6E-409C-BE32-E72D297353CC}">
              <c16:uniqueId val="{00000026-3902-459C-A5B9-57F8C288587E}"/>
            </c:ext>
          </c:extLst>
        </c:ser>
        <c:ser>
          <c:idx val="2"/>
          <c:order val="3"/>
          <c:tx>
            <c:strRef>
              <c:f>'NIL vs Outage'!$A$8</c:f>
              <c:strCache>
                <c:ptCount val="1"/>
                <c:pt idx="0">
                  <c:v>Negative Residues</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28-3902-459C-A5B9-57F8C288587E}"/>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2A-3902-459C-A5B9-57F8C288587E}"/>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2C-3902-459C-A5B9-57F8C288587E}"/>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2E-3902-459C-A5B9-57F8C288587E}"/>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30-3902-459C-A5B9-57F8C288587E}"/>
              </c:ext>
            </c:extLst>
          </c:dPt>
          <c:dPt>
            <c:idx val="5"/>
            <c:bubble3D val="0"/>
            <c:spPr>
              <a:solidFill>
                <a:srgbClr val="ADE0EE"/>
              </a:solidFill>
              <a:ln w="3175" cmpd="sng">
                <a:solidFill>
                  <a:srgbClr val="FFFFFF"/>
                </a:solidFill>
                <a:prstDash val="solid"/>
              </a:ln>
            </c:spPr>
            <c:extLst>
              <c:ext xmlns:c16="http://schemas.microsoft.com/office/drawing/2014/chart" uri="{C3380CC4-5D6E-409C-BE32-E72D297353CC}">
                <c16:uniqueId val="{00000032-3902-459C-A5B9-57F8C288587E}"/>
              </c:ext>
            </c:extLst>
          </c:dPt>
          <c:cat>
            <c:numRef>
              <c:f>'NIL vs Outage'!$B$2:$G$2</c:f>
              <c:numCache>
                <c:formatCode>General</c:formatCode>
                <c:ptCount val="6"/>
                <c:pt idx="0">
                  <c:v>2015</c:v>
                </c:pt>
                <c:pt idx="1">
                  <c:v>2016</c:v>
                </c:pt>
                <c:pt idx="2">
                  <c:v>2017</c:v>
                </c:pt>
                <c:pt idx="3">
                  <c:v>2018</c:v>
                </c:pt>
                <c:pt idx="4">
                  <c:v>2019</c:v>
                </c:pt>
                <c:pt idx="5">
                  <c:v>2020</c:v>
                </c:pt>
              </c:numCache>
            </c:numRef>
          </c:cat>
          <c:val>
            <c:numRef>
              <c:f>'NIL vs Outage'!$B$8:$G$8</c:f>
              <c:numCache>
                <c:formatCode>0</c:formatCode>
                <c:ptCount val="6"/>
                <c:pt idx="0">
                  <c:v>13.0833333333333</c:v>
                </c:pt>
                <c:pt idx="1">
                  <c:v>46.833333333333329</c:v>
                </c:pt>
                <c:pt idx="2">
                  <c:v>25.75</c:v>
                </c:pt>
                <c:pt idx="3">
                  <c:v>10.416666666666666</c:v>
                </c:pt>
                <c:pt idx="4">
                  <c:v>24.166666666666664</c:v>
                </c:pt>
                <c:pt idx="5">
                  <c:v>31.25</c:v>
                </c:pt>
              </c:numCache>
            </c:numRef>
          </c:val>
          <c:extLst>
            <c:ext xmlns:c16="http://schemas.microsoft.com/office/drawing/2014/chart" uri="{C3380CC4-5D6E-409C-BE32-E72D297353CC}">
              <c16:uniqueId val="{00000033-3902-459C-A5B9-57F8C288587E}"/>
            </c:ext>
          </c:extLst>
        </c:ser>
        <c:ser>
          <c:idx val="3"/>
          <c:order val="4"/>
          <c:tx>
            <c:strRef>
              <c:f>'NIL vs Outage'!$A$3</c:f>
              <c:strCache>
                <c:ptCount val="1"/>
                <c:pt idx="0">
                  <c:v>Commissioning</c:v>
                </c:pt>
              </c:strCache>
            </c:strRef>
          </c:tx>
          <c:spPr>
            <a:solidFill>
              <a:schemeClr val="accent6"/>
            </a:solidFill>
            <a:ln w="25400">
              <a:noFill/>
            </a:ln>
          </c:spPr>
          <c:cat>
            <c:numRef>
              <c:f>'NIL vs Outage'!$B$2:$G$2</c:f>
              <c:numCache>
                <c:formatCode>General</c:formatCode>
                <c:ptCount val="6"/>
                <c:pt idx="0">
                  <c:v>2015</c:v>
                </c:pt>
                <c:pt idx="1">
                  <c:v>2016</c:v>
                </c:pt>
                <c:pt idx="2">
                  <c:v>2017</c:v>
                </c:pt>
                <c:pt idx="3">
                  <c:v>2018</c:v>
                </c:pt>
                <c:pt idx="4">
                  <c:v>2019</c:v>
                </c:pt>
                <c:pt idx="5">
                  <c:v>2020</c:v>
                </c:pt>
              </c:numCache>
            </c:numRef>
          </c:cat>
          <c:val>
            <c:numRef>
              <c:f>'NIL vs Outage'!$B$3:$G$3</c:f>
              <c:numCache>
                <c:formatCode>0</c:formatCode>
                <c:ptCount val="6"/>
                <c:pt idx="0">
                  <c:v>166.5</c:v>
                </c:pt>
                <c:pt idx="1">
                  <c:v>151.33333333333331</c:v>
                </c:pt>
                <c:pt idx="2">
                  <c:v>501.91666666666663</c:v>
                </c:pt>
                <c:pt idx="3">
                  <c:v>12116</c:v>
                </c:pt>
                <c:pt idx="4">
                  <c:v>10389.25</c:v>
                </c:pt>
                <c:pt idx="5">
                  <c:v>7565</c:v>
                </c:pt>
              </c:numCache>
            </c:numRef>
          </c:val>
          <c:extLst>
            <c:ext xmlns:c16="http://schemas.microsoft.com/office/drawing/2014/chart" uri="{C3380CC4-5D6E-409C-BE32-E72D297353CC}">
              <c16:uniqueId val="{00000034-3902-459C-A5B9-57F8C288587E}"/>
            </c:ext>
          </c:extLst>
        </c:ser>
        <c:dLbls>
          <c:showLegendKey val="0"/>
          <c:showVal val="0"/>
          <c:showCatName val="0"/>
          <c:showSerName val="0"/>
          <c:showPercent val="0"/>
          <c:showBubbleSize val="0"/>
        </c:dLbls>
        <c:axId val="403111232"/>
        <c:axId val="403111616"/>
      </c:areaChart>
      <c:catAx>
        <c:axId val="403111232"/>
        <c:scaling>
          <c:orientation val="minMax"/>
        </c:scaling>
        <c:delete val="0"/>
        <c:axPos val="b"/>
        <c:numFmt formatCode="General" sourceLinked="1"/>
        <c:majorTickMark val="out"/>
        <c:minorTickMark val="none"/>
        <c:tickLblPos val="nextTo"/>
        <c:spPr>
          <a:ln w="6350">
            <a:solidFill>
              <a:srgbClr val="948671"/>
            </a:solidFill>
            <a:prstDash val="solid"/>
          </a:ln>
        </c:spPr>
        <c:txPr>
          <a:bodyPr/>
          <a:lstStyle/>
          <a:p>
            <a:pPr>
              <a:defRPr sz="800"/>
            </a:pPr>
            <a:endParaRPr lang="en-US"/>
          </a:p>
        </c:txPr>
        <c:crossAx val="403111616"/>
        <c:crosses val="autoZero"/>
        <c:auto val="1"/>
        <c:lblAlgn val="ctr"/>
        <c:lblOffset val="100"/>
        <c:noMultiLvlLbl val="0"/>
      </c:catAx>
      <c:valAx>
        <c:axId val="403111616"/>
        <c:scaling>
          <c:orientation val="minMax"/>
          <c:max val="35000"/>
        </c:scaling>
        <c:delete val="0"/>
        <c:axPos val="l"/>
        <c:majorGridlines>
          <c:spPr>
            <a:ln w="12700">
              <a:solidFill>
                <a:srgbClr val="EFEBE9"/>
              </a:solidFill>
              <a:prstDash val="solid"/>
            </a:ln>
          </c:spPr>
        </c:majorGridlines>
        <c:title>
          <c:tx>
            <c:rich>
              <a:bodyPr rot="-5400000" vert="horz"/>
              <a:lstStyle/>
              <a:p>
                <a:pPr>
                  <a:defRPr sz="800"/>
                </a:pPr>
                <a:r>
                  <a:rPr lang="en-US" sz="800"/>
                  <a:t>Binding hours</a:t>
                </a:r>
              </a:p>
            </c:rich>
          </c:tx>
          <c:layout>
            <c:manualLayout>
              <c:xMode val="edge"/>
              <c:yMode val="edge"/>
              <c:x val="8.7716225931739004E-3"/>
              <c:y val="0.36064998541848903"/>
            </c:manualLayout>
          </c:layout>
          <c:overlay val="0"/>
        </c:title>
        <c:numFmt formatCode="#,##0" sourceLinked="0"/>
        <c:majorTickMark val="out"/>
        <c:minorTickMark val="none"/>
        <c:tickLblPos val="nextTo"/>
        <c:spPr>
          <a:ln w="6350">
            <a:solidFill>
              <a:srgbClr val="948671"/>
            </a:solidFill>
            <a:prstDash val="solid"/>
          </a:ln>
        </c:spPr>
        <c:txPr>
          <a:bodyPr/>
          <a:lstStyle/>
          <a:p>
            <a:pPr>
              <a:defRPr sz="800"/>
            </a:pPr>
            <a:endParaRPr lang="en-US"/>
          </a:p>
        </c:txPr>
        <c:crossAx val="403111232"/>
        <c:crosses val="autoZero"/>
        <c:crossBetween val="midCat"/>
      </c:valAx>
      <c:spPr>
        <a:solidFill>
          <a:srgbClr val="F7F5F5"/>
        </a:solidFill>
      </c:spPr>
    </c:plotArea>
    <c:legend>
      <c:legendPos val="b"/>
      <c:layout>
        <c:manualLayout>
          <c:xMode val="edge"/>
          <c:yMode val="edge"/>
          <c:x val="0.19006822451786501"/>
          <c:y val="0.93921664721426501"/>
          <c:w val="0.64880110597094598"/>
          <c:h val="4.2842811315252298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1000">
          <a:latin typeface="+mn-lt"/>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83660024310401"/>
          <c:y val="3.2592592592592597E-2"/>
          <c:w val="0.79787780787066098"/>
          <c:h val="0.84355205599300098"/>
        </c:manualLayout>
      </c:layout>
      <c:areaChart>
        <c:grouping val="stacked"/>
        <c:varyColors val="0"/>
        <c:ser>
          <c:idx val="5"/>
          <c:order val="0"/>
          <c:tx>
            <c:strRef>
              <c:f>'NIL vs Outage'!$A$18</c:f>
              <c:strCache>
                <c:ptCount val="1"/>
                <c:pt idx="0">
                  <c:v>System Normal</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02-4B9F-4515-ACEA-1770C564E05B}"/>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04-4B9F-4515-ACEA-1770C564E05B}"/>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06-4B9F-4515-ACEA-1770C564E05B}"/>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08-4B9F-4515-ACEA-1770C564E05B}"/>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0A-4B9F-4515-ACEA-1770C564E05B}"/>
              </c:ext>
            </c:extLst>
          </c:dPt>
          <c:dLbls>
            <c:dLbl>
              <c:idx val="0"/>
              <c:layout>
                <c:manualLayout>
                  <c:x val="8.8045310868068494E-2"/>
                  <c:y val="5.3919626713327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9F-4515-ACEA-1770C564E05B}"/>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Outage'!$B$14:$G$14</c:f>
              <c:numCache>
                <c:formatCode>General</c:formatCode>
                <c:ptCount val="6"/>
                <c:pt idx="0">
                  <c:v>2015</c:v>
                </c:pt>
                <c:pt idx="1">
                  <c:v>2016</c:v>
                </c:pt>
                <c:pt idx="2">
                  <c:v>2017</c:v>
                </c:pt>
                <c:pt idx="3">
                  <c:v>2018</c:v>
                </c:pt>
                <c:pt idx="4">
                  <c:v>2019</c:v>
                </c:pt>
                <c:pt idx="5">
                  <c:v>2020</c:v>
                </c:pt>
              </c:numCache>
            </c:numRef>
          </c:cat>
          <c:val>
            <c:numRef>
              <c:f>'NIL vs Outage'!$B$18:$G$18</c:f>
              <c:numCache>
                <c:formatCode>#,##0</c:formatCode>
                <c:ptCount val="6"/>
                <c:pt idx="0">
                  <c:v>7628472.3457899997</c:v>
                </c:pt>
                <c:pt idx="1">
                  <c:v>13101240.08939</c:v>
                </c:pt>
                <c:pt idx="2">
                  <c:v>16979263.458590001</c:v>
                </c:pt>
                <c:pt idx="3">
                  <c:v>20382744.32934</c:v>
                </c:pt>
                <c:pt idx="4">
                  <c:v>37998718.315080002</c:v>
                </c:pt>
                <c:pt idx="5">
                  <c:v>76531698.540370002</c:v>
                </c:pt>
              </c:numCache>
            </c:numRef>
          </c:val>
          <c:extLst>
            <c:ext xmlns:c16="http://schemas.microsoft.com/office/drawing/2014/chart" uri="{C3380CC4-5D6E-409C-BE32-E72D297353CC}">
              <c16:uniqueId val="{0000000B-4B9F-4515-ACEA-1770C564E05B}"/>
            </c:ext>
          </c:extLst>
        </c:ser>
        <c:ser>
          <c:idx val="0"/>
          <c:order val="1"/>
          <c:tx>
            <c:strRef>
              <c:f>'NIL vs Outage'!$A$21</c:f>
              <c:strCache>
                <c:ptCount val="1"/>
                <c:pt idx="0">
                  <c:v>Outage</c:v>
                </c:pt>
              </c:strCache>
            </c:strRef>
          </c:tx>
          <c:dPt>
            <c:idx val="0"/>
            <c:bubble3D val="0"/>
            <c:spPr>
              <a:ln w="3175" cmpd="sng">
                <a:solidFill>
                  <a:srgbClr val="FFFFFF"/>
                </a:solidFill>
                <a:prstDash val="solid"/>
              </a:ln>
            </c:spPr>
            <c:extLst>
              <c:ext xmlns:c16="http://schemas.microsoft.com/office/drawing/2014/chart" uri="{C3380CC4-5D6E-409C-BE32-E72D297353CC}">
                <c16:uniqueId val="{0000000E-4B9F-4515-ACEA-1770C564E05B}"/>
              </c:ext>
            </c:extLst>
          </c:dPt>
          <c:dPt>
            <c:idx val="1"/>
            <c:bubble3D val="0"/>
            <c:spPr>
              <a:ln w="3175" cmpd="sng">
                <a:solidFill>
                  <a:srgbClr val="FFFFFF"/>
                </a:solidFill>
                <a:prstDash val="solid"/>
              </a:ln>
            </c:spPr>
            <c:extLst>
              <c:ext xmlns:c16="http://schemas.microsoft.com/office/drawing/2014/chart" uri="{C3380CC4-5D6E-409C-BE32-E72D297353CC}">
                <c16:uniqueId val="{00000010-4B9F-4515-ACEA-1770C564E05B}"/>
              </c:ext>
            </c:extLst>
          </c:dPt>
          <c:dPt>
            <c:idx val="2"/>
            <c:bubble3D val="0"/>
            <c:spPr>
              <a:ln w="3175" cmpd="sng">
                <a:solidFill>
                  <a:srgbClr val="FFFFFF"/>
                </a:solidFill>
                <a:prstDash val="solid"/>
              </a:ln>
            </c:spPr>
            <c:extLst>
              <c:ext xmlns:c16="http://schemas.microsoft.com/office/drawing/2014/chart" uri="{C3380CC4-5D6E-409C-BE32-E72D297353CC}">
                <c16:uniqueId val="{00000012-4B9F-4515-ACEA-1770C564E05B}"/>
              </c:ext>
            </c:extLst>
          </c:dPt>
          <c:dPt>
            <c:idx val="3"/>
            <c:bubble3D val="0"/>
            <c:spPr>
              <a:ln w="3175" cmpd="sng">
                <a:solidFill>
                  <a:srgbClr val="FFFFFF"/>
                </a:solidFill>
                <a:prstDash val="solid"/>
              </a:ln>
            </c:spPr>
            <c:extLst>
              <c:ext xmlns:c16="http://schemas.microsoft.com/office/drawing/2014/chart" uri="{C3380CC4-5D6E-409C-BE32-E72D297353CC}">
                <c16:uniqueId val="{00000014-4B9F-4515-ACEA-1770C564E05B}"/>
              </c:ext>
            </c:extLst>
          </c:dPt>
          <c:dPt>
            <c:idx val="4"/>
            <c:bubble3D val="0"/>
            <c:spPr>
              <a:ln w="3175" cmpd="sng">
                <a:solidFill>
                  <a:srgbClr val="FFFFFF"/>
                </a:solidFill>
                <a:prstDash val="solid"/>
              </a:ln>
            </c:spPr>
            <c:extLst>
              <c:ext xmlns:c16="http://schemas.microsoft.com/office/drawing/2014/chart" uri="{C3380CC4-5D6E-409C-BE32-E72D297353CC}">
                <c16:uniqueId val="{00000016-4B9F-4515-ACEA-1770C564E05B}"/>
              </c:ext>
            </c:extLst>
          </c:dPt>
          <c:dLbls>
            <c:dLbl>
              <c:idx val="0"/>
              <c:layout>
                <c:manualLayout>
                  <c:x val="0.25320074316553126"/>
                  <c:y val="-0.1304491415052634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4B9F-4515-ACEA-1770C564E05B}"/>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Outage'!$B$14:$G$14</c:f>
              <c:numCache>
                <c:formatCode>General</c:formatCode>
                <c:ptCount val="6"/>
                <c:pt idx="0">
                  <c:v>2015</c:v>
                </c:pt>
                <c:pt idx="1">
                  <c:v>2016</c:v>
                </c:pt>
                <c:pt idx="2">
                  <c:v>2017</c:v>
                </c:pt>
                <c:pt idx="3">
                  <c:v>2018</c:v>
                </c:pt>
                <c:pt idx="4">
                  <c:v>2019</c:v>
                </c:pt>
                <c:pt idx="5">
                  <c:v>2020</c:v>
                </c:pt>
              </c:numCache>
            </c:numRef>
          </c:cat>
          <c:val>
            <c:numRef>
              <c:f>'NIL vs Outage'!$B$21:$G$21</c:f>
              <c:numCache>
                <c:formatCode>#,##0</c:formatCode>
                <c:ptCount val="6"/>
                <c:pt idx="0">
                  <c:v>4643343.5873800004</c:v>
                </c:pt>
                <c:pt idx="1">
                  <c:v>13500453.07889</c:v>
                </c:pt>
                <c:pt idx="2">
                  <c:v>15507433.26812</c:v>
                </c:pt>
                <c:pt idx="3">
                  <c:v>10352560.20335</c:v>
                </c:pt>
                <c:pt idx="4">
                  <c:v>45175949.981140003</c:v>
                </c:pt>
                <c:pt idx="5">
                  <c:v>60390141.507059999</c:v>
                </c:pt>
              </c:numCache>
            </c:numRef>
          </c:val>
          <c:extLst>
            <c:ext xmlns:c16="http://schemas.microsoft.com/office/drawing/2014/chart" uri="{C3380CC4-5D6E-409C-BE32-E72D297353CC}">
              <c16:uniqueId val="{00000017-4B9F-4515-ACEA-1770C564E05B}"/>
            </c:ext>
          </c:extLst>
        </c:ser>
        <c:ser>
          <c:idx val="4"/>
          <c:order val="2"/>
          <c:tx>
            <c:strRef>
              <c:f>'NIL vs Outage'!$A$16</c:f>
              <c:strCache>
                <c:ptCount val="1"/>
                <c:pt idx="0">
                  <c:v>FCAS - NIL</c:v>
                </c:pt>
              </c:strCache>
            </c:strRef>
          </c:tx>
          <c:spPr>
            <a:solidFill>
              <a:schemeClr val="accent2">
                <a:lumMod val="60000"/>
                <a:lumOff val="40000"/>
              </a:schemeClr>
            </a:solidFill>
            <a:ln w="25400">
              <a:noFill/>
            </a:ln>
          </c:spPr>
          <c:cat>
            <c:numRef>
              <c:f>'NIL vs Outage'!$B$14:$G$14</c:f>
              <c:numCache>
                <c:formatCode>General</c:formatCode>
                <c:ptCount val="6"/>
                <c:pt idx="0">
                  <c:v>2015</c:v>
                </c:pt>
                <c:pt idx="1">
                  <c:v>2016</c:v>
                </c:pt>
                <c:pt idx="2">
                  <c:v>2017</c:v>
                </c:pt>
                <c:pt idx="3">
                  <c:v>2018</c:v>
                </c:pt>
                <c:pt idx="4">
                  <c:v>2019</c:v>
                </c:pt>
                <c:pt idx="5">
                  <c:v>2020</c:v>
                </c:pt>
              </c:numCache>
            </c:numRef>
          </c:cat>
          <c:val>
            <c:numRef>
              <c:f>'NIL vs Outage'!$B$16:$G$16</c:f>
              <c:numCache>
                <c:formatCode>#,##0</c:formatCode>
                <c:ptCount val="6"/>
                <c:pt idx="0">
                  <c:v>1523297.06354</c:v>
                </c:pt>
                <c:pt idx="1">
                  <c:v>4284769.1815900002</c:v>
                </c:pt>
                <c:pt idx="2">
                  <c:v>9691374.8176199999</c:v>
                </c:pt>
                <c:pt idx="3">
                  <c:v>8309289.3931600004</c:v>
                </c:pt>
                <c:pt idx="4">
                  <c:v>10234061.333869999</c:v>
                </c:pt>
                <c:pt idx="5">
                  <c:v>8943329.8904299997</c:v>
                </c:pt>
              </c:numCache>
            </c:numRef>
          </c:val>
          <c:extLst>
            <c:ext xmlns:c16="http://schemas.microsoft.com/office/drawing/2014/chart" uri="{C3380CC4-5D6E-409C-BE32-E72D297353CC}">
              <c16:uniqueId val="{00000000-4B9F-4515-ACEA-1770C564E05B}"/>
            </c:ext>
          </c:extLst>
        </c:ser>
        <c:ser>
          <c:idx val="6"/>
          <c:order val="3"/>
          <c:tx>
            <c:strRef>
              <c:f>'NIL vs Outage'!$A$17</c:f>
              <c:strCache>
                <c:ptCount val="1"/>
                <c:pt idx="0">
                  <c:v>FCAS - Outage</c:v>
                </c:pt>
              </c:strCache>
            </c:strRef>
          </c:tx>
          <c:spPr>
            <a:ln w="25400">
              <a:noFill/>
            </a:ln>
          </c:spPr>
          <c:cat>
            <c:numRef>
              <c:f>'NIL vs Outage'!$B$14:$G$14</c:f>
              <c:numCache>
                <c:formatCode>General</c:formatCode>
                <c:ptCount val="6"/>
                <c:pt idx="0">
                  <c:v>2015</c:v>
                </c:pt>
                <c:pt idx="1">
                  <c:v>2016</c:v>
                </c:pt>
                <c:pt idx="2">
                  <c:v>2017</c:v>
                </c:pt>
                <c:pt idx="3">
                  <c:v>2018</c:v>
                </c:pt>
                <c:pt idx="4">
                  <c:v>2019</c:v>
                </c:pt>
                <c:pt idx="5">
                  <c:v>2020</c:v>
                </c:pt>
              </c:numCache>
            </c:numRef>
          </c:cat>
          <c:val>
            <c:numRef>
              <c:f>'NIL vs Outage'!$B$17:$G$17</c:f>
              <c:numCache>
                <c:formatCode>#,##0</c:formatCode>
                <c:ptCount val="6"/>
                <c:pt idx="0">
                  <c:v>10444462.10657</c:v>
                </c:pt>
                <c:pt idx="1">
                  <c:v>23418124.223250002</c:v>
                </c:pt>
                <c:pt idx="2">
                  <c:v>14327220.25908</c:v>
                </c:pt>
                <c:pt idx="3">
                  <c:v>3254616.4003699999</c:v>
                </c:pt>
                <c:pt idx="4">
                  <c:v>4516120.60537</c:v>
                </c:pt>
                <c:pt idx="5">
                  <c:v>20016451.53074</c:v>
                </c:pt>
              </c:numCache>
            </c:numRef>
          </c:val>
          <c:extLst>
            <c:ext xmlns:c16="http://schemas.microsoft.com/office/drawing/2014/chart" uri="{C3380CC4-5D6E-409C-BE32-E72D297353CC}">
              <c16:uniqueId val="{0000000C-4B9F-4515-ACEA-1770C564E05B}"/>
            </c:ext>
          </c:extLst>
        </c:ser>
        <c:ser>
          <c:idx val="1"/>
          <c:order val="4"/>
          <c:tx>
            <c:strRef>
              <c:f>'NIL vs Outage'!$A$19</c:f>
              <c:strCache>
                <c:ptCount val="1"/>
                <c:pt idx="0">
                  <c:v>Network Support</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19-4B9F-4515-ACEA-1770C564E05B}"/>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1B-4B9F-4515-ACEA-1770C564E05B}"/>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1D-4B9F-4515-ACEA-1770C564E05B}"/>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1F-4B9F-4515-ACEA-1770C564E05B}"/>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21-4B9F-4515-ACEA-1770C564E05B}"/>
              </c:ext>
            </c:extLst>
          </c:dPt>
          <c:dLbls>
            <c:dLbl>
              <c:idx val="0"/>
              <c:layout>
                <c:manualLayout>
                  <c:x val="5.9380341502256039E-2"/>
                  <c:y val="-1.129771904460349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4B9F-4515-ACEA-1770C564E05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Outage'!$B$14:$G$14</c:f>
              <c:numCache>
                <c:formatCode>General</c:formatCode>
                <c:ptCount val="6"/>
                <c:pt idx="0">
                  <c:v>2015</c:v>
                </c:pt>
                <c:pt idx="1">
                  <c:v>2016</c:v>
                </c:pt>
                <c:pt idx="2">
                  <c:v>2017</c:v>
                </c:pt>
                <c:pt idx="3">
                  <c:v>2018</c:v>
                </c:pt>
                <c:pt idx="4">
                  <c:v>2019</c:v>
                </c:pt>
                <c:pt idx="5">
                  <c:v>2020</c:v>
                </c:pt>
              </c:numCache>
            </c:numRef>
          </c:cat>
          <c:val>
            <c:numRef>
              <c:f>'NIL vs Outage'!$B$19:$G$19</c:f>
              <c:numCache>
                <c:formatCode>#,##0</c:formatCode>
                <c:ptCount val="6"/>
                <c:pt idx="0">
                  <c:v>22261395.28734</c:v>
                </c:pt>
                <c:pt idx="1">
                  <c:v>8878912.2778500002</c:v>
                </c:pt>
                <c:pt idx="2">
                  <c:v>965379.20568000001</c:v>
                </c:pt>
                <c:pt idx="3">
                  <c:v>30414067.7368</c:v>
                </c:pt>
                <c:pt idx="4">
                  <c:v>683796.70406999998</c:v>
                </c:pt>
                <c:pt idx="5">
                  <c:v>243610.70441000001</c:v>
                </c:pt>
              </c:numCache>
            </c:numRef>
          </c:val>
          <c:extLst>
            <c:ext xmlns:c16="http://schemas.microsoft.com/office/drawing/2014/chart" uri="{C3380CC4-5D6E-409C-BE32-E72D297353CC}">
              <c16:uniqueId val="{00000022-4B9F-4515-ACEA-1770C564E05B}"/>
            </c:ext>
          </c:extLst>
        </c:ser>
        <c:ser>
          <c:idx val="2"/>
          <c:order val="5"/>
          <c:tx>
            <c:v>Negative Residues</c:v>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24-4B9F-4515-ACEA-1770C564E05B}"/>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26-4B9F-4515-ACEA-1770C564E05B}"/>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28-4B9F-4515-ACEA-1770C564E05B}"/>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2A-4B9F-4515-ACEA-1770C564E05B}"/>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2C-4B9F-4515-ACEA-1770C564E05B}"/>
              </c:ext>
            </c:extLst>
          </c:dPt>
          <c:cat>
            <c:numRef>
              <c:f>'NIL vs Outage'!$B$14:$G$14</c:f>
              <c:numCache>
                <c:formatCode>General</c:formatCode>
                <c:ptCount val="6"/>
                <c:pt idx="0">
                  <c:v>2015</c:v>
                </c:pt>
                <c:pt idx="1">
                  <c:v>2016</c:v>
                </c:pt>
                <c:pt idx="2">
                  <c:v>2017</c:v>
                </c:pt>
                <c:pt idx="3">
                  <c:v>2018</c:v>
                </c:pt>
                <c:pt idx="4">
                  <c:v>2019</c:v>
                </c:pt>
                <c:pt idx="5">
                  <c:v>2020</c:v>
                </c:pt>
              </c:numCache>
            </c:numRef>
          </c:cat>
          <c:val>
            <c:numRef>
              <c:f>'NIL vs Outage'!$B$20:$G$20</c:f>
              <c:numCache>
                <c:formatCode>#,##0</c:formatCode>
                <c:ptCount val="6"/>
                <c:pt idx="0">
                  <c:v>134581.61869</c:v>
                </c:pt>
                <c:pt idx="1">
                  <c:v>159141.19188</c:v>
                </c:pt>
                <c:pt idx="2">
                  <c:v>65879.569520000005</c:v>
                </c:pt>
                <c:pt idx="3">
                  <c:v>190929.93830000001</c:v>
                </c:pt>
                <c:pt idx="4">
                  <c:v>357086.62570999999</c:v>
                </c:pt>
                <c:pt idx="5">
                  <c:v>778063.93018999998</c:v>
                </c:pt>
              </c:numCache>
            </c:numRef>
          </c:val>
          <c:extLst>
            <c:ext xmlns:c16="http://schemas.microsoft.com/office/drawing/2014/chart" uri="{C3380CC4-5D6E-409C-BE32-E72D297353CC}">
              <c16:uniqueId val="{0000002D-4B9F-4515-ACEA-1770C564E05B}"/>
            </c:ext>
          </c:extLst>
        </c:ser>
        <c:ser>
          <c:idx val="3"/>
          <c:order val="6"/>
          <c:tx>
            <c:strRef>
              <c:f>'NIL vs Outage'!$A$15</c:f>
              <c:strCache>
                <c:ptCount val="1"/>
                <c:pt idx="0">
                  <c:v>Commissioning</c:v>
                </c:pt>
              </c:strCache>
            </c:strRef>
          </c:tx>
          <c:spPr>
            <a:solidFill>
              <a:schemeClr val="accent6"/>
            </a:solidFill>
            <a:ln w="25400">
              <a:noFill/>
            </a:ln>
          </c:spPr>
          <c:dLbls>
            <c:dLbl>
              <c:idx val="4"/>
              <c:layout>
                <c:manualLayout>
                  <c:x val="-3.0570468017340528E-2"/>
                  <c:y val="6.414586644044305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E-4B9F-4515-ACEA-1770C564E0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'NIL vs Outage'!$B$14:$G$14</c:f>
              <c:numCache>
                <c:formatCode>General</c:formatCode>
                <c:ptCount val="6"/>
                <c:pt idx="0">
                  <c:v>2015</c:v>
                </c:pt>
                <c:pt idx="1">
                  <c:v>2016</c:v>
                </c:pt>
                <c:pt idx="2">
                  <c:v>2017</c:v>
                </c:pt>
                <c:pt idx="3">
                  <c:v>2018</c:v>
                </c:pt>
                <c:pt idx="4">
                  <c:v>2019</c:v>
                </c:pt>
                <c:pt idx="5">
                  <c:v>2020</c:v>
                </c:pt>
              </c:numCache>
            </c:numRef>
          </c:cat>
          <c:val>
            <c:numRef>
              <c:f>'NIL vs Outage'!$B$15:$G$15</c:f>
              <c:numCache>
                <c:formatCode>#,##0</c:formatCode>
                <c:ptCount val="6"/>
                <c:pt idx="0">
                  <c:v>1122946.4259200001</c:v>
                </c:pt>
                <c:pt idx="1">
                  <c:v>1067028.22744</c:v>
                </c:pt>
                <c:pt idx="2">
                  <c:v>933870.43828999996</c:v>
                </c:pt>
                <c:pt idx="3">
                  <c:v>48442546.020269997</c:v>
                </c:pt>
                <c:pt idx="4">
                  <c:v>68138620.550850004</c:v>
                </c:pt>
                <c:pt idx="5">
                  <c:v>20610054.686099999</c:v>
                </c:pt>
              </c:numCache>
            </c:numRef>
          </c:val>
          <c:extLst>
            <c:ext xmlns:c16="http://schemas.microsoft.com/office/drawing/2014/chart" uri="{C3380CC4-5D6E-409C-BE32-E72D297353CC}">
              <c16:uniqueId val="{0000002F-4B9F-4515-ACEA-1770C564E05B}"/>
            </c:ext>
          </c:extLst>
        </c:ser>
        <c:dLbls>
          <c:showLegendKey val="0"/>
          <c:showVal val="0"/>
          <c:showCatName val="0"/>
          <c:showSerName val="0"/>
          <c:showPercent val="0"/>
          <c:showBubbleSize val="0"/>
        </c:dLbls>
        <c:axId val="116550840"/>
        <c:axId val="116551224"/>
      </c:areaChart>
      <c:catAx>
        <c:axId val="116550840"/>
        <c:scaling>
          <c:orientation val="minMax"/>
        </c:scaling>
        <c:delete val="0"/>
        <c:axPos val="b"/>
        <c:numFmt formatCode="General" sourceLinked="1"/>
        <c:majorTickMark val="out"/>
        <c:minorTickMark val="none"/>
        <c:tickLblPos val="nextTo"/>
        <c:spPr>
          <a:ln w="6350">
            <a:solidFill>
              <a:srgbClr val="948671"/>
            </a:solidFill>
            <a:prstDash val="solid"/>
          </a:ln>
        </c:spPr>
        <c:crossAx val="116551224"/>
        <c:crosses val="autoZero"/>
        <c:auto val="1"/>
        <c:lblAlgn val="ctr"/>
        <c:lblOffset val="100"/>
        <c:noMultiLvlLbl val="0"/>
      </c:catAx>
      <c:valAx>
        <c:axId val="116551224"/>
        <c:scaling>
          <c:orientation val="minMax"/>
          <c:min val="0"/>
        </c:scaling>
        <c:delete val="0"/>
        <c:axPos val="l"/>
        <c:majorGridlines>
          <c:spPr>
            <a:ln w="12700">
              <a:solidFill>
                <a:srgbClr val="EFEBE9"/>
              </a:solidFill>
              <a:prstDash val="solid"/>
            </a:ln>
          </c:spPr>
        </c:majorGridlines>
        <c:title>
          <c:tx>
            <c:rich>
              <a:bodyPr rot="-5400000" vert="horz"/>
              <a:lstStyle/>
              <a:p>
                <a:pPr>
                  <a:defRPr sz="800"/>
                </a:pPr>
                <a:r>
                  <a:rPr lang="en-US" sz="800"/>
                  <a:t>Binding impact</a:t>
                </a:r>
              </a:p>
            </c:rich>
          </c:tx>
          <c:layout>
            <c:manualLayout>
              <c:xMode val="edge"/>
              <c:yMode val="edge"/>
              <c:x val="8.7570066827338203E-3"/>
              <c:y val="0.36242079698248397"/>
            </c:manualLayout>
          </c:layout>
          <c:overlay val="0"/>
        </c:title>
        <c:numFmt formatCode="#,##0" sourceLinked="0"/>
        <c:majorTickMark val="out"/>
        <c:minorTickMark val="none"/>
        <c:tickLblPos val="nextTo"/>
        <c:spPr>
          <a:ln w="6350">
            <a:solidFill>
              <a:srgbClr val="948671"/>
            </a:solidFill>
            <a:prstDash val="solid"/>
          </a:ln>
        </c:spPr>
        <c:crossAx val="116550840"/>
        <c:crosses val="autoZero"/>
        <c:crossBetween val="midCat"/>
      </c:valAx>
      <c:spPr>
        <a:solidFill>
          <a:srgbClr val="F7F5F5"/>
        </a:solidFill>
      </c:spPr>
    </c:plotArea>
    <c:legend>
      <c:legendPos val="b"/>
      <c:layout>
        <c:manualLayout>
          <c:xMode val="edge"/>
          <c:yMode val="edge"/>
          <c:x val="0.21272125282666901"/>
          <c:y val="0.93626176727909005"/>
          <c:w val="0.78727874717333102"/>
          <c:h val="4.0716477107028297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474022371809299E-2"/>
          <c:y val="2.62514894250819E-2"/>
          <c:w val="0.87802422086720899"/>
          <c:h val="0.755523753843519"/>
        </c:manualLayout>
      </c:layout>
      <c:barChart>
        <c:barDir val="col"/>
        <c:grouping val="percentStacked"/>
        <c:varyColors val="0"/>
        <c:ser>
          <c:idx val="1"/>
          <c:order val="0"/>
          <c:tx>
            <c:strRef>
              <c:f>'Outage stats'!$B$1</c:f>
              <c:strCache>
                <c:ptCount val="1"/>
                <c:pt idx="0">
                  <c:v>Unplanned</c:v>
                </c:pt>
              </c:strCache>
            </c:strRef>
          </c:tx>
          <c:spPr>
            <a:solidFill>
              <a:schemeClr val="tx2"/>
            </a:solidFill>
          </c:spPr>
          <c:invertIfNegative val="0"/>
          <c:cat>
            <c:strRef>
              <c:f>'Outage stats'!$A$2:$A$42</c:f>
              <c:strCache>
                <c:ptCount val="41"/>
                <c:pt idx="0">
                  <c:v>APT 2016</c:v>
                </c:pt>
                <c:pt idx="1">
                  <c:v>2017</c:v>
                </c:pt>
                <c:pt idx="2">
                  <c:v>2018</c:v>
                </c:pt>
                <c:pt idx="3">
                  <c:v>2019</c:v>
                </c:pt>
                <c:pt idx="4">
                  <c:v>2020</c:v>
                </c:pt>
                <c:pt idx="6">
                  <c:v>ElectraNet 2016</c:v>
                </c:pt>
                <c:pt idx="7">
                  <c:v>2017</c:v>
                </c:pt>
                <c:pt idx="8">
                  <c:v>2018</c:v>
                </c:pt>
                <c:pt idx="9">
                  <c:v>2019</c:v>
                </c:pt>
                <c:pt idx="10">
                  <c:v>2020</c:v>
                </c:pt>
                <c:pt idx="12">
                  <c:v>Essential E 2016</c:v>
                </c:pt>
                <c:pt idx="13">
                  <c:v>2017</c:v>
                </c:pt>
                <c:pt idx="14">
                  <c:v>2018</c:v>
                </c:pt>
                <c:pt idx="15">
                  <c:v>2019</c:v>
                </c:pt>
                <c:pt idx="16">
                  <c:v>2020</c:v>
                </c:pt>
                <c:pt idx="18">
                  <c:v>Powerlink 2016</c:v>
                </c:pt>
                <c:pt idx="19">
                  <c:v>2017</c:v>
                </c:pt>
                <c:pt idx="20">
                  <c:v>2018</c:v>
                </c:pt>
                <c:pt idx="21">
                  <c:v>2019</c:v>
                </c:pt>
                <c:pt idx="22">
                  <c:v>2020</c:v>
                </c:pt>
                <c:pt idx="24">
                  <c:v>AusNet 2016</c:v>
                </c:pt>
                <c:pt idx="25">
                  <c:v>2017</c:v>
                </c:pt>
                <c:pt idx="26">
                  <c:v>2018</c:v>
                </c:pt>
                <c:pt idx="27">
                  <c:v>2019</c:v>
                </c:pt>
                <c:pt idx="28">
                  <c:v>2020</c:v>
                </c:pt>
                <c:pt idx="30">
                  <c:v>TasNetworks 2016</c:v>
                </c:pt>
                <c:pt idx="31">
                  <c:v>2017</c:v>
                </c:pt>
                <c:pt idx="32">
                  <c:v>2018</c:v>
                </c:pt>
                <c:pt idx="33">
                  <c:v>2019</c:v>
                </c:pt>
                <c:pt idx="34">
                  <c:v>2020</c:v>
                </c:pt>
                <c:pt idx="36">
                  <c:v>TransGrid 2016</c:v>
                </c:pt>
                <c:pt idx="37">
                  <c:v>2017</c:v>
                </c:pt>
                <c:pt idx="38">
                  <c:v>2018</c:v>
                </c:pt>
                <c:pt idx="39">
                  <c:v>2019</c:v>
                </c:pt>
                <c:pt idx="40">
                  <c:v>2020</c:v>
                </c:pt>
              </c:strCache>
            </c:strRef>
          </c:cat>
          <c:val>
            <c:numRef>
              <c:f>'Outage stats'!$B$2:$B$42</c:f>
              <c:numCache>
                <c:formatCode>General</c:formatCode>
                <c:ptCount val="41"/>
                <c:pt idx="0">
                  <c:v>24</c:v>
                </c:pt>
                <c:pt idx="1">
                  <c:v>20</c:v>
                </c:pt>
                <c:pt idx="2">
                  <c:v>21</c:v>
                </c:pt>
                <c:pt idx="3">
                  <c:v>17</c:v>
                </c:pt>
                <c:pt idx="4">
                  <c:v>13</c:v>
                </c:pt>
                <c:pt idx="6">
                  <c:v>110</c:v>
                </c:pt>
                <c:pt idx="7">
                  <c:v>281</c:v>
                </c:pt>
                <c:pt idx="8">
                  <c:v>417</c:v>
                </c:pt>
                <c:pt idx="9">
                  <c:v>352</c:v>
                </c:pt>
                <c:pt idx="10">
                  <c:v>269</c:v>
                </c:pt>
                <c:pt idx="12">
                  <c:v>3</c:v>
                </c:pt>
                <c:pt idx="13">
                  <c:v>4</c:v>
                </c:pt>
                <c:pt idx="14">
                  <c:v>8</c:v>
                </c:pt>
                <c:pt idx="15">
                  <c:v>4</c:v>
                </c:pt>
                <c:pt idx="16">
                  <c:v>3</c:v>
                </c:pt>
                <c:pt idx="18">
                  <c:v>273</c:v>
                </c:pt>
                <c:pt idx="19">
                  <c:v>1796</c:v>
                </c:pt>
                <c:pt idx="20">
                  <c:v>2020</c:v>
                </c:pt>
                <c:pt idx="21">
                  <c:v>2040</c:v>
                </c:pt>
                <c:pt idx="22">
                  <c:v>1897</c:v>
                </c:pt>
                <c:pt idx="24">
                  <c:v>170</c:v>
                </c:pt>
                <c:pt idx="25">
                  <c:v>316</c:v>
                </c:pt>
                <c:pt idx="26">
                  <c:v>304</c:v>
                </c:pt>
                <c:pt idx="27">
                  <c:v>364</c:v>
                </c:pt>
                <c:pt idx="28">
                  <c:v>370</c:v>
                </c:pt>
                <c:pt idx="30">
                  <c:v>19</c:v>
                </c:pt>
                <c:pt idx="31">
                  <c:v>89</c:v>
                </c:pt>
                <c:pt idx="32">
                  <c:v>171</c:v>
                </c:pt>
                <c:pt idx="33">
                  <c:v>198</c:v>
                </c:pt>
                <c:pt idx="34">
                  <c:v>108</c:v>
                </c:pt>
                <c:pt idx="36">
                  <c:v>116</c:v>
                </c:pt>
                <c:pt idx="37">
                  <c:v>277</c:v>
                </c:pt>
                <c:pt idx="38">
                  <c:v>326</c:v>
                </c:pt>
                <c:pt idx="39">
                  <c:v>327</c:v>
                </c:pt>
                <c:pt idx="40">
                  <c:v>411</c:v>
                </c:pt>
              </c:numCache>
            </c:numRef>
          </c:val>
          <c:extLst>
            <c:ext xmlns:c16="http://schemas.microsoft.com/office/drawing/2014/chart" uri="{C3380CC4-5D6E-409C-BE32-E72D297353CC}">
              <c16:uniqueId val="{00000001-CD69-4784-BC57-F86AD530A6D3}"/>
            </c:ext>
          </c:extLst>
        </c:ser>
        <c:ser>
          <c:idx val="2"/>
          <c:order val="1"/>
          <c:tx>
            <c:strRef>
              <c:f>'Outage stats'!$C$1</c:f>
              <c:strCache>
                <c:ptCount val="1"/>
                <c:pt idx="0">
                  <c:v>Short Notice</c:v>
                </c:pt>
              </c:strCache>
            </c:strRef>
          </c:tx>
          <c:spPr>
            <a:solidFill>
              <a:srgbClr val="FF0000"/>
            </a:solidFill>
          </c:spPr>
          <c:invertIfNegative val="0"/>
          <c:cat>
            <c:strRef>
              <c:f>'Outage stats'!$A$2:$A$42</c:f>
              <c:strCache>
                <c:ptCount val="41"/>
                <c:pt idx="0">
                  <c:v>APT 2016</c:v>
                </c:pt>
                <c:pt idx="1">
                  <c:v>2017</c:v>
                </c:pt>
                <c:pt idx="2">
                  <c:v>2018</c:v>
                </c:pt>
                <c:pt idx="3">
                  <c:v>2019</c:v>
                </c:pt>
                <c:pt idx="4">
                  <c:v>2020</c:v>
                </c:pt>
                <c:pt idx="6">
                  <c:v>ElectraNet 2016</c:v>
                </c:pt>
                <c:pt idx="7">
                  <c:v>2017</c:v>
                </c:pt>
                <c:pt idx="8">
                  <c:v>2018</c:v>
                </c:pt>
                <c:pt idx="9">
                  <c:v>2019</c:v>
                </c:pt>
                <c:pt idx="10">
                  <c:v>2020</c:v>
                </c:pt>
                <c:pt idx="12">
                  <c:v>Essential E 2016</c:v>
                </c:pt>
                <c:pt idx="13">
                  <c:v>2017</c:v>
                </c:pt>
                <c:pt idx="14">
                  <c:v>2018</c:v>
                </c:pt>
                <c:pt idx="15">
                  <c:v>2019</c:v>
                </c:pt>
                <c:pt idx="16">
                  <c:v>2020</c:v>
                </c:pt>
                <c:pt idx="18">
                  <c:v>Powerlink 2016</c:v>
                </c:pt>
                <c:pt idx="19">
                  <c:v>2017</c:v>
                </c:pt>
                <c:pt idx="20">
                  <c:v>2018</c:v>
                </c:pt>
                <c:pt idx="21">
                  <c:v>2019</c:v>
                </c:pt>
                <c:pt idx="22">
                  <c:v>2020</c:v>
                </c:pt>
                <c:pt idx="24">
                  <c:v>AusNet 2016</c:v>
                </c:pt>
                <c:pt idx="25">
                  <c:v>2017</c:v>
                </c:pt>
                <c:pt idx="26">
                  <c:v>2018</c:v>
                </c:pt>
                <c:pt idx="27">
                  <c:v>2019</c:v>
                </c:pt>
                <c:pt idx="28">
                  <c:v>2020</c:v>
                </c:pt>
                <c:pt idx="30">
                  <c:v>TasNetworks 2016</c:v>
                </c:pt>
                <c:pt idx="31">
                  <c:v>2017</c:v>
                </c:pt>
                <c:pt idx="32">
                  <c:v>2018</c:v>
                </c:pt>
                <c:pt idx="33">
                  <c:v>2019</c:v>
                </c:pt>
                <c:pt idx="34">
                  <c:v>2020</c:v>
                </c:pt>
                <c:pt idx="36">
                  <c:v>TransGrid 2016</c:v>
                </c:pt>
                <c:pt idx="37">
                  <c:v>2017</c:v>
                </c:pt>
                <c:pt idx="38">
                  <c:v>2018</c:v>
                </c:pt>
                <c:pt idx="39">
                  <c:v>2019</c:v>
                </c:pt>
                <c:pt idx="40">
                  <c:v>2020</c:v>
                </c:pt>
              </c:strCache>
            </c:strRef>
          </c:cat>
          <c:val>
            <c:numRef>
              <c:f>'Outage stats'!$C$2:$C$42</c:f>
              <c:numCache>
                <c:formatCode>General</c:formatCode>
                <c:ptCount val="41"/>
                <c:pt idx="0">
                  <c:v>36</c:v>
                </c:pt>
                <c:pt idx="1">
                  <c:v>33</c:v>
                </c:pt>
                <c:pt idx="2">
                  <c:v>74</c:v>
                </c:pt>
                <c:pt idx="3">
                  <c:v>58</c:v>
                </c:pt>
                <c:pt idx="4">
                  <c:v>23</c:v>
                </c:pt>
                <c:pt idx="6">
                  <c:v>266</c:v>
                </c:pt>
                <c:pt idx="7">
                  <c:v>687</c:v>
                </c:pt>
                <c:pt idx="8">
                  <c:v>863</c:v>
                </c:pt>
                <c:pt idx="9">
                  <c:v>852</c:v>
                </c:pt>
                <c:pt idx="10">
                  <c:v>654</c:v>
                </c:pt>
                <c:pt idx="12">
                  <c:v>26</c:v>
                </c:pt>
                <c:pt idx="13">
                  <c:v>28</c:v>
                </c:pt>
                <c:pt idx="14">
                  <c:v>5</c:v>
                </c:pt>
                <c:pt idx="15">
                  <c:v>17</c:v>
                </c:pt>
                <c:pt idx="16">
                  <c:v>22</c:v>
                </c:pt>
                <c:pt idx="18">
                  <c:v>885</c:v>
                </c:pt>
                <c:pt idx="19">
                  <c:v>5071</c:v>
                </c:pt>
                <c:pt idx="20">
                  <c:v>5841</c:v>
                </c:pt>
                <c:pt idx="21">
                  <c:v>5250</c:v>
                </c:pt>
                <c:pt idx="22">
                  <c:v>6642</c:v>
                </c:pt>
                <c:pt idx="24">
                  <c:v>876</c:v>
                </c:pt>
                <c:pt idx="25">
                  <c:v>1484</c:v>
                </c:pt>
                <c:pt idx="26">
                  <c:v>1467</c:v>
                </c:pt>
                <c:pt idx="27">
                  <c:v>1387</c:v>
                </c:pt>
                <c:pt idx="28">
                  <c:v>1128</c:v>
                </c:pt>
                <c:pt idx="30">
                  <c:v>88</c:v>
                </c:pt>
                <c:pt idx="31">
                  <c:v>472</c:v>
                </c:pt>
                <c:pt idx="32">
                  <c:v>577</c:v>
                </c:pt>
                <c:pt idx="33">
                  <c:v>500</c:v>
                </c:pt>
                <c:pt idx="34">
                  <c:v>1231</c:v>
                </c:pt>
                <c:pt idx="36">
                  <c:v>472</c:v>
                </c:pt>
                <c:pt idx="37">
                  <c:v>911</c:v>
                </c:pt>
                <c:pt idx="38">
                  <c:v>820</c:v>
                </c:pt>
                <c:pt idx="39">
                  <c:v>1066</c:v>
                </c:pt>
                <c:pt idx="40">
                  <c:v>1061</c:v>
                </c:pt>
              </c:numCache>
            </c:numRef>
          </c:val>
          <c:extLst>
            <c:ext xmlns:c16="http://schemas.microsoft.com/office/drawing/2014/chart" uri="{C3380CC4-5D6E-409C-BE32-E72D297353CC}">
              <c16:uniqueId val="{00000002-CD69-4784-BC57-F86AD530A6D3}"/>
            </c:ext>
          </c:extLst>
        </c:ser>
        <c:ser>
          <c:idx val="3"/>
          <c:order val="2"/>
          <c:tx>
            <c:strRef>
              <c:f>'Outage stats'!$D$1</c:f>
              <c:strCache>
                <c:ptCount val="1"/>
                <c:pt idx="0">
                  <c:v>≤ 30 days</c:v>
                </c:pt>
              </c:strCache>
            </c:strRef>
          </c:tx>
          <c:spPr>
            <a:solidFill>
              <a:srgbClr val="FF6600"/>
            </a:solidFill>
          </c:spPr>
          <c:invertIfNegative val="0"/>
          <c:cat>
            <c:strRef>
              <c:f>'Outage stats'!$A$2:$A$42</c:f>
              <c:strCache>
                <c:ptCount val="41"/>
                <c:pt idx="0">
                  <c:v>APT 2016</c:v>
                </c:pt>
                <c:pt idx="1">
                  <c:v>2017</c:v>
                </c:pt>
                <c:pt idx="2">
                  <c:v>2018</c:v>
                </c:pt>
                <c:pt idx="3">
                  <c:v>2019</c:v>
                </c:pt>
                <c:pt idx="4">
                  <c:v>2020</c:v>
                </c:pt>
                <c:pt idx="6">
                  <c:v>ElectraNet 2016</c:v>
                </c:pt>
                <c:pt idx="7">
                  <c:v>2017</c:v>
                </c:pt>
                <c:pt idx="8">
                  <c:v>2018</c:v>
                </c:pt>
                <c:pt idx="9">
                  <c:v>2019</c:v>
                </c:pt>
                <c:pt idx="10">
                  <c:v>2020</c:v>
                </c:pt>
                <c:pt idx="12">
                  <c:v>Essential E 2016</c:v>
                </c:pt>
                <c:pt idx="13">
                  <c:v>2017</c:v>
                </c:pt>
                <c:pt idx="14">
                  <c:v>2018</c:v>
                </c:pt>
                <c:pt idx="15">
                  <c:v>2019</c:v>
                </c:pt>
                <c:pt idx="16">
                  <c:v>2020</c:v>
                </c:pt>
                <c:pt idx="18">
                  <c:v>Powerlink 2016</c:v>
                </c:pt>
                <c:pt idx="19">
                  <c:v>2017</c:v>
                </c:pt>
                <c:pt idx="20">
                  <c:v>2018</c:v>
                </c:pt>
                <c:pt idx="21">
                  <c:v>2019</c:v>
                </c:pt>
                <c:pt idx="22">
                  <c:v>2020</c:v>
                </c:pt>
                <c:pt idx="24">
                  <c:v>AusNet 2016</c:v>
                </c:pt>
                <c:pt idx="25">
                  <c:v>2017</c:v>
                </c:pt>
                <c:pt idx="26">
                  <c:v>2018</c:v>
                </c:pt>
                <c:pt idx="27">
                  <c:v>2019</c:v>
                </c:pt>
                <c:pt idx="28">
                  <c:v>2020</c:v>
                </c:pt>
                <c:pt idx="30">
                  <c:v>TasNetworks 2016</c:v>
                </c:pt>
                <c:pt idx="31">
                  <c:v>2017</c:v>
                </c:pt>
                <c:pt idx="32">
                  <c:v>2018</c:v>
                </c:pt>
                <c:pt idx="33">
                  <c:v>2019</c:v>
                </c:pt>
                <c:pt idx="34">
                  <c:v>2020</c:v>
                </c:pt>
                <c:pt idx="36">
                  <c:v>TransGrid 2016</c:v>
                </c:pt>
                <c:pt idx="37">
                  <c:v>2017</c:v>
                </c:pt>
                <c:pt idx="38">
                  <c:v>2018</c:v>
                </c:pt>
                <c:pt idx="39">
                  <c:v>2019</c:v>
                </c:pt>
                <c:pt idx="40">
                  <c:v>2020</c:v>
                </c:pt>
              </c:strCache>
            </c:strRef>
          </c:cat>
          <c:val>
            <c:numRef>
              <c:f>'Outage stats'!$D$2:$D$42</c:f>
              <c:numCache>
                <c:formatCode>General</c:formatCode>
                <c:ptCount val="41"/>
                <c:pt idx="0">
                  <c:v>7</c:v>
                </c:pt>
                <c:pt idx="1">
                  <c:v>5</c:v>
                </c:pt>
                <c:pt idx="2">
                  <c:v>15</c:v>
                </c:pt>
                <c:pt idx="3">
                  <c:v>24</c:v>
                </c:pt>
                <c:pt idx="4">
                  <c:v>13</c:v>
                </c:pt>
                <c:pt idx="6">
                  <c:v>309</c:v>
                </c:pt>
                <c:pt idx="7">
                  <c:v>907</c:v>
                </c:pt>
                <c:pt idx="8">
                  <c:v>973</c:v>
                </c:pt>
                <c:pt idx="9">
                  <c:v>1077</c:v>
                </c:pt>
                <c:pt idx="10">
                  <c:v>958</c:v>
                </c:pt>
                <c:pt idx="12">
                  <c:v>40</c:v>
                </c:pt>
                <c:pt idx="13">
                  <c:v>61</c:v>
                </c:pt>
                <c:pt idx="14">
                  <c:v>29</c:v>
                </c:pt>
                <c:pt idx="15">
                  <c:v>39</c:v>
                </c:pt>
                <c:pt idx="16">
                  <c:v>62</c:v>
                </c:pt>
                <c:pt idx="18">
                  <c:v>2265</c:v>
                </c:pt>
                <c:pt idx="19">
                  <c:v>11266</c:v>
                </c:pt>
                <c:pt idx="20">
                  <c:v>13383</c:v>
                </c:pt>
                <c:pt idx="21">
                  <c:v>8042</c:v>
                </c:pt>
                <c:pt idx="22">
                  <c:v>8078</c:v>
                </c:pt>
                <c:pt idx="24">
                  <c:v>695</c:v>
                </c:pt>
                <c:pt idx="25">
                  <c:v>1208</c:v>
                </c:pt>
                <c:pt idx="26">
                  <c:v>970</c:v>
                </c:pt>
                <c:pt idx="27">
                  <c:v>1588</c:v>
                </c:pt>
                <c:pt idx="28">
                  <c:v>1689</c:v>
                </c:pt>
                <c:pt idx="30">
                  <c:v>166</c:v>
                </c:pt>
                <c:pt idx="31">
                  <c:v>602</c:v>
                </c:pt>
                <c:pt idx="32">
                  <c:v>637</c:v>
                </c:pt>
                <c:pt idx="33">
                  <c:v>1069</c:v>
                </c:pt>
                <c:pt idx="34">
                  <c:v>890</c:v>
                </c:pt>
                <c:pt idx="36">
                  <c:v>973</c:v>
                </c:pt>
                <c:pt idx="37">
                  <c:v>1365</c:v>
                </c:pt>
                <c:pt idx="38">
                  <c:v>1730</c:v>
                </c:pt>
                <c:pt idx="39">
                  <c:v>1868</c:v>
                </c:pt>
                <c:pt idx="40">
                  <c:v>1635</c:v>
                </c:pt>
              </c:numCache>
            </c:numRef>
          </c:val>
          <c:extLst>
            <c:ext xmlns:c16="http://schemas.microsoft.com/office/drawing/2014/chart" uri="{C3380CC4-5D6E-409C-BE32-E72D297353CC}">
              <c16:uniqueId val="{00000003-CD69-4784-BC57-F86AD530A6D3}"/>
            </c:ext>
          </c:extLst>
        </c:ser>
        <c:ser>
          <c:idx val="4"/>
          <c:order val="3"/>
          <c:tx>
            <c:strRef>
              <c:f>'Outage stats'!$E$1</c:f>
              <c:strCache>
                <c:ptCount val="1"/>
                <c:pt idx="0">
                  <c:v>&gt; 30 days</c:v>
                </c:pt>
              </c:strCache>
            </c:strRef>
          </c:tx>
          <c:spPr>
            <a:solidFill>
              <a:schemeClr val="accent3"/>
            </a:solidFill>
          </c:spPr>
          <c:invertIfNegative val="0"/>
          <c:cat>
            <c:strRef>
              <c:f>'Outage stats'!$A$2:$A$42</c:f>
              <c:strCache>
                <c:ptCount val="41"/>
                <c:pt idx="0">
                  <c:v>APT 2016</c:v>
                </c:pt>
                <c:pt idx="1">
                  <c:v>2017</c:v>
                </c:pt>
                <c:pt idx="2">
                  <c:v>2018</c:v>
                </c:pt>
                <c:pt idx="3">
                  <c:v>2019</c:v>
                </c:pt>
                <c:pt idx="4">
                  <c:v>2020</c:v>
                </c:pt>
                <c:pt idx="6">
                  <c:v>ElectraNet 2016</c:v>
                </c:pt>
                <c:pt idx="7">
                  <c:v>2017</c:v>
                </c:pt>
                <c:pt idx="8">
                  <c:v>2018</c:v>
                </c:pt>
                <c:pt idx="9">
                  <c:v>2019</c:v>
                </c:pt>
                <c:pt idx="10">
                  <c:v>2020</c:v>
                </c:pt>
                <c:pt idx="12">
                  <c:v>Essential E 2016</c:v>
                </c:pt>
                <c:pt idx="13">
                  <c:v>2017</c:v>
                </c:pt>
                <c:pt idx="14">
                  <c:v>2018</c:v>
                </c:pt>
                <c:pt idx="15">
                  <c:v>2019</c:v>
                </c:pt>
                <c:pt idx="16">
                  <c:v>2020</c:v>
                </c:pt>
                <c:pt idx="18">
                  <c:v>Powerlink 2016</c:v>
                </c:pt>
                <c:pt idx="19">
                  <c:v>2017</c:v>
                </c:pt>
                <c:pt idx="20">
                  <c:v>2018</c:v>
                </c:pt>
                <c:pt idx="21">
                  <c:v>2019</c:v>
                </c:pt>
                <c:pt idx="22">
                  <c:v>2020</c:v>
                </c:pt>
                <c:pt idx="24">
                  <c:v>AusNet 2016</c:v>
                </c:pt>
                <c:pt idx="25">
                  <c:v>2017</c:v>
                </c:pt>
                <c:pt idx="26">
                  <c:v>2018</c:v>
                </c:pt>
                <c:pt idx="27">
                  <c:v>2019</c:v>
                </c:pt>
                <c:pt idx="28">
                  <c:v>2020</c:v>
                </c:pt>
                <c:pt idx="30">
                  <c:v>TasNetworks 2016</c:v>
                </c:pt>
                <c:pt idx="31">
                  <c:v>2017</c:v>
                </c:pt>
                <c:pt idx="32">
                  <c:v>2018</c:v>
                </c:pt>
                <c:pt idx="33">
                  <c:v>2019</c:v>
                </c:pt>
                <c:pt idx="34">
                  <c:v>2020</c:v>
                </c:pt>
                <c:pt idx="36">
                  <c:v>TransGrid 2016</c:v>
                </c:pt>
                <c:pt idx="37">
                  <c:v>2017</c:v>
                </c:pt>
                <c:pt idx="38">
                  <c:v>2018</c:v>
                </c:pt>
                <c:pt idx="39">
                  <c:v>2019</c:v>
                </c:pt>
                <c:pt idx="40">
                  <c:v>2020</c:v>
                </c:pt>
              </c:strCache>
            </c:strRef>
          </c:cat>
          <c:val>
            <c:numRef>
              <c:f>'Outage stats'!$E$2:$E$42</c:f>
              <c:numCache>
                <c:formatCode>General</c:formatCode>
                <c:ptCount val="41"/>
                <c:pt idx="0">
                  <c:v>1</c:v>
                </c:pt>
                <c:pt idx="1">
                  <c:v>4</c:v>
                </c:pt>
                <c:pt idx="2">
                  <c:v>3</c:v>
                </c:pt>
                <c:pt idx="3">
                  <c:v>1</c:v>
                </c:pt>
                <c:pt idx="4">
                  <c:v>2</c:v>
                </c:pt>
                <c:pt idx="6">
                  <c:v>176</c:v>
                </c:pt>
                <c:pt idx="7">
                  <c:v>426</c:v>
                </c:pt>
                <c:pt idx="8">
                  <c:v>804</c:v>
                </c:pt>
                <c:pt idx="9">
                  <c:v>835</c:v>
                </c:pt>
                <c:pt idx="10">
                  <c:v>839</c:v>
                </c:pt>
                <c:pt idx="12">
                  <c:v>0</c:v>
                </c:pt>
                <c:pt idx="13">
                  <c:v>0</c:v>
                </c:pt>
                <c:pt idx="14">
                  <c:v>0</c:v>
                </c:pt>
                <c:pt idx="15">
                  <c:v>0</c:v>
                </c:pt>
                <c:pt idx="16">
                  <c:v>1</c:v>
                </c:pt>
                <c:pt idx="18">
                  <c:v>17</c:v>
                </c:pt>
                <c:pt idx="19">
                  <c:v>195</c:v>
                </c:pt>
                <c:pt idx="20">
                  <c:v>222</c:v>
                </c:pt>
                <c:pt idx="21">
                  <c:v>2334</c:v>
                </c:pt>
                <c:pt idx="22">
                  <c:v>4245</c:v>
                </c:pt>
                <c:pt idx="24">
                  <c:v>97</c:v>
                </c:pt>
                <c:pt idx="25">
                  <c:v>80</c:v>
                </c:pt>
                <c:pt idx="26">
                  <c:v>54</c:v>
                </c:pt>
                <c:pt idx="27">
                  <c:v>69</c:v>
                </c:pt>
                <c:pt idx="28">
                  <c:v>78</c:v>
                </c:pt>
                <c:pt idx="30">
                  <c:v>32</c:v>
                </c:pt>
                <c:pt idx="31">
                  <c:v>323</c:v>
                </c:pt>
                <c:pt idx="32">
                  <c:v>238</c:v>
                </c:pt>
                <c:pt idx="33">
                  <c:v>340</c:v>
                </c:pt>
                <c:pt idx="34">
                  <c:v>438</c:v>
                </c:pt>
                <c:pt idx="36">
                  <c:v>506</c:v>
                </c:pt>
                <c:pt idx="37">
                  <c:v>856</c:v>
                </c:pt>
                <c:pt idx="38">
                  <c:v>522</c:v>
                </c:pt>
                <c:pt idx="39">
                  <c:v>837</c:v>
                </c:pt>
                <c:pt idx="40">
                  <c:v>843</c:v>
                </c:pt>
              </c:numCache>
            </c:numRef>
          </c:val>
          <c:extLst>
            <c:ext xmlns:c16="http://schemas.microsoft.com/office/drawing/2014/chart" uri="{C3380CC4-5D6E-409C-BE32-E72D297353CC}">
              <c16:uniqueId val="{00000000-63D8-4268-B972-48092B665A3D}"/>
            </c:ext>
          </c:extLst>
        </c:ser>
        <c:dLbls>
          <c:showLegendKey val="0"/>
          <c:showVal val="0"/>
          <c:showCatName val="0"/>
          <c:showSerName val="0"/>
          <c:showPercent val="0"/>
          <c:showBubbleSize val="0"/>
        </c:dLbls>
        <c:gapWidth val="0"/>
        <c:overlap val="100"/>
        <c:axId val="150809296"/>
        <c:axId val="403418992"/>
      </c:barChart>
      <c:catAx>
        <c:axId val="150809296"/>
        <c:scaling>
          <c:orientation val="minMax"/>
        </c:scaling>
        <c:delete val="0"/>
        <c:axPos val="b"/>
        <c:numFmt formatCode="General" sourceLinked="1"/>
        <c:majorTickMark val="none"/>
        <c:minorTickMark val="none"/>
        <c:tickLblPos val="low"/>
        <c:txPr>
          <a:bodyPr rot="-2700000" vert="horz"/>
          <a:lstStyle/>
          <a:p>
            <a:pPr>
              <a:defRPr/>
            </a:pPr>
            <a:endParaRPr lang="en-US"/>
          </a:p>
        </c:txPr>
        <c:crossAx val="403418992"/>
        <c:crosses val="autoZero"/>
        <c:auto val="0"/>
        <c:lblAlgn val="ctr"/>
        <c:lblOffset val="100"/>
        <c:tickLblSkip val="1"/>
        <c:tickMarkSkip val="3"/>
        <c:noMultiLvlLbl val="0"/>
      </c:catAx>
      <c:valAx>
        <c:axId val="403418992"/>
        <c:scaling>
          <c:orientation val="minMax"/>
        </c:scaling>
        <c:delete val="0"/>
        <c:axPos val="l"/>
        <c:majorGridlines/>
        <c:title>
          <c:tx>
            <c:rich>
              <a:bodyPr rot="-5400000" vert="horz"/>
              <a:lstStyle/>
              <a:p>
                <a:pPr>
                  <a:defRPr/>
                </a:pPr>
                <a:r>
                  <a:rPr lang="en-AU"/>
                  <a:t>Outages</a:t>
                </a:r>
              </a:p>
            </c:rich>
          </c:tx>
          <c:layout>
            <c:manualLayout>
              <c:xMode val="edge"/>
              <c:yMode val="edge"/>
              <c:x val="4.8994427747004804E-3"/>
              <c:y val="0.36985259380394298"/>
            </c:manualLayout>
          </c:layout>
          <c:overlay val="0"/>
        </c:title>
        <c:numFmt formatCode="0%" sourceLinked="0"/>
        <c:majorTickMark val="out"/>
        <c:minorTickMark val="none"/>
        <c:tickLblPos val="nextTo"/>
        <c:spPr>
          <a:ln w="6350">
            <a:solidFill>
              <a:srgbClr val="948671"/>
            </a:solidFill>
            <a:prstDash val="solid"/>
          </a:ln>
        </c:spPr>
        <c:crossAx val="150809296"/>
        <c:crosses val="autoZero"/>
        <c:crossBetween val="between"/>
      </c:valAx>
    </c:plotArea>
    <c:legend>
      <c:legendPos val="b"/>
      <c:layout>
        <c:manualLayout>
          <c:xMode val="edge"/>
          <c:yMode val="edge"/>
          <c:x val="0.108872318478754"/>
          <c:y val="0.94812491943319399"/>
          <c:w val="0.40281959755030622"/>
          <c:h val="4.3684197755593054E-2"/>
        </c:manualLayout>
      </c:layout>
      <c:overlay val="0"/>
      <c:spPr>
        <a:noFill/>
        <a:ln>
          <a:noFill/>
        </a:ln>
        <a:effectLst/>
        <a:extLst>
          <a:ext uri="{91240B29-F687-4f45-9708-019B960494DF}">
            <a14:hiddenLine xmlns:c16r2="http://schemas.microsoft.com/office/drawing/2015/06/chart" xmlns:a14="http://schemas.microsoft.com/office/drawing/2010/main" xmlns:r="http://schemas.openxmlformats.org/officeDocument/2006/relationships" xmlns="">
              <a:noFill/>
            </a14:hiddenLine>
          </a:ext>
        </a:extLst>
      </c:spPr>
      <c:txPr>
        <a:bodyPr/>
        <a:lstStyle/>
        <a:p>
          <a:pPr>
            <a:defRPr sz="700"/>
          </a:pPr>
          <a:endParaRPr lang="en-US"/>
        </a:p>
      </c:txPr>
    </c:legend>
    <c:plotVisOnly val="1"/>
    <c:dispBlanksAs val="gap"/>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9</xdr:col>
      <xdr:colOff>254000</xdr:colOff>
      <xdr:row>1</xdr:row>
      <xdr:rowOff>0</xdr:rowOff>
    </xdr:from>
    <xdr:to>
      <xdr:col>17</xdr:col>
      <xdr:colOff>723900</xdr:colOff>
      <xdr:row>21</xdr:row>
      <xdr:rowOff>12700</xdr:rowOff>
    </xdr:to>
    <xdr:graphicFrame macro="">
      <xdr:nvGraphicFramePr>
        <xdr:cNvPr id="3" name="Chart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469900</xdr:colOff>
      <xdr:row>0</xdr:row>
      <xdr:rowOff>146050</xdr:rowOff>
    </xdr:from>
    <xdr:to>
      <xdr:col>15</xdr:col>
      <xdr:colOff>25400</xdr:colOff>
      <xdr:row>23</xdr:row>
      <xdr:rowOff>0</xdr:rowOff>
    </xdr:to>
    <xdr:graphicFrame macro="">
      <xdr:nvGraphicFramePr>
        <xdr:cNvPr id="3" name="Chart 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444500</xdr:colOff>
      <xdr:row>24</xdr:row>
      <xdr:rowOff>19050</xdr:rowOff>
    </xdr:from>
    <xdr:to>
      <xdr:col>14</xdr:col>
      <xdr:colOff>685800</xdr:colOff>
      <xdr:row>46</xdr:row>
      <xdr:rowOff>63500</xdr:rowOff>
    </xdr:to>
    <xdr:graphicFrame macro="">
      <xdr:nvGraphicFramePr>
        <xdr:cNvPr id="4" name="Chart 1">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241300</xdr:colOff>
      <xdr:row>24</xdr:row>
      <xdr:rowOff>44450</xdr:rowOff>
    </xdr:from>
    <xdr:to>
      <xdr:col>5</xdr:col>
      <xdr:colOff>406400</xdr:colOff>
      <xdr:row>45</xdr:row>
      <xdr:rowOff>152400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889000</xdr:colOff>
      <xdr:row>24</xdr:row>
      <xdr:rowOff>44450</xdr:rowOff>
    </xdr:from>
    <xdr:to>
      <xdr:col>13</xdr:col>
      <xdr:colOff>215900</xdr:colOff>
      <xdr:row>46</xdr:row>
      <xdr:rowOff>38100</xdr:rowOff>
    </xdr:to>
    <xdr:graphicFrame macro="">
      <xdr:nvGraphicFramePr>
        <xdr:cNvPr id="4" name="Chart 1">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25400</xdr:colOff>
      <xdr:row>2</xdr:row>
      <xdr:rowOff>50806</xdr:rowOff>
    </xdr:from>
    <xdr:to>
      <xdr:col>14</xdr:col>
      <xdr:colOff>406400</xdr:colOff>
      <xdr:row>24</xdr:row>
      <xdr:rowOff>63500</xdr:rowOff>
    </xdr:to>
    <xdr:graphicFrame macro="">
      <xdr:nvGraphicFramePr>
        <xdr:cNvPr id="3" name="Chart 1">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docs/sites/cm/sd/Reports/Augmentations%20Regi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docs/sites/cm/sd/Reports/The%20Constraint%20Report/2017/All_the_Stats_for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docs/sites/cm/sd/Reports/The%20Constraint%20Report/2015/All%20the%20Stats%20for%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ansmission Changes"/>
      <sheetName val="Generator Changes"/>
      <sheetName val="Setup"/>
    </sheetNames>
    <sheetDataSet>
      <sheetData sheetId="0" refreshError="1"/>
      <sheetData sheetId="1" refreshError="1"/>
      <sheetData sheetId="2" refreshError="1"/>
      <sheetData sheetId="3">
        <row r="7">
          <cell r="A7" t="str">
            <v>NSW</v>
          </cell>
        </row>
        <row r="8">
          <cell r="A8" t="str">
            <v>Qld</v>
          </cell>
        </row>
        <row r="9">
          <cell r="A9" t="str">
            <v>SA</v>
          </cell>
        </row>
        <row r="10">
          <cell r="A10" t="str">
            <v>Tasmania</v>
          </cell>
        </row>
        <row r="11">
          <cell r="A11" t="str">
            <v>Victoria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Ds used"/>
      <sheetName val="Completed"/>
      <sheetName val="Equations By Region"/>
      <sheetName val="Figure 1"/>
      <sheetName val="Equations By Limit Type"/>
      <sheetName val="Figure 2"/>
      <sheetName val="Constraint Changes by Year"/>
      <sheetName val="Figure 3"/>
      <sheetName val="Binding 2017"/>
      <sheetName val="Binding 2016"/>
      <sheetName val="Binding per month"/>
      <sheetName val="Figure 4"/>
      <sheetName val="Binding FCAS 2017"/>
      <sheetName val="Binding FCAS 2016"/>
      <sheetName val="Binding+Impact by Region"/>
      <sheetName val="Figure 5"/>
      <sheetName val="Binding by Type per year"/>
      <sheetName val="Figure 6"/>
      <sheetName val="Binding+Impact NIL vs Outage"/>
      <sheetName val="Figure 7"/>
      <sheetName val="Binding Impact 2017"/>
      <sheetName val="Binding Impact 2016"/>
      <sheetName val="BI by Region per year"/>
      <sheetName val="Figure 8"/>
      <sheetName val="Figure 9"/>
      <sheetName val="Binding I-C Limit Setters 2017"/>
      <sheetName val="Binding I-C Limit Setters 2016"/>
      <sheetName val="Binding I-C Histogram data"/>
      <sheetName val="Terranora Histogram"/>
      <sheetName val="Figure 10"/>
      <sheetName val="QNI Histogram"/>
      <sheetName val="Figure 11"/>
      <sheetName val="Basslink Histogram"/>
      <sheetName val="Figure 12"/>
      <sheetName val="VIC1-NSW1 Histogram"/>
      <sheetName val="Figure 13"/>
      <sheetName val="V-SA Histogram"/>
      <sheetName val="Figure 14"/>
      <sheetName val="Murraylink Histogram"/>
      <sheetName val="Figure 15"/>
      <sheetName val="Outages 2017"/>
      <sheetName val="Outages 2016"/>
      <sheetName val="Submit Times"/>
      <sheetName val="Figure 16"/>
      <sheetName val="2017 outages"/>
      <sheetName val="2016 outages"/>
      <sheetName val="2015 outages"/>
      <sheetName val="2014 outages"/>
      <sheetName val="2013 outages"/>
      <sheetName val="All_the_Stats_for_2017"/>
    </sheetNames>
    <sheetDataSet>
      <sheetData sheetId="0"/>
      <sheetData sheetId="1"/>
      <sheetData sheetId="2"/>
      <sheetData sheetId="3"/>
      <sheetData sheetId="4" refreshError="1"/>
      <sheetData sheetId="5"/>
      <sheetData sheetId="6" refreshError="1"/>
      <sheetData sheetId="7"/>
      <sheetData sheetId="8" refreshError="1"/>
      <sheetData sheetId="9"/>
      <sheetData sheetId="10"/>
      <sheetData sheetId="11"/>
      <sheetData sheetId="12" refreshError="1"/>
      <sheetData sheetId="13"/>
      <sheetData sheetId="14"/>
      <sheetData sheetId="15"/>
      <sheetData sheetId="16" refreshError="1"/>
      <sheetData sheetId="17"/>
      <sheetData sheetId="18" refreshError="1"/>
      <sheetData sheetId="19"/>
      <sheetData sheetId="20" refreshError="1"/>
      <sheetData sheetId="21"/>
      <sheetData sheetId="22"/>
      <sheetData sheetId="23"/>
      <sheetData sheetId="24" refreshError="1"/>
      <sheetData sheetId="25" refreshError="1"/>
      <sheetData sheetId="26"/>
      <sheetData sheetId="27"/>
      <sheetData sheetId="28"/>
      <sheetData sheetId="29"/>
      <sheetData sheetId="30" refreshError="1"/>
      <sheetData sheetId="31"/>
      <sheetData sheetId="32" refreshError="1"/>
      <sheetData sheetId="33"/>
      <sheetData sheetId="34" refreshError="1"/>
      <sheetData sheetId="35"/>
      <sheetData sheetId="36" refreshError="1"/>
      <sheetData sheetId="37"/>
      <sheetData sheetId="38" refreshError="1"/>
      <sheetData sheetId="39"/>
      <sheetData sheetId="40" refreshError="1"/>
      <sheetData sheetId="41"/>
      <sheetData sheetId="42"/>
      <sheetData sheetId="43">
        <row r="5">
          <cell r="J5" t="str">
            <v>Unplanned</v>
          </cell>
        </row>
      </sheetData>
      <sheetData sheetId="44" refreshError="1"/>
      <sheetData sheetId="45"/>
      <sheetData sheetId="46"/>
      <sheetData sheetId="47"/>
      <sheetData sheetId="48"/>
      <sheetData sheetId="49"/>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Ds used"/>
      <sheetName val="Equations By Region"/>
      <sheetName val="Figure 1"/>
      <sheetName val="Equations By Limit Type"/>
      <sheetName val="Figure 2"/>
      <sheetName val="Constraint Changes by Year"/>
      <sheetName val="Figure 3"/>
      <sheetName val="Binding 2015"/>
      <sheetName val="Binding 2014"/>
      <sheetName val="Binding per month"/>
      <sheetName val="Figure 4"/>
      <sheetName val="Binding FCAS 2015"/>
      <sheetName val="Binding FCAS 2014"/>
      <sheetName val="Binding by Region per year"/>
      <sheetName val="Figure 5"/>
      <sheetName val="Binding by Type per year"/>
      <sheetName val="Figure 6"/>
      <sheetName val="Binding+MI NIL vs Outage"/>
      <sheetName val="Figure 7"/>
      <sheetName val="Market Impact 2015"/>
      <sheetName val="Market Impact 2014"/>
      <sheetName val="MI by Region per year"/>
      <sheetName val="Figure 8"/>
      <sheetName val="Figure 9"/>
      <sheetName val="Binding I-C Limit Setters 2015"/>
      <sheetName val="Binding I-C Limit Setters 2014"/>
      <sheetName val="Binding I-C Histogram data"/>
      <sheetName val="Terranora Histogram"/>
      <sheetName val="Figure 10"/>
      <sheetName val="QNI Histogram"/>
      <sheetName val="Figure 11"/>
      <sheetName val="Basslink Histogram"/>
      <sheetName val="Figure 12"/>
      <sheetName val="VIC1-NSW1 Histogram"/>
      <sheetName val="Figure 13"/>
      <sheetName val="V-SA Histogram"/>
      <sheetName val="Figure 14"/>
      <sheetName val="Murraylink Histogram"/>
      <sheetName val="Figure 15"/>
      <sheetName val="Outages 2015"/>
      <sheetName val="Outages 2014"/>
      <sheetName val="Submit Times"/>
      <sheetName val="Figure 16"/>
      <sheetName val="2015 outages"/>
      <sheetName val="2014 outages"/>
      <sheetName val="2013 outages"/>
      <sheetName val="2012 outages"/>
      <sheetName val="2011 outages"/>
      <sheetName val="All the Stats for 2015"/>
      <sheetName val="All the Stats for 2015.xls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8">
          <cell r="A8" t="str">
            <v>Negative Residues</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930" totalsRowShown="0" headerRowDxfId="56" dataDxfId="55">
  <autoFilter ref="A1:F930" xr:uid="{00000000-0009-0000-0100-000001000000}"/>
  <tableColumns count="6">
    <tableColumn id="1" xr3:uid="{00000000-0010-0000-0000-000001000000}" name="Constraint Equation ID" dataDxfId="54"/>
    <tableColumn id="2" xr3:uid="{00000000-0010-0000-0000-000002000000}" name="2020 Hours " dataDxfId="53"/>
    <tableColumn id="6" xr3:uid="{00000000-0010-0000-0000-000006000000}" name="2019 Hours " dataDxfId="52"/>
    <tableColumn id="3" xr3:uid="{00000000-0010-0000-0000-000003000000}" name="Description" dataDxfId="51"/>
    <tableColumn id="4" xr3:uid="{00000000-0010-0000-0000-000004000000}" name="Type" dataDxfId="50"/>
    <tableColumn id="5" xr3:uid="{00000000-0010-0000-0000-000005000000}" name="Region" dataDxfId="4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E455" totalsRowShown="0" headerRowDxfId="48" dataDxfId="46" headerRowBorderDxfId="47">
  <autoFilter ref="A1:E455" xr:uid="{00000000-0009-0000-0100-000002000000}"/>
  <tableColumns count="5">
    <tableColumn id="1" xr3:uid="{00000000-0010-0000-0100-000001000000}" name="Constraint Equation ID" dataDxfId="45"/>
    <tableColumn id="2" xr3:uid="{00000000-0010-0000-0100-000002000000}" name="2020 Hours " dataDxfId="44"/>
    <tableColumn id="5" xr3:uid="{00000000-0010-0000-0100-000005000000}" name="2019 Hours " dataDxfId="43"/>
    <tableColumn id="3" xr3:uid="{00000000-0010-0000-0100-000003000000}" name="Description" dataDxfId="42"/>
    <tableColumn id="4" xr3:uid="{00000000-0010-0000-0100-000004000000}" name="Type" dataDxfId="4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I1114" totalsRowShown="0" headerRowDxfId="40" dataDxfId="39">
  <autoFilter ref="A1:I1114" xr:uid="{00000000-0009-0000-0100-000003000000}"/>
  <tableColumns count="9">
    <tableColumn id="1" xr3:uid="{00000000-0010-0000-0200-000001000000}" name="Constraint Equation ID" dataDxfId="38"/>
    <tableColumn id="2" xr3:uid="{00000000-0010-0000-0200-000002000000}" name="2020 Marginal Values " dataDxfId="37"/>
    <tableColumn id="7" xr3:uid="{00000000-0010-0000-0200-000007000000}" name="2019 Marginal Values" dataDxfId="36"/>
    <tableColumn id="3" xr3:uid="{00000000-0010-0000-0200-000003000000}" name="2020 Hours " dataDxfId="35"/>
    <tableColumn id="8" xr3:uid="{00000000-0010-0000-0200-000008000000}" name="2019 Hours " dataDxfId="34"/>
    <tableColumn id="4" xr3:uid="{00000000-0010-0000-0200-000004000000}" name="Description" dataDxfId="33"/>
    <tableColumn id="5" xr3:uid="{00000000-0010-0000-0200-000005000000}" name="Type" dataDxfId="32"/>
    <tableColumn id="9" xr3:uid="{BE5D6117-B81D-4B5C-B4F5-A948FBA0AE07}" name="Region" dataDxfId="31"/>
    <tableColumn id="6" xr3:uid="{F8F428F0-FD8B-48D1-BD71-64D2C1BAD2DE}" name="Column1" dataDxfId="3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F968" totalsRowShown="0" headerRowDxfId="29" dataDxfId="28">
  <autoFilter ref="A1:F968" xr:uid="{00000000-0009-0000-0100-000004000000}"/>
  <tableColumns count="6">
    <tableColumn id="1" xr3:uid="{00000000-0010-0000-0300-000001000000}" name="Interconnector Direction" dataDxfId="27"/>
    <tableColumn id="2" xr3:uid="{00000000-0010-0000-0300-000002000000}" name="Constraint Equation ID" dataDxfId="26"/>
    <tableColumn id="3" xr3:uid="{00000000-0010-0000-0300-000003000000}" name="2020 Hours " dataDxfId="25"/>
    <tableColumn id="6" xr3:uid="{00000000-0010-0000-0300-000006000000}" name="2019 Hours " dataDxfId="24"/>
    <tableColumn id="4" xr3:uid="{00000000-0010-0000-0300-000004000000}" name="Description" dataDxfId="23"/>
    <tableColumn id="5" xr3:uid="{00000000-0010-0000-0300-000005000000}" name="Type" dataDxfId="22"/>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D293" totalsRowShown="0" headerRowDxfId="21" dataDxfId="20">
  <autoFilter ref="A1:D293" xr:uid="{00000000-0009-0000-0100-000005000000}"/>
  <tableColumns count="4">
    <tableColumn id="1" xr3:uid="{00000000-0010-0000-0400-000001000000}" name="Constraint Set ID" dataDxfId="19"/>
    <tableColumn id="4" xr3:uid="{00000000-0010-0000-0400-000004000000}" name="2020 Days" dataDxfId="18"/>
    <tableColumn id="2" xr3:uid="{00000000-0010-0000-0400-000002000000}" name="2019 Days" dataDxfId="17"/>
    <tableColumn id="3" xr3:uid="{00000000-0010-0000-0400-000003000000}" name="Description" dataDxfId="16"/>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E42" totalsRowShown="0" headerRowDxfId="15" dataDxfId="14" dataCellStyle="Normal 2">
  <autoFilter ref="A1:E42" xr:uid="{00000000-0009-0000-0100-000006000000}"/>
  <tableColumns count="5">
    <tableColumn id="1" xr3:uid="{00000000-0010-0000-0500-000001000000}" name="Column1" dataDxfId="13" dataCellStyle="Normal 2"/>
    <tableColumn id="2" xr3:uid="{00000000-0010-0000-0500-000002000000}" name="Unplanned" dataDxfId="12" dataCellStyle="Normal 2"/>
    <tableColumn id="3" xr3:uid="{00000000-0010-0000-0500-000003000000}" name="Short Notice" dataDxfId="11" dataCellStyle="Normal 2"/>
    <tableColumn id="4" xr3:uid="{00000000-0010-0000-0500-000004000000}" name="≤ 30 days" dataDxfId="10" dataCellStyle="Normal 2"/>
    <tableColumn id="5" xr3:uid="{00000000-0010-0000-0500-000005000000}" name="&gt; 30 days" dataDxfId="9" dataCellStyle="Normal 2"/>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D43" totalsRowShown="0" dataDxfId="8">
  <autoFilter ref="A1:D43" xr:uid="{00000000-0009-0000-0100-000007000000}"/>
  <sortState xmlns:xlrd2="http://schemas.microsoft.com/office/spreadsheetml/2017/richdata2" ref="A2:D43">
    <sortCondition ref="B2:B43"/>
  </sortState>
  <tableColumns count="4">
    <tableColumn id="1" xr3:uid="{00000000-0010-0000-0600-000001000000}" name="PROJECT " dataDxfId="7" dataCellStyle="Normal 3"/>
    <tableColumn id="2" xr3:uid="{00000000-0010-0000-0600-000002000000}" name="DATE" dataDxfId="6" dataCellStyle="Normal 3"/>
    <tableColumn id="3" xr3:uid="{00000000-0010-0000-0600-000003000000}" name="REGION" dataDxfId="5"/>
    <tableColumn id="4" xr3:uid="{00000000-0010-0000-0600-000004000000}" name="NOTES" dataDxfId="4" dataCellStyle="Normal 3"/>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8"/>
  <sheetViews>
    <sheetView workbookViewId="0">
      <selection activeCell="A2" sqref="A2"/>
    </sheetView>
  </sheetViews>
  <sheetFormatPr defaultColWidth="8.75" defaultRowHeight="14.25" x14ac:dyDescent="0.2"/>
  <cols>
    <col min="1" max="16384" width="8.75" style="6"/>
  </cols>
  <sheetData>
    <row r="1" spans="1:10" ht="19.5" x14ac:dyDescent="0.2">
      <c r="A1" s="5" t="s">
        <v>2337</v>
      </c>
      <c r="B1" s="5"/>
      <c r="C1" s="5"/>
      <c r="D1" s="5"/>
      <c r="E1" s="5"/>
      <c r="F1" s="5"/>
      <c r="G1" s="5"/>
      <c r="H1" s="5"/>
      <c r="I1" s="5"/>
      <c r="J1" s="5"/>
    </row>
    <row r="2" spans="1:10" ht="19.5" x14ac:dyDescent="0.2">
      <c r="A2" s="5" t="s">
        <v>322</v>
      </c>
      <c r="B2" s="5"/>
      <c r="C2" s="5"/>
      <c r="D2" s="5"/>
      <c r="E2" s="5"/>
      <c r="F2" s="5"/>
      <c r="G2" s="5"/>
      <c r="H2" s="5"/>
      <c r="I2" s="5"/>
      <c r="J2" s="5"/>
    </row>
    <row r="3" spans="1:10" ht="19.5" x14ac:dyDescent="0.2">
      <c r="A3" s="5"/>
      <c r="B3" s="5"/>
      <c r="C3" s="5"/>
      <c r="D3" s="5"/>
      <c r="E3" s="5"/>
      <c r="F3" s="5"/>
      <c r="G3" s="5"/>
      <c r="H3" s="5"/>
      <c r="I3" s="5"/>
      <c r="J3" s="5"/>
    </row>
    <row r="4" spans="1:10" x14ac:dyDescent="0.2">
      <c r="A4" s="73" t="s">
        <v>437</v>
      </c>
      <c r="B4" s="73"/>
      <c r="C4" s="73"/>
      <c r="D4" s="73"/>
      <c r="E4" s="73"/>
      <c r="F4" s="73"/>
      <c r="G4" s="73"/>
      <c r="H4" s="73"/>
      <c r="I4" s="73"/>
      <c r="J4" s="73"/>
    </row>
    <row r="5" spans="1:10" x14ac:dyDescent="0.2">
      <c r="A5" s="75" t="s">
        <v>422</v>
      </c>
      <c r="B5" s="76"/>
      <c r="C5" s="76"/>
      <c r="D5" s="76"/>
      <c r="E5" s="76"/>
      <c r="F5" s="76"/>
      <c r="G5" s="76"/>
      <c r="H5" s="76"/>
      <c r="I5" s="76"/>
      <c r="J5" s="77"/>
    </row>
    <row r="6" spans="1:10" x14ac:dyDescent="0.2">
      <c r="A6" s="73" t="s">
        <v>153</v>
      </c>
      <c r="B6" s="73"/>
      <c r="C6" s="73"/>
      <c r="D6" s="73"/>
      <c r="E6" s="73"/>
      <c r="F6" s="73"/>
      <c r="G6" s="73"/>
      <c r="H6" s="73"/>
      <c r="I6" s="73"/>
      <c r="J6" s="73"/>
    </row>
    <row r="7" spans="1:10" x14ac:dyDescent="0.2">
      <c r="A7" s="6" t="s">
        <v>393</v>
      </c>
    </row>
    <row r="8" spans="1:10" x14ac:dyDescent="0.2">
      <c r="A8" s="78" t="s">
        <v>424</v>
      </c>
      <c r="B8" s="79"/>
      <c r="C8" s="79"/>
      <c r="D8" s="79"/>
      <c r="E8" s="79"/>
      <c r="F8" s="79"/>
      <c r="G8" s="79"/>
      <c r="H8" s="79"/>
      <c r="I8" s="79"/>
      <c r="J8" s="80"/>
    </row>
    <row r="9" spans="1:10" x14ac:dyDescent="0.2">
      <c r="A9" s="78" t="s">
        <v>425</v>
      </c>
      <c r="B9" s="79"/>
      <c r="C9" s="79"/>
      <c r="D9" s="79"/>
      <c r="E9" s="79"/>
      <c r="F9" s="79"/>
      <c r="G9" s="79"/>
      <c r="H9" s="79"/>
      <c r="I9" s="79"/>
      <c r="J9" s="80"/>
    </row>
    <row r="10" spans="1:10" x14ac:dyDescent="0.2">
      <c r="A10" s="6" t="s">
        <v>154</v>
      </c>
    </row>
    <row r="11" spans="1:10" x14ac:dyDescent="0.2">
      <c r="A11" s="6" t="s">
        <v>176</v>
      </c>
    </row>
    <row r="12" spans="1:10" x14ac:dyDescent="0.2">
      <c r="A12" s="6" t="s">
        <v>177</v>
      </c>
    </row>
    <row r="13" spans="1:10" x14ac:dyDescent="0.2">
      <c r="A13" s="78" t="s">
        <v>423</v>
      </c>
      <c r="B13" s="79"/>
      <c r="C13" s="79"/>
      <c r="D13" s="79"/>
      <c r="E13" s="79"/>
      <c r="F13" s="79"/>
      <c r="G13" s="79"/>
      <c r="H13" s="79"/>
      <c r="I13" s="79"/>
      <c r="J13" s="80"/>
    </row>
    <row r="14" spans="1:10" x14ac:dyDescent="0.2">
      <c r="A14" s="6" t="s">
        <v>257</v>
      </c>
    </row>
    <row r="15" spans="1:10" x14ac:dyDescent="0.2">
      <c r="A15" s="74" t="s">
        <v>250</v>
      </c>
      <c r="B15" s="74"/>
      <c r="C15" s="74"/>
      <c r="D15" s="74"/>
      <c r="E15" s="74"/>
      <c r="F15" s="74"/>
      <c r="G15" s="74"/>
      <c r="H15" s="74"/>
      <c r="I15" s="74"/>
      <c r="J15" s="74"/>
    </row>
    <row r="16" spans="1:10" ht="48.75" customHeight="1" x14ac:dyDescent="0.2">
      <c r="A16" s="73" t="s">
        <v>251</v>
      </c>
      <c r="B16" s="73"/>
      <c r="C16" s="73"/>
      <c r="D16" s="73"/>
      <c r="E16" s="73"/>
      <c r="F16" s="73"/>
      <c r="G16" s="73"/>
      <c r="H16" s="73"/>
      <c r="I16" s="73"/>
      <c r="J16" s="73"/>
    </row>
    <row r="18" spans="1:10" x14ac:dyDescent="0.2">
      <c r="A18" s="11" t="str">
        <f>HYPERLINK("[NEM Constraint Report 2018 summary data.xlsx]Disclaimer!A1", "Go to Disclaimer page")</f>
        <v>Go to Disclaimer page</v>
      </c>
    </row>
    <row r="20" spans="1:10" ht="15" x14ac:dyDescent="0.25">
      <c r="A20" s="38" t="s">
        <v>428</v>
      </c>
    </row>
    <row r="21" spans="1:10" ht="29.25" customHeight="1" x14ac:dyDescent="0.2">
      <c r="A21" s="70" t="s">
        <v>429</v>
      </c>
      <c r="B21" s="71"/>
      <c r="C21" s="71"/>
      <c r="D21" s="71"/>
      <c r="E21" s="71"/>
      <c r="F21" s="71"/>
      <c r="G21" s="71"/>
      <c r="H21" s="71"/>
      <c r="I21" s="71"/>
      <c r="J21" s="72"/>
    </row>
    <row r="22" spans="1:10" ht="29.25" customHeight="1" x14ac:dyDescent="0.2">
      <c r="A22" s="70" t="s">
        <v>430</v>
      </c>
      <c r="B22" s="71"/>
      <c r="C22" s="71"/>
      <c r="D22" s="71"/>
      <c r="E22" s="71"/>
      <c r="F22" s="71"/>
      <c r="G22" s="71"/>
      <c r="H22" s="71"/>
      <c r="I22" s="71"/>
      <c r="J22" s="72"/>
    </row>
    <row r="23" spans="1:10" ht="26.25" customHeight="1" x14ac:dyDescent="0.2">
      <c r="A23" s="70" t="s">
        <v>431</v>
      </c>
      <c r="B23" s="71"/>
      <c r="C23" s="71"/>
      <c r="D23" s="71"/>
      <c r="E23" s="71"/>
      <c r="F23" s="71"/>
      <c r="G23" s="71"/>
      <c r="H23" s="71"/>
      <c r="I23" s="71"/>
      <c r="J23" s="72"/>
    </row>
    <row r="24" spans="1:10" x14ac:dyDescent="0.2">
      <c r="A24" s="70" t="s">
        <v>432</v>
      </c>
      <c r="B24" s="71"/>
      <c r="C24" s="71"/>
      <c r="D24" s="71"/>
      <c r="E24" s="71"/>
      <c r="F24" s="71"/>
      <c r="G24" s="71"/>
      <c r="H24" s="71"/>
      <c r="I24" s="71"/>
      <c r="J24" s="72"/>
    </row>
    <row r="25" spans="1:10" x14ac:dyDescent="0.2">
      <c r="A25" s="70" t="s">
        <v>433</v>
      </c>
      <c r="B25" s="71"/>
      <c r="C25" s="71"/>
      <c r="D25" s="71"/>
      <c r="E25" s="71"/>
      <c r="F25" s="71"/>
      <c r="G25" s="71"/>
      <c r="H25" s="71"/>
      <c r="I25" s="71"/>
      <c r="J25" s="72"/>
    </row>
    <row r="27" spans="1:10" ht="15" x14ac:dyDescent="0.25">
      <c r="A27" s="38" t="s">
        <v>427</v>
      </c>
    </row>
    <row r="28" spans="1:10" ht="42.95" customHeight="1" x14ac:dyDescent="0.2">
      <c r="A28" s="70" t="s">
        <v>426</v>
      </c>
      <c r="B28" s="71"/>
      <c r="C28" s="71"/>
      <c r="D28" s="71"/>
      <c r="E28" s="71"/>
      <c r="F28" s="71"/>
      <c r="G28" s="71"/>
      <c r="H28" s="71"/>
      <c r="I28" s="71"/>
      <c r="J28" s="72"/>
    </row>
  </sheetData>
  <mergeCells count="14">
    <mergeCell ref="A4:J4"/>
    <mergeCell ref="A6:J6"/>
    <mergeCell ref="A15:J15"/>
    <mergeCell ref="A16:J16"/>
    <mergeCell ref="A5:J5"/>
    <mergeCell ref="A9:J9"/>
    <mergeCell ref="A13:J13"/>
    <mergeCell ref="A8:J8"/>
    <mergeCell ref="A28:J28"/>
    <mergeCell ref="A21:J21"/>
    <mergeCell ref="A23:J23"/>
    <mergeCell ref="A22:J22"/>
    <mergeCell ref="A24:J24"/>
    <mergeCell ref="A25:J25"/>
  </mergeCells>
  <pageMargins left="0.7" right="0.7" top="0.75" bottom="0.75" header="0.3" footer="0.3"/>
  <pageSetup paperSize="9" fitToHeight="0" orientation="landscape"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E42"/>
  <sheetViews>
    <sheetView zoomScaleSheetLayoutView="100" workbookViewId="0">
      <pane ySplit="1" topLeftCell="A2" activePane="bottomLeft" state="frozen"/>
      <selection activeCell="A7" sqref="A7"/>
      <selection pane="bottomLeft" activeCell="Q12" sqref="Q12"/>
    </sheetView>
  </sheetViews>
  <sheetFormatPr defaultColWidth="8.75" defaultRowHeight="15" x14ac:dyDescent="0.25"/>
  <cols>
    <col min="1" max="1" width="15.75" style="8" bestFit="1" customWidth="1"/>
    <col min="2" max="2" width="16" style="8" bestFit="1" customWidth="1"/>
    <col min="3" max="3" width="18.875" style="8" bestFit="1" customWidth="1"/>
    <col min="4" max="4" width="14.375" style="8" bestFit="1" customWidth="1"/>
    <col min="5" max="5" width="14.875" style="8" bestFit="1" customWidth="1"/>
    <col min="6" max="16384" width="8.75" style="8"/>
  </cols>
  <sheetData>
    <row r="1" spans="1:5" x14ac:dyDescent="0.25">
      <c r="A1" s="8" t="s">
        <v>436</v>
      </c>
      <c r="B1" s="8" t="s">
        <v>183</v>
      </c>
      <c r="C1" s="8" t="s">
        <v>184</v>
      </c>
      <c r="D1" s="8" t="s">
        <v>185</v>
      </c>
      <c r="E1" s="8" t="s">
        <v>186</v>
      </c>
    </row>
    <row r="2" spans="1:5" x14ac:dyDescent="0.25">
      <c r="A2" s="45" t="s">
        <v>2330</v>
      </c>
      <c r="B2" s="45">
        <v>24</v>
      </c>
      <c r="C2" s="45">
        <v>36</v>
      </c>
      <c r="D2" s="45">
        <v>7</v>
      </c>
      <c r="E2" s="45">
        <v>1</v>
      </c>
    </row>
    <row r="3" spans="1:5" x14ac:dyDescent="0.25">
      <c r="A3" s="46">
        <v>2017</v>
      </c>
      <c r="B3" s="45">
        <v>20</v>
      </c>
      <c r="C3" s="45">
        <v>33</v>
      </c>
      <c r="D3" s="45">
        <v>5</v>
      </c>
      <c r="E3" s="45">
        <v>4</v>
      </c>
    </row>
    <row r="4" spans="1:5" x14ac:dyDescent="0.25">
      <c r="A4" s="46">
        <v>2018</v>
      </c>
      <c r="B4" s="45">
        <v>21</v>
      </c>
      <c r="C4" s="45">
        <v>74</v>
      </c>
      <c r="D4" s="45">
        <v>15</v>
      </c>
      <c r="E4" s="45">
        <v>3</v>
      </c>
    </row>
    <row r="5" spans="1:5" x14ac:dyDescent="0.25">
      <c r="A5" s="46">
        <v>2019</v>
      </c>
      <c r="B5" s="45">
        <v>17</v>
      </c>
      <c r="C5" s="45">
        <v>58</v>
      </c>
      <c r="D5" s="45">
        <v>24</v>
      </c>
      <c r="E5" s="45">
        <v>1</v>
      </c>
    </row>
    <row r="6" spans="1:5" x14ac:dyDescent="0.25">
      <c r="A6" s="46">
        <v>2020</v>
      </c>
      <c r="B6" s="45">
        <v>13</v>
      </c>
      <c r="C6" s="45">
        <v>23</v>
      </c>
      <c r="D6" s="45">
        <v>13</v>
      </c>
      <c r="E6" s="45">
        <v>2</v>
      </c>
    </row>
    <row r="7" spans="1:5" x14ac:dyDescent="0.25">
      <c r="A7" s="45"/>
      <c r="B7" s="45"/>
      <c r="C7" s="45"/>
      <c r="D7" s="45"/>
      <c r="E7" s="45"/>
    </row>
    <row r="8" spans="1:5" x14ac:dyDescent="0.25">
      <c r="A8" s="45" t="s">
        <v>2331</v>
      </c>
      <c r="B8" s="45">
        <v>110</v>
      </c>
      <c r="C8" s="45">
        <v>266</v>
      </c>
      <c r="D8" s="45">
        <v>309</v>
      </c>
      <c r="E8" s="45">
        <v>176</v>
      </c>
    </row>
    <row r="9" spans="1:5" x14ac:dyDescent="0.25">
      <c r="A9" s="46">
        <v>2017</v>
      </c>
      <c r="B9" s="45">
        <v>281</v>
      </c>
      <c r="C9" s="45">
        <v>687</v>
      </c>
      <c r="D9" s="45">
        <v>907</v>
      </c>
      <c r="E9" s="45">
        <v>426</v>
      </c>
    </row>
    <row r="10" spans="1:5" x14ac:dyDescent="0.25">
      <c r="A10" s="46">
        <v>2018</v>
      </c>
      <c r="B10" s="45">
        <v>417</v>
      </c>
      <c r="C10" s="45">
        <v>863</v>
      </c>
      <c r="D10" s="45">
        <v>973</v>
      </c>
      <c r="E10" s="45">
        <v>804</v>
      </c>
    </row>
    <row r="11" spans="1:5" x14ac:dyDescent="0.25">
      <c r="A11" s="46">
        <v>2019</v>
      </c>
      <c r="B11" s="45">
        <v>352</v>
      </c>
      <c r="C11" s="45">
        <v>852</v>
      </c>
      <c r="D11" s="45">
        <v>1077</v>
      </c>
      <c r="E11" s="45">
        <v>835</v>
      </c>
    </row>
    <row r="12" spans="1:5" x14ac:dyDescent="0.25">
      <c r="A12" s="46">
        <v>2020</v>
      </c>
      <c r="B12" s="45">
        <v>269</v>
      </c>
      <c r="C12" s="45">
        <v>654</v>
      </c>
      <c r="D12" s="45">
        <v>958</v>
      </c>
      <c r="E12" s="45">
        <v>839</v>
      </c>
    </row>
    <row r="13" spans="1:5" x14ac:dyDescent="0.25">
      <c r="A13" s="45"/>
      <c r="B13" s="45"/>
      <c r="C13" s="45"/>
      <c r="D13" s="45"/>
      <c r="E13" s="45"/>
    </row>
    <row r="14" spans="1:5" x14ac:dyDescent="0.25">
      <c r="A14" s="45" t="s">
        <v>2332</v>
      </c>
      <c r="B14" s="45">
        <v>3</v>
      </c>
      <c r="C14" s="45">
        <v>26</v>
      </c>
      <c r="D14" s="45">
        <v>40</v>
      </c>
      <c r="E14" s="45">
        <v>0</v>
      </c>
    </row>
    <row r="15" spans="1:5" x14ac:dyDescent="0.25">
      <c r="A15" s="46">
        <v>2017</v>
      </c>
      <c r="B15" s="45">
        <v>4</v>
      </c>
      <c r="C15" s="45">
        <v>28</v>
      </c>
      <c r="D15" s="45">
        <v>61</v>
      </c>
      <c r="E15" s="45">
        <v>0</v>
      </c>
    </row>
    <row r="16" spans="1:5" x14ac:dyDescent="0.25">
      <c r="A16" s="46">
        <v>2018</v>
      </c>
      <c r="B16" s="45">
        <v>8</v>
      </c>
      <c r="C16" s="45">
        <v>5</v>
      </c>
      <c r="D16" s="45">
        <v>29</v>
      </c>
      <c r="E16" s="45">
        <v>0</v>
      </c>
    </row>
    <row r="17" spans="1:5" x14ac:dyDescent="0.25">
      <c r="A17" s="46">
        <v>2019</v>
      </c>
      <c r="B17" s="45">
        <v>4</v>
      </c>
      <c r="C17" s="45">
        <v>17</v>
      </c>
      <c r="D17" s="45">
        <v>39</v>
      </c>
      <c r="E17" s="45">
        <v>0</v>
      </c>
    </row>
    <row r="18" spans="1:5" x14ac:dyDescent="0.25">
      <c r="A18" s="46">
        <v>2020</v>
      </c>
      <c r="B18" s="45">
        <v>3</v>
      </c>
      <c r="C18" s="45">
        <v>22</v>
      </c>
      <c r="D18" s="45">
        <v>62</v>
      </c>
      <c r="E18" s="45">
        <v>1</v>
      </c>
    </row>
    <row r="19" spans="1:5" x14ac:dyDescent="0.25">
      <c r="A19" s="45"/>
      <c r="B19" s="45"/>
      <c r="C19" s="45"/>
      <c r="D19" s="45"/>
      <c r="E19" s="45"/>
    </row>
    <row r="20" spans="1:5" x14ac:dyDescent="0.25">
      <c r="A20" s="45" t="s">
        <v>2333</v>
      </c>
      <c r="B20" s="45">
        <v>273</v>
      </c>
      <c r="C20" s="45">
        <v>885</v>
      </c>
      <c r="D20" s="45">
        <v>2265</v>
      </c>
      <c r="E20" s="45">
        <v>17</v>
      </c>
    </row>
    <row r="21" spans="1:5" x14ac:dyDescent="0.25">
      <c r="A21" s="46">
        <v>2017</v>
      </c>
      <c r="B21" s="45">
        <v>1796</v>
      </c>
      <c r="C21" s="45">
        <v>5071</v>
      </c>
      <c r="D21" s="45">
        <v>11266</v>
      </c>
      <c r="E21" s="45">
        <v>195</v>
      </c>
    </row>
    <row r="22" spans="1:5" x14ac:dyDescent="0.25">
      <c r="A22" s="46">
        <v>2018</v>
      </c>
      <c r="B22" s="45">
        <v>2020</v>
      </c>
      <c r="C22" s="45">
        <v>5841</v>
      </c>
      <c r="D22" s="45">
        <v>13383</v>
      </c>
      <c r="E22" s="45">
        <v>222</v>
      </c>
    </row>
    <row r="23" spans="1:5" x14ac:dyDescent="0.25">
      <c r="A23" s="46">
        <v>2019</v>
      </c>
      <c r="B23" s="45">
        <v>2040</v>
      </c>
      <c r="C23" s="45">
        <v>5250</v>
      </c>
      <c r="D23" s="45">
        <v>8042</v>
      </c>
      <c r="E23" s="45">
        <v>2334</v>
      </c>
    </row>
    <row r="24" spans="1:5" x14ac:dyDescent="0.25">
      <c r="A24" s="46">
        <v>2020</v>
      </c>
      <c r="B24" s="45">
        <v>1897</v>
      </c>
      <c r="C24" s="45">
        <v>6642</v>
      </c>
      <c r="D24" s="45">
        <v>8078</v>
      </c>
      <c r="E24" s="45">
        <v>4245</v>
      </c>
    </row>
    <row r="25" spans="1:5" x14ac:dyDescent="0.25">
      <c r="A25" s="45"/>
      <c r="B25" s="45"/>
      <c r="C25" s="45"/>
      <c r="D25" s="45"/>
      <c r="E25" s="45"/>
    </row>
    <row r="26" spans="1:5" x14ac:dyDescent="0.25">
      <c r="A26" s="45" t="s">
        <v>2334</v>
      </c>
      <c r="B26" s="45">
        <v>170</v>
      </c>
      <c r="C26" s="45">
        <v>876</v>
      </c>
      <c r="D26" s="45">
        <v>695</v>
      </c>
      <c r="E26" s="45">
        <v>97</v>
      </c>
    </row>
    <row r="27" spans="1:5" x14ac:dyDescent="0.25">
      <c r="A27" s="46">
        <v>2017</v>
      </c>
      <c r="B27" s="45">
        <v>316</v>
      </c>
      <c r="C27" s="45">
        <v>1484</v>
      </c>
      <c r="D27" s="45">
        <v>1208</v>
      </c>
      <c r="E27" s="45">
        <v>80</v>
      </c>
    </row>
    <row r="28" spans="1:5" x14ac:dyDescent="0.25">
      <c r="A28" s="46">
        <v>2018</v>
      </c>
      <c r="B28" s="45">
        <v>304</v>
      </c>
      <c r="C28" s="45">
        <v>1467</v>
      </c>
      <c r="D28" s="45">
        <v>970</v>
      </c>
      <c r="E28" s="45">
        <v>54</v>
      </c>
    </row>
    <row r="29" spans="1:5" x14ac:dyDescent="0.25">
      <c r="A29" s="46">
        <v>2019</v>
      </c>
      <c r="B29" s="45">
        <v>364</v>
      </c>
      <c r="C29" s="45">
        <v>1387</v>
      </c>
      <c r="D29" s="45">
        <v>1588</v>
      </c>
      <c r="E29" s="45">
        <v>69</v>
      </c>
    </row>
    <row r="30" spans="1:5" x14ac:dyDescent="0.25">
      <c r="A30" s="46">
        <v>2020</v>
      </c>
      <c r="B30" s="45">
        <v>370</v>
      </c>
      <c r="C30" s="45">
        <v>1128</v>
      </c>
      <c r="D30" s="45">
        <v>1689</v>
      </c>
      <c r="E30" s="45">
        <v>78</v>
      </c>
    </row>
    <row r="31" spans="1:5" x14ac:dyDescent="0.25">
      <c r="A31" s="45"/>
      <c r="B31" s="45"/>
      <c r="C31" s="45"/>
      <c r="D31" s="45"/>
      <c r="E31" s="45"/>
    </row>
    <row r="32" spans="1:5" x14ac:dyDescent="0.25">
      <c r="A32" s="45" t="s">
        <v>2335</v>
      </c>
      <c r="B32" s="45">
        <v>19</v>
      </c>
      <c r="C32" s="45">
        <v>88</v>
      </c>
      <c r="D32" s="45">
        <v>166</v>
      </c>
      <c r="E32" s="45">
        <v>32</v>
      </c>
    </row>
    <row r="33" spans="1:5" x14ac:dyDescent="0.25">
      <c r="A33" s="46">
        <v>2017</v>
      </c>
      <c r="B33" s="45">
        <v>89</v>
      </c>
      <c r="C33" s="45">
        <v>472</v>
      </c>
      <c r="D33" s="45">
        <v>602</v>
      </c>
      <c r="E33" s="45">
        <v>323</v>
      </c>
    </row>
    <row r="34" spans="1:5" x14ac:dyDescent="0.25">
      <c r="A34" s="46">
        <v>2018</v>
      </c>
      <c r="B34" s="45">
        <v>171</v>
      </c>
      <c r="C34" s="45">
        <v>577</v>
      </c>
      <c r="D34" s="45">
        <v>637</v>
      </c>
      <c r="E34" s="45">
        <v>238</v>
      </c>
    </row>
    <row r="35" spans="1:5" x14ac:dyDescent="0.25">
      <c r="A35" s="46">
        <v>2019</v>
      </c>
      <c r="B35" s="45">
        <v>198</v>
      </c>
      <c r="C35" s="45">
        <v>500</v>
      </c>
      <c r="D35" s="45">
        <v>1069</v>
      </c>
      <c r="E35" s="45">
        <v>340</v>
      </c>
    </row>
    <row r="36" spans="1:5" x14ac:dyDescent="0.25">
      <c r="A36" s="46">
        <v>2020</v>
      </c>
      <c r="B36" s="45">
        <v>108</v>
      </c>
      <c r="C36" s="45">
        <v>1231</v>
      </c>
      <c r="D36" s="45">
        <v>890</v>
      </c>
      <c r="E36" s="45">
        <v>438</v>
      </c>
    </row>
    <row r="37" spans="1:5" x14ac:dyDescent="0.25">
      <c r="A37" s="45"/>
      <c r="B37" s="45"/>
      <c r="C37" s="45"/>
      <c r="D37" s="45"/>
      <c r="E37" s="45"/>
    </row>
    <row r="38" spans="1:5" x14ac:dyDescent="0.25">
      <c r="A38" s="45" t="s">
        <v>2336</v>
      </c>
      <c r="B38" s="45">
        <v>116</v>
      </c>
      <c r="C38" s="45">
        <v>472</v>
      </c>
      <c r="D38" s="45">
        <v>973</v>
      </c>
      <c r="E38" s="45">
        <v>506</v>
      </c>
    </row>
    <row r="39" spans="1:5" x14ac:dyDescent="0.25">
      <c r="A39" s="46">
        <v>2017</v>
      </c>
      <c r="B39" s="45">
        <v>277</v>
      </c>
      <c r="C39" s="45">
        <v>911</v>
      </c>
      <c r="D39" s="45">
        <v>1365</v>
      </c>
      <c r="E39" s="45">
        <v>856</v>
      </c>
    </row>
    <row r="40" spans="1:5" x14ac:dyDescent="0.25">
      <c r="A40" s="46">
        <v>2018</v>
      </c>
      <c r="B40" s="45">
        <v>326</v>
      </c>
      <c r="C40" s="45">
        <v>820</v>
      </c>
      <c r="D40" s="45">
        <v>1730</v>
      </c>
      <c r="E40" s="45">
        <v>522</v>
      </c>
    </row>
    <row r="41" spans="1:5" x14ac:dyDescent="0.25">
      <c r="A41" s="46">
        <v>2019</v>
      </c>
      <c r="B41" s="45">
        <v>327</v>
      </c>
      <c r="C41" s="45">
        <v>1066</v>
      </c>
      <c r="D41" s="45">
        <v>1868</v>
      </c>
      <c r="E41" s="45">
        <v>837</v>
      </c>
    </row>
    <row r="42" spans="1:5" x14ac:dyDescent="0.25">
      <c r="A42" s="46">
        <v>2020</v>
      </c>
      <c r="B42" s="45">
        <v>411</v>
      </c>
      <c r="C42" s="45">
        <v>1061</v>
      </c>
      <c r="D42" s="45">
        <v>1635</v>
      </c>
      <c r="E42" s="45">
        <v>843</v>
      </c>
    </row>
  </sheetData>
  <pageMargins left="0.70866141732283472" right="0.70866141732283472" top="0.74803149606299213" bottom="0.74803149606299213" header="0.31496062992125984" footer="0.31496062992125984"/>
  <pageSetup paperSize="9" fitToHeight="0" orientation="landscape" horizontalDpi="4294967292" verticalDpi="4294967292"/>
  <rowBreaks count="1" manualBreakCount="1">
    <brk id="25" max="16383" man="1"/>
  </rowBreaks>
  <drawing r:id="rId1"/>
  <tableParts count="1">
    <tablePart r:id="rId2"/>
  </tablePart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D43"/>
  <sheetViews>
    <sheetView tabSelected="1" workbookViewId="0">
      <selection activeCell="A5" sqref="A5"/>
    </sheetView>
  </sheetViews>
  <sheetFormatPr defaultColWidth="11" defaultRowHeight="14.25" x14ac:dyDescent="0.2"/>
  <cols>
    <col min="1" max="1" width="39.125" customWidth="1"/>
    <col min="2" max="2" width="17.375" bestFit="1" customWidth="1"/>
    <col min="4" max="4" width="101.375" style="13" customWidth="1"/>
  </cols>
  <sheetData>
    <row r="1" spans="1:4" ht="15" x14ac:dyDescent="0.25">
      <c r="A1" s="16" t="s">
        <v>387</v>
      </c>
      <c r="B1" s="17" t="s">
        <v>388</v>
      </c>
      <c r="C1" s="18" t="s">
        <v>389</v>
      </c>
      <c r="D1" s="19" t="s">
        <v>390</v>
      </c>
    </row>
    <row r="2" spans="1:4" x14ac:dyDescent="0.2">
      <c r="A2" s="66" t="s">
        <v>2307</v>
      </c>
      <c r="B2" s="67" t="s">
        <v>2308</v>
      </c>
      <c r="C2" s="68" t="s">
        <v>636</v>
      </c>
      <c r="D2" s="66" t="s">
        <v>392</v>
      </c>
    </row>
    <row r="3" spans="1:4" x14ac:dyDescent="0.2">
      <c r="A3" s="66" t="s">
        <v>2309</v>
      </c>
      <c r="B3" s="69" t="s">
        <v>2308</v>
      </c>
      <c r="C3" s="68" t="s">
        <v>8</v>
      </c>
      <c r="D3" s="66" t="s">
        <v>392</v>
      </c>
    </row>
    <row r="4" spans="1:4" ht="25.5" x14ac:dyDescent="0.2">
      <c r="A4" s="66" t="s">
        <v>3797</v>
      </c>
      <c r="B4" s="69">
        <v>43854</v>
      </c>
      <c r="C4" s="68" t="s">
        <v>636</v>
      </c>
      <c r="D4" s="66" t="s">
        <v>3798</v>
      </c>
    </row>
    <row r="5" spans="1:4" x14ac:dyDescent="0.2">
      <c r="A5" s="66" t="s">
        <v>2310</v>
      </c>
      <c r="B5" s="69" t="s">
        <v>2311</v>
      </c>
      <c r="C5" s="68" t="s">
        <v>8</v>
      </c>
      <c r="D5" s="66" t="s">
        <v>392</v>
      </c>
    </row>
    <row r="6" spans="1:4" x14ac:dyDescent="0.2">
      <c r="A6" s="66" t="s">
        <v>3855</v>
      </c>
      <c r="B6" s="69" t="s">
        <v>2312</v>
      </c>
      <c r="C6" s="68" t="s">
        <v>391</v>
      </c>
      <c r="D6" s="66" t="s">
        <v>392</v>
      </c>
    </row>
    <row r="7" spans="1:4" x14ac:dyDescent="0.2">
      <c r="A7" s="66" t="s">
        <v>2313</v>
      </c>
      <c r="B7" s="69" t="s">
        <v>2314</v>
      </c>
      <c r="C7" s="68" t="s">
        <v>2</v>
      </c>
      <c r="D7" s="66" t="s">
        <v>392</v>
      </c>
    </row>
    <row r="8" spans="1:4" x14ac:dyDescent="0.2">
      <c r="A8" s="66" t="s">
        <v>2315</v>
      </c>
      <c r="B8" s="69" t="s">
        <v>2316</v>
      </c>
      <c r="C8" s="68" t="s">
        <v>391</v>
      </c>
      <c r="D8" s="66" t="s">
        <v>392</v>
      </c>
    </row>
    <row r="9" spans="1:4" x14ac:dyDescent="0.2">
      <c r="A9" s="66" t="s">
        <v>2317</v>
      </c>
      <c r="B9" s="69" t="s">
        <v>2318</v>
      </c>
      <c r="C9" s="68" t="s">
        <v>391</v>
      </c>
      <c r="D9" s="66" t="s">
        <v>392</v>
      </c>
    </row>
    <row r="10" spans="1:4" x14ac:dyDescent="0.2">
      <c r="A10" s="66" t="s">
        <v>2319</v>
      </c>
      <c r="B10" s="69" t="s">
        <v>2320</v>
      </c>
      <c r="C10" s="68" t="s">
        <v>391</v>
      </c>
      <c r="D10" s="66" t="s">
        <v>392</v>
      </c>
    </row>
    <row r="11" spans="1:4" x14ac:dyDescent="0.2">
      <c r="A11" s="66" t="s">
        <v>2321</v>
      </c>
      <c r="B11" s="69" t="s">
        <v>2320</v>
      </c>
      <c r="C11" s="68" t="s">
        <v>2</v>
      </c>
      <c r="D11" s="66" t="s">
        <v>392</v>
      </c>
    </row>
    <row r="12" spans="1:4" x14ac:dyDescent="0.2">
      <c r="A12" s="66" t="s">
        <v>3851</v>
      </c>
      <c r="B12" s="69" t="s">
        <v>2322</v>
      </c>
      <c r="C12" s="68" t="s">
        <v>2</v>
      </c>
      <c r="D12" s="66" t="s">
        <v>392</v>
      </c>
    </row>
    <row r="13" spans="1:4" x14ac:dyDescent="0.2">
      <c r="A13" s="66" t="s">
        <v>3799</v>
      </c>
      <c r="B13" s="69">
        <v>43983</v>
      </c>
      <c r="C13" s="68" t="s">
        <v>2</v>
      </c>
      <c r="D13" s="66" t="s">
        <v>3800</v>
      </c>
    </row>
    <row r="14" spans="1:4" x14ac:dyDescent="0.2">
      <c r="A14" s="66" t="s">
        <v>2323</v>
      </c>
      <c r="B14" s="69" t="s">
        <v>2324</v>
      </c>
      <c r="C14" s="68" t="s">
        <v>2</v>
      </c>
      <c r="D14" s="66" t="s">
        <v>392</v>
      </c>
    </row>
    <row r="15" spans="1:4" x14ac:dyDescent="0.2">
      <c r="A15" s="66" t="s">
        <v>3801</v>
      </c>
      <c r="B15" s="69">
        <v>44013</v>
      </c>
      <c r="C15" s="68" t="s">
        <v>2</v>
      </c>
      <c r="D15" s="66" t="s">
        <v>3802</v>
      </c>
    </row>
    <row r="16" spans="1:4" ht="25.5" x14ac:dyDescent="0.2">
      <c r="A16" s="66" t="s">
        <v>3803</v>
      </c>
      <c r="B16" s="69">
        <v>44018</v>
      </c>
      <c r="C16" s="68" t="s">
        <v>5</v>
      </c>
      <c r="D16" s="66" t="s">
        <v>3804</v>
      </c>
    </row>
    <row r="17" spans="1:4" ht="25.5" x14ac:dyDescent="0.2">
      <c r="A17" s="66" t="s">
        <v>3805</v>
      </c>
      <c r="B17" s="69">
        <v>44029</v>
      </c>
      <c r="C17" s="68" t="s">
        <v>8</v>
      </c>
      <c r="D17" s="66" t="s">
        <v>3806</v>
      </c>
    </row>
    <row r="18" spans="1:4" x14ac:dyDescent="0.2">
      <c r="A18" s="66" t="s">
        <v>3817</v>
      </c>
      <c r="B18" s="69" t="s">
        <v>3818</v>
      </c>
      <c r="C18" s="68" t="s">
        <v>2</v>
      </c>
      <c r="D18" s="66" t="s">
        <v>392</v>
      </c>
    </row>
    <row r="19" spans="1:4" ht="25.5" x14ac:dyDescent="0.2">
      <c r="A19" s="66" t="s">
        <v>3807</v>
      </c>
      <c r="B19" s="69">
        <v>44057</v>
      </c>
      <c r="C19" s="68" t="s">
        <v>391</v>
      </c>
      <c r="D19" s="66" t="s">
        <v>3808</v>
      </c>
    </row>
    <row r="20" spans="1:4" ht="25.5" x14ac:dyDescent="0.2">
      <c r="A20" s="66" t="s">
        <v>3852</v>
      </c>
      <c r="B20" s="69">
        <v>44067</v>
      </c>
      <c r="C20" s="68" t="s">
        <v>5</v>
      </c>
      <c r="D20" s="66" t="s">
        <v>3809</v>
      </c>
    </row>
    <row r="21" spans="1:4" x14ac:dyDescent="0.2">
      <c r="A21" s="66" t="s">
        <v>3819</v>
      </c>
      <c r="B21" s="69" t="s">
        <v>3820</v>
      </c>
      <c r="C21" s="68" t="s">
        <v>391</v>
      </c>
      <c r="D21" s="66" t="s">
        <v>392</v>
      </c>
    </row>
    <row r="22" spans="1:4" x14ac:dyDescent="0.2">
      <c r="A22" s="66" t="s">
        <v>3810</v>
      </c>
      <c r="B22" s="69">
        <v>44085</v>
      </c>
      <c r="C22" s="68" t="s">
        <v>391</v>
      </c>
      <c r="D22" s="66"/>
    </row>
    <row r="23" spans="1:4" x14ac:dyDescent="0.2">
      <c r="A23" s="66" t="s">
        <v>3821</v>
      </c>
      <c r="B23" s="69" t="s">
        <v>3822</v>
      </c>
      <c r="C23" s="68" t="s">
        <v>8</v>
      </c>
      <c r="D23" s="66" t="s">
        <v>392</v>
      </c>
    </row>
    <row r="24" spans="1:4" x14ac:dyDescent="0.2">
      <c r="A24" s="66" t="s">
        <v>3823</v>
      </c>
      <c r="B24" s="69" t="s">
        <v>3822</v>
      </c>
      <c r="C24" s="68" t="s">
        <v>8</v>
      </c>
      <c r="D24" s="66" t="s">
        <v>392</v>
      </c>
    </row>
    <row r="25" spans="1:4" x14ac:dyDescent="0.2">
      <c r="A25" s="66" t="s">
        <v>3824</v>
      </c>
      <c r="B25" s="69" t="s">
        <v>3825</v>
      </c>
      <c r="C25" s="68" t="s">
        <v>5</v>
      </c>
      <c r="D25" s="66" t="s">
        <v>3826</v>
      </c>
    </row>
    <row r="26" spans="1:4" x14ac:dyDescent="0.2">
      <c r="A26" s="66" t="s">
        <v>3827</v>
      </c>
      <c r="B26" s="69" t="s">
        <v>3825</v>
      </c>
      <c r="C26" s="68" t="s">
        <v>5</v>
      </c>
      <c r="D26" s="66" t="s">
        <v>3826</v>
      </c>
    </row>
    <row r="27" spans="1:4" x14ac:dyDescent="0.2">
      <c r="A27" s="66" t="s">
        <v>3811</v>
      </c>
      <c r="B27" s="69">
        <v>44105</v>
      </c>
      <c r="C27" s="68" t="s">
        <v>8</v>
      </c>
      <c r="D27" s="66" t="s">
        <v>3812</v>
      </c>
    </row>
    <row r="28" spans="1:4" x14ac:dyDescent="0.2">
      <c r="A28" s="66" t="s">
        <v>3850</v>
      </c>
      <c r="B28" s="69" t="s">
        <v>3828</v>
      </c>
      <c r="C28" s="68" t="s">
        <v>5</v>
      </c>
      <c r="D28" s="66" t="s">
        <v>392</v>
      </c>
    </row>
    <row r="29" spans="1:4" ht="38.25" x14ac:dyDescent="0.2">
      <c r="A29" s="66" t="s">
        <v>3853</v>
      </c>
      <c r="B29" s="69">
        <v>44131</v>
      </c>
      <c r="C29" s="68" t="s">
        <v>2</v>
      </c>
      <c r="D29" s="66" t="s">
        <v>3813</v>
      </c>
    </row>
    <row r="30" spans="1:4" x14ac:dyDescent="0.2">
      <c r="A30" s="66" t="s">
        <v>3814</v>
      </c>
      <c r="B30" s="69">
        <v>44132</v>
      </c>
      <c r="C30" s="68" t="s">
        <v>391</v>
      </c>
      <c r="D30" s="66" t="s">
        <v>3815</v>
      </c>
    </row>
    <row r="31" spans="1:4" ht="38.25" x14ac:dyDescent="0.2">
      <c r="A31" s="66" t="s">
        <v>3854</v>
      </c>
      <c r="B31" s="69">
        <v>44133</v>
      </c>
      <c r="C31" s="68" t="s">
        <v>2</v>
      </c>
      <c r="D31" s="66" t="s">
        <v>3816</v>
      </c>
    </row>
    <row r="32" spans="1:4" x14ac:dyDescent="0.2">
      <c r="A32" s="66" t="s">
        <v>3829</v>
      </c>
      <c r="B32" s="69" t="s">
        <v>3830</v>
      </c>
      <c r="C32" s="68" t="s">
        <v>2</v>
      </c>
      <c r="D32" s="66" t="s">
        <v>392</v>
      </c>
    </row>
    <row r="33" spans="1:4" x14ac:dyDescent="0.2">
      <c r="A33" s="66" t="s">
        <v>3831</v>
      </c>
      <c r="B33" s="69" t="s">
        <v>3832</v>
      </c>
      <c r="C33" s="68" t="s">
        <v>2</v>
      </c>
      <c r="D33" s="66" t="s">
        <v>392</v>
      </c>
    </row>
    <row r="34" spans="1:4" x14ac:dyDescent="0.2">
      <c r="A34" s="66" t="s">
        <v>3833</v>
      </c>
      <c r="B34" s="69" t="s">
        <v>3832</v>
      </c>
      <c r="C34" s="68" t="s">
        <v>2</v>
      </c>
      <c r="D34" s="66" t="s">
        <v>392</v>
      </c>
    </row>
    <row r="35" spans="1:4" x14ac:dyDescent="0.2">
      <c r="A35" s="66" t="s">
        <v>3834</v>
      </c>
      <c r="B35" s="69" t="s">
        <v>3832</v>
      </c>
      <c r="C35" s="68" t="s">
        <v>2</v>
      </c>
      <c r="D35" s="66" t="s">
        <v>392</v>
      </c>
    </row>
    <row r="36" spans="1:4" x14ac:dyDescent="0.2">
      <c r="A36" s="66" t="s">
        <v>3835</v>
      </c>
      <c r="B36" s="69" t="s">
        <v>3836</v>
      </c>
      <c r="C36" s="68" t="s">
        <v>391</v>
      </c>
      <c r="D36" s="66" t="s">
        <v>392</v>
      </c>
    </row>
    <row r="37" spans="1:4" x14ac:dyDescent="0.2">
      <c r="A37" s="66" t="s">
        <v>3837</v>
      </c>
      <c r="B37" s="69" t="s">
        <v>3838</v>
      </c>
      <c r="C37" s="68" t="s">
        <v>391</v>
      </c>
      <c r="D37" s="66" t="s">
        <v>392</v>
      </c>
    </row>
    <row r="38" spans="1:4" x14ac:dyDescent="0.2">
      <c r="A38" s="66" t="s">
        <v>3839</v>
      </c>
      <c r="B38" s="69" t="s">
        <v>3840</v>
      </c>
      <c r="C38" s="68" t="s">
        <v>2</v>
      </c>
      <c r="D38" s="66" t="s">
        <v>392</v>
      </c>
    </row>
    <row r="39" spans="1:4" x14ac:dyDescent="0.2">
      <c r="A39" s="66" t="s">
        <v>3841</v>
      </c>
      <c r="B39" s="69" t="s">
        <v>3842</v>
      </c>
      <c r="C39" s="68" t="s">
        <v>2</v>
      </c>
      <c r="D39" s="66" t="s">
        <v>392</v>
      </c>
    </row>
    <row r="40" spans="1:4" x14ac:dyDescent="0.2">
      <c r="A40" s="66" t="s">
        <v>3843</v>
      </c>
      <c r="B40" s="69" t="s">
        <v>3844</v>
      </c>
      <c r="C40" s="68" t="s">
        <v>8</v>
      </c>
      <c r="D40" s="66" t="s">
        <v>392</v>
      </c>
    </row>
    <row r="41" spans="1:4" x14ac:dyDescent="0.2">
      <c r="A41" s="66" t="s">
        <v>3845</v>
      </c>
      <c r="B41" s="69" t="s">
        <v>3846</v>
      </c>
      <c r="C41" s="68" t="s">
        <v>2</v>
      </c>
      <c r="D41" s="66" t="s">
        <v>392</v>
      </c>
    </row>
    <row r="42" spans="1:4" x14ac:dyDescent="0.2">
      <c r="A42" s="66" t="s">
        <v>3847</v>
      </c>
      <c r="B42" s="69" t="s">
        <v>3848</v>
      </c>
      <c r="C42" s="68" t="s">
        <v>391</v>
      </c>
      <c r="D42" s="66" t="s">
        <v>392</v>
      </c>
    </row>
    <row r="43" spans="1:4" x14ac:dyDescent="0.2">
      <c r="A43" s="66" t="s">
        <v>3849</v>
      </c>
      <c r="B43" s="69" t="s">
        <v>3848</v>
      </c>
      <c r="C43" s="68" t="s">
        <v>391</v>
      </c>
      <c r="D43" s="66" t="s">
        <v>392</v>
      </c>
    </row>
  </sheetData>
  <pageMargins left="0.75" right="0.75" top="1" bottom="1" header="0.5" footer="0.5"/>
  <pageSetup paperSize="9" orientation="portrait"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O6"/>
  <sheetViews>
    <sheetView workbookViewId="0"/>
  </sheetViews>
  <sheetFormatPr defaultColWidth="8.75" defaultRowHeight="14.25" x14ac:dyDescent="0.2"/>
  <cols>
    <col min="1" max="1" width="16.125" customWidth="1"/>
  </cols>
  <sheetData>
    <row r="1" spans="1:15" ht="15" x14ac:dyDescent="0.2">
      <c r="A1" s="12" t="s">
        <v>252</v>
      </c>
    </row>
    <row r="2" spans="1:15" ht="11.25" customHeight="1" x14ac:dyDescent="0.2"/>
    <row r="3" spans="1:15" s="13" customFormat="1" ht="45" customHeight="1" x14ac:dyDescent="0.2">
      <c r="A3" s="83" t="s">
        <v>253</v>
      </c>
      <c r="B3" s="83"/>
      <c r="C3" s="83"/>
      <c r="D3" s="83"/>
      <c r="E3" s="83"/>
      <c r="F3" s="83"/>
      <c r="G3" s="83"/>
      <c r="H3" s="83"/>
      <c r="I3" s="83"/>
      <c r="J3" s="83"/>
      <c r="K3" s="83"/>
      <c r="L3" s="83"/>
      <c r="M3" s="83"/>
      <c r="N3" s="83"/>
      <c r="O3" s="83"/>
    </row>
    <row r="4" spans="1:15" s="13" customFormat="1" x14ac:dyDescent="0.2">
      <c r="A4" s="83" t="s">
        <v>254</v>
      </c>
      <c r="B4" s="83"/>
      <c r="C4" s="83"/>
      <c r="D4" s="83"/>
      <c r="E4" s="83"/>
      <c r="F4" s="83"/>
      <c r="G4" s="83"/>
      <c r="H4" s="83"/>
      <c r="I4" s="83"/>
      <c r="J4" s="83"/>
      <c r="K4" s="83"/>
      <c r="L4" s="83"/>
      <c r="M4" s="83"/>
      <c r="N4" s="83"/>
      <c r="O4" s="83"/>
    </row>
    <row r="5" spans="1:15" s="14" customFormat="1" ht="16.5" customHeight="1" x14ac:dyDescent="0.2">
      <c r="A5" s="84" t="s">
        <v>255</v>
      </c>
      <c r="B5" s="84"/>
      <c r="C5" s="84"/>
      <c r="D5" s="84"/>
      <c r="E5" s="84"/>
      <c r="F5" s="84"/>
      <c r="G5" s="84"/>
      <c r="H5" s="84"/>
      <c r="I5" s="84"/>
      <c r="J5" s="84"/>
      <c r="K5" s="84"/>
      <c r="L5" s="84"/>
      <c r="M5" s="84"/>
      <c r="N5" s="84"/>
      <c r="O5" s="84"/>
    </row>
    <row r="6" spans="1:15" s="13" customFormat="1" ht="30" customHeight="1" x14ac:dyDescent="0.2">
      <c r="A6" s="84" t="s">
        <v>256</v>
      </c>
      <c r="B6" s="84"/>
      <c r="C6" s="84"/>
      <c r="D6" s="84"/>
      <c r="E6" s="84"/>
      <c r="F6" s="84"/>
      <c r="G6" s="84"/>
      <c r="H6" s="84"/>
      <c r="I6" s="84"/>
      <c r="J6" s="84"/>
      <c r="K6" s="84"/>
      <c r="L6" s="84"/>
      <c r="M6" s="84"/>
      <c r="N6" s="84"/>
      <c r="O6" s="84"/>
    </row>
  </sheetData>
  <mergeCells count="4">
    <mergeCell ref="A3:O3"/>
    <mergeCell ref="A4:O4"/>
    <mergeCell ref="A5:O5"/>
    <mergeCell ref="A6:O6"/>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O31"/>
  <sheetViews>
    <sheetView workbookViewId="0">
      <selection activeCell="G20" sqref="G20"/>
    </sheetView>
  </sheetViews>
  <sheetFormatPr defaultColWidth="8.75" defaultRowHeight="15" x14ac:dyDescent="0.25"/>
  <cols>
    <col min="1" max="1" width="24.375" style="24" customWidth="1"/>
    <col min="2" max="6" width="8.75" style="24"/>
    <col min="7" max="8" width="8.75" style="24" customWidth="1"/>
    <col min="9" max="10" width="8.75" style="24"/>
    <col min="11" max="11" width="8.75" style="24" customWidth="1"/>
    <col min="12" max="22" width="8.75" style="24"/>
    <col min="23" max="23" width="21.375" style="24" customWidth="1"/>
    <col min="24" max="16384" width="8.75" style="24"/>
  </cols>
  <sheetData>
    <row r="1" spans="1:8" x14ac:dyDescent="0.25">
      <c r="A1" s="81" t="s">
        <v>421</v>
      </c>
      <c r="B1" s="81"/>
      <c r="C1" s="81"/>
      <c r="D1" s="81"/>
      <c r="E1" s="81"/>
      <c r="F1" s="81"/>
      <c r="G1" s="81"/>
      <c r="H1" s="81"/>
    </row>
    <row r="2" spans="1:8" x14ac:dyDescent="0.25">
      <c r="A2" s="40"/>
      <c r="B2" s="23">
        <v>2015</v>
      </c>
      <c r="C2" s="23">
        <v>2016</v>
      </c>
      <c r="D2" s="23">
        <v>2017</v>
      </c>
      <c r="E2" s="23">
        <v>2018</v>
      </c>
      <c r="F2" s="23">
        <v>2019</v>
      </c>
      <c r="G2" s="23">
        <v>2020</v>
      </c>
      <c r="H2" s="23"/>
    </row>
    <row r="3" spans="1:8" x14ac:dyDescent="0.25">
      <c r="A3" s="23" t="s">
        <v>385</v>
      </c>
      <c r="B3" s="40">
        <v>0</v>
      </c>
      <c r="C3" s="40">
        <v>0</v>
      </c>
      <c r="D3" s="40">
        <v>1</v>
      </c>
      <c r="E3" s="40">
        <v>1</v>
      </c>
      <c r="F3" s="40">
        <v>0</v>
      </c>
      <c r="G3" s="41">
        <v>0</v>
      </c>
      <c r="H3" s="42"/>
    </row>
    <row r="4" spans="1:8" x14ac:dyDescent="0.25">
      <c r="A4" s="23" t="s">
        <v>434</v>
      </c>
      <c r="B4" s="40">
        <v>11484</v>
      </c>
      <c r="C4" s="40">
        <v>22603</v>
      </c>
      <c r="D4" s="40">
        <v>29805</v>
      </c>
      <c r="E4" s="40">
        <v>37744</v>
      </c>
      <c r="F4" s="40">
        <v>32817</v>
      </c>
      <c r="G4" s="41">
        <v>53504</v>
      </c>
      <c r="H4" s="42"/>
    </row>
    <row r="5" spans="1:8" x14ac:dyDescent="0.25">
      <c r="A5" s="23" t="s">
        <v>46</v>
      </c>
      <c r="B5" s="40">
        <v>98</v>
      </c>
      <c r="C5" s="40">
        <v>64</v>
      </c>
      <c r="D5" s="40">
        <v>20</v>
      </c>
      <c r="E5" s="40">
        <v>48</v>
      </c>
      <c r="F5" s="40">
        <v>49</v>
      </c>
      <c r="G5" s="41">
        <v>39</v>
      </c>
      <c r="H5" s="42"/>
    </row>
    <row r="6" spans="1:8" x14ac:dyDescent="0.25">
      <c r="A6" s="23" t="s">
        <v>412</v>
      </c>
      <c r="B6" s="40">
        <v>105</v>
      </c>
      <c r="C6" s="40">
        <v>115</v>
      </c>
      <c r="D6" s="40">
        <v>44</v>
      </c>
      <c r="E6" s="40">
        <v>92</v>
      </c>
      <c r="F6" s="40">
        <v>90</v>
      </c>
      <c r="G6" s="41">
        <v>62</v>
      </c>
      <c r="H6" s="42"/>
    </row>
    <row r="7" spans="1:8" x14ac:dyDescent="0.25">
      <c r="A7" s="23" t="s">
        <v>151</v>
      </c>
      <c r="B7" s="40">
        <v>543</v>
      </c>
      <c r="C7" s="40">
        <v>257</v>
      </c>
      <c r="D7" s="40">
        <v>267</v>
      </c>
      <c r="E7" s="40">
        <v>486</v>
      </c>
      <c r="F7" s="40">
        <v>1192</v>
      </c>
      <c r="G7" s="41">
        <v>730</v>
      </c>
      <c r="H7" s="42"/>
    </row>
    <row r="8" spans="1:8" x14ac:dyDescent="0.25">
      <c r="A8" s="23" t="s">
        <v>2</v>
      </c>
      <c r="B8" s="40">
        <v>6332</v>
      </c>
      <c r="C8" s="40">
        <v>1973</v>
      </c>
      <c r="D8" s="40">
        <v>2455</v>
      </c>
      <c r="E8" s="40">
        <v>8206</v>
      </c>
      <c r="F8" s="40">
        <v>5092</v>
      </c>
      <c r="G8" s="41">
        <v>7926</v>
      </c>
      <c r="H8" s="42"/>
    </row>
    <row r="9" spans="1:8" x14ac:dyDescent="0.25">
      <c r="A9" s="23" t="s">
        <v>152</v>
      </c>
      <c r="B9" s="40">
        <v>0</v>
      </c>
      <c r="C9" s="40">
        <v>0</v>
      </c>
      <c r="D9" s="40">
        <v>0</v>
      </c>
      <c r="E9" s="40">
        <v>0</v>
      </c>
      <c r="F9" s="40">
        <v>0</v>
      </c>
      <c r="G9" s="40">
        <v>12</v>
      </c>
      <c r="H9" s="42"/>
    </row>
    <row r="10" spans="1:8" x14ac:dyDescent="0.25">
      <c r="A10" s="23" t="s">
        <v>15</v>
      </c>
      <c r="B10" s="40">
        <v>5</v>
      </c>
      <c r="C10" s="40">
        <v>5</v>
      </c>
      <c r="D10" s="40">
        <v>52</v>
      </c>
      <c r="E10" s="40">
        <v>35</v>
      </c>
      <c r="F10" s="40">
        <v>29</v>
      </c>
      <c r="G10" s="41">
        <v>31</v>
      </c>
      <c r="H10" s="42"/>
    </row>
    <row r="11" spans="1:8" x14ac:dyDescent="0.25">
      <c r="A11" s="23" t="s">
        <v>53</v>
      </c>
      <c r="B11" s="40">
        <v>2</v>
      </c>
      <c r="C11" s="40">
        <v>0</v>
      </c>
      <c r="D11" s="40">
        <v>0</v>
      </c>
      <c r="E11" s="40">
        <v>3</v>
      </c>
      <c r="F11" s="40">
        <v>1</v>
      </c>
      <c r="G11" s="41">
        <v>0</v>
      </c>
      <c r="H11" s="42"/>
    </row>
    <row r="12" spans="1:8" x14ac:dyDescent="0.25">
      <c r="A12" s="23" t="s">
        <v>386</v>
      </c>
      <c r="B12" s="40">
        <v>21056</v>
      </c>
      <c r="C12" s="40">
        <v>20484</v>
      </c>
      <c r="D12" s="40">
        <v>16928</v>
      </c>
      <c r="E12" s="40">
        <v>19368</v>
      </c>
      <c r="F12" s="40">
        <v>25718</v>
      </c>
      <c r="G12" s="41">
        <v>23622</v>
      </c>
      <c r="H12" s="42"/>
    </row>
    <row r="13" spans="1:8" x14ac:dyDescent="0.25">
      <c r="A13" s="23" t="s">
        <v>413</v>
      </c>
      <c r="B13" s="40">
        <v>12</v>
      </c>
      <c r="C13" s="40">
        <v>0</v>
      </c>
      <c r="D13" s="40">
        <v>0</v>
      </c>
      <c r="E13" s="40">
        <v>0</v>
      </c>
      <c r="F13" s="40">
        <v>0</v>
      </c>
      <c r="G13" s="41">
        <v>0</v>
      </c>
      <c r="H13" s="42"/>
    </row>
    <row r="14" spans="1:8" x14ac:dyDescent="0.25">
      <c r="A14" s="23" t="s">
        <v>8</v>
      </c>
      <c r="B14" s="40">
        <v>118</v>
      </c>
      <c r="C14" s="40">
        <v>206</v>
      </c>
      <c r="D14" s="40">
        <v>246</v>
      </c>
      <c r="E14" s="40">
        <v>1716</v>
      </c>
      <c r="F14" s="40">
        <v>582</v>
      </c>
      <c r="G14" s="41">
        <v>937</v>
      </c>
      <c r="H14" s="42"/>
    </row>
    <row r="15" spans="1:8" x14ac:dyDescent="0.25">
      <c r="A15" s="23" t="s">
        <v>3</v>
      </c>
      <c r="B15" s="40">
        <v>101</v>
      </c>
      <c r="C15" s="40">
        <v>359</v>
      </c>
      <c r="D15" s="40">
        <v>386</v>
      </c>
      <c r="E15" s="40">
        <v>1032</v>
      </c>
      <c r="F15" s="40">
        <v>865</v>
      </c>
      <c r="G15" s="41">
        <v>1072</v>
      </c>
      <c r="H15" s="42"/>
    </row>
    <row r="16" spans="1:8" x14ac:dyDescent="0.25">
      <c r="A16" s="23" t="s">
        <v>5</v>
      </c>
      <c r="B16" s="40">
        <v>1001</v>
      </c>
      <c r="C16" s="40">
        <v>3197</v>
      </c>
      <c r="D16" s="40">
        <v>1775</v>
      </c>
      <c r="E16" s="40">
        <v>3239</v>
      </c>
      <c r="F16" s="40">
        <v>7132</v>
      </c>
      <c r="G16" s="41">
        <v>2309</v>
      </c>
      <c r="H16" s="42"/>
    </row>
    <row r="17" spans="1:15" x14ac:dyDescent="0.25">
      <c r="A17" s="23" t="s">
        <v>6</v>
      </c>
      <c r="B17" s="40">
        <v>121</v>
      </c>
      <c r="C17" s="40">
        <v>1050</v>
      </c>
      <c r="D17" s="40">
        <v>134</v>
      </c>
      <c r="E17" s="40">
        <v>193</v>
      </c>
      <c r="F17" s="40">
        <v>629</v>
      </c>
      <c r="G17" s="41">
        <v>25</v>
      </c>
      <c r="H17" s="42"/>
    </row>
    <row r="18" spans="1:15" x14ac:dyDescent="0.25">
      <c r="A18" s="23" t="s">
        <v>4</v>
      </c>
      <c r="B18" s="40">
        <v>3541</v>
      </c>
      <c r="C18" s="40">
        <v>3251</v>
      </c>
      <c r="D18" s="40">
        <v>1376</v>
      </c>
      <c r="E18" s="40">
        <v>6280</v>
      </c>
      <c r="F18" s="40">
        <v>5656</v>
      </c>
      <c r="G18" s="41">
        <v>1418</v>
      </c>
      <c r="H18" s="42"/>
    </row>
    <row r="19" spans="1:15" ht="28.5" customHeight="1" x14ac:dyDescent="0.25">
      <c r="A19" s="37" t="s">
        <v>414</v>
      </c>
      <c r="B19" s="40">
        <v>11231</v>
      </c>
      <c r="C19" s="40">
        <v>11660</v>
      </c>
      <c r="D19" s="40">
        <v>11578</v>
      </c>
      <c r="E19" s="40">
        <v>11467</v>
      </c>
      <c r="F19" s="40">
        <v>12348</v>
      </c>
      <c r="G19" s="40">
        <v>13127</v>
      </c>
      <c r="H19" s="42"/>
    </row>
    <row r="20" spans="1:15" ht="30" x14ac:dyDescent="0.25">
      <c r="A20" s="19" t="s">
        <v>419</v>
      </c>
      <c r="B20" s="40">
        <f t="shared" ref="B20:G20" si="0">SUM(B3:B18)-B12-B4</f>
        <v>11979</v>
      </c>
      <c r="C20" s="40">
        <f t="shared" si="0"/>
        <v>10477</v>
      </c>
      <c r="D20" s="40">
        <f t="shared" si="0"/>
        <v>6756</v>
      </c>
      <c r="E20" s="40">
        <f t="shared" si="0"/>
        <v>21331</v>
      </c>
      <c r="F20" s="40">
        <f t="shared" si="0"/>
        <v>21317</v>
      </c>
      <c r="G20" s="40">
        <f t="shared" si="0"/>
        <v>14561</v>
      </c>
      <c r="H20" s="40"/>
    </row>
    <row r="25" spans="1:15" x14ac:dyDescent="0.25">
      <c r="A25" s="35" t="s">
        <v>420</v>
      </c>
      <c r="B25" s="36"/>
      <c r="C25" s="36"/>
      <c r="D25" s="36"/>
      <c r="E25" s="36"/>
      <c r="F25" s="36"/>
      <c r="G25" s="36"/>
      <c r="H25" s="36"/>
      <c r="I25" s="36"/>
      <c r="J25" s="36"/>
      <c r="K25" s="36"/>
      <c r="L25" s="36"/>
      <c r="M25" s="36"/>
      <c r="N25" s="36"/>
      <c r="O25" s="36"/>
    </row>
    <row r="26" spans="1:15" x14ac:dyDescent="0.25">
      <c r="B26" s="23">
        <v>2007</v>
      </c>
      <c r="C26" s="23">
        <v>2008</v>
      </c>
      <c r="D26" s="23">
        <v>2009</v>
      </c>
      <c r="E26" s="23">
        <v>2010</v>
      </c>
      <c r="F26" s="23">
        <v>2011</v>
      </c>
      <c r="G26" s="23">
        <v>2012</v>
      </c>
      <c r="H26" s="23">
        <v>2013</v>
      </c>
      <c r="I26" s="23">
        <v>2014</v>
      </c>
      <c r="J26" s="23">
        <v>2015</v>
      </c>
      <c r="K26" s="23">
        <v>2016</v>
      </c>
      <c r="L26" s="23">
        <v>2017</v>
      </c>
      <c r="M26" s="23">
        <v>2018</v>
      </c>
      <c r="N26" s="23">
        <v>2019</v>
      </c>
      <c r="O26" s="23">
        <v>2020</v>
      </c>
    </row>
    <row r="27" spans="1:15" x14ac:dyDescent="0.25">
      <c r="A27" s="23" t="s">
        <v>415</v>
      </c>
      <c r="B27" s="24">
        <v>7746</v>
      </c>
      <c r="C27" s="24">
        <v>7697</v>
      </c>
      <c r="D27" s="24">
        <v>8275</v>
      </c>
      <c r="E27" s="24">
        <v>8902</v>
      </c>
      <c r="F27" s="24">
        <v>9523</v>
      </c>
      <c r="G27" s="24">
        <v>9745</v>
      </c>
      <c r="H27" s="24">
        <v>9935</v>
      </c>
      <c r="I27" s="24">
        <v>10303</v>
      </c>
      <c r="J27" s="24">
        <v>11231</v>
      </c>
      <c r="K27" s="24">
        <v>11660</v>
      </c>
      <c r="L27" s="24">
        <v>11578</v>
      </c>
      <c r="M27" s="24">
        <v>11467</v>
      </c>
      <c r="N27" s="24">
        <v>12348</v>
      </c>
      <c r="O27" s="65">
        <v>13127</v>
      </c>
    </row>
    <row r="28" spans="1:15" x14ac:dyDescent="0.25">
      <c r="A28" s="23" t="s">
        <v>416</v>
      </c>
      <c r="B28" s="24">
        <v>3366</v>
      </c>
      <c r="C28" s="24">
        <v>3369</v>
      </c>
      <c r="D28" s="24">
        <v>3431</v>
      </c>
      <c r="E28" s="24">
        <v>3559</v>
      </c>
      <c r="F28" s="24">
        <v>3657</v>
      </c>
      <c r="G28" s="24">
        <v>3597</v>
      </c>
      <c r="H28" s="24">
        <v>3410</v>
      </c>
      <c r="I28" s="24">
        <v>3424</v>
      </c>
      <c r="J28" s="24">
        <v>3630</v>
      </c>
      <c r="K28" s="24">
        <v>3778</v>
      </c>
      <c r="L28" s="24">
        <v>3917</v>
      </c>
      <c r="M28" s="24">
        <v>4036</v>
      </c>
      <c r="N28" s="24">
        <v>4390</v>
      </c>
      <c r="O28" s="65">
        <v>4603</v>
      </c>
    </row>
    <row r="29" spans="1:15" x14ac:dyDescent="0.25">
      <c r="A29" s="23" t="s">
        <v>417</v>
      </c>
      <c r="D29" s="24">
        <v>347</v>
      </c>
      <c r="E29" s="24">
        <v>382</v>
      </c>
      <c r="F29" s="24">
        <v>390</v>
      </c>
      <c r="G29" s="24">
        <v>401</v>
      </c>
      <c r="H29" s="24">
        <v>366</v>
      </c>
      <c r="I29" s="24">
        <v>359</v>
      </c>
      <c r="J29" s="24">
        <v>364</v>
      </c>
      <c r="K29" s="24">
        <v>373</v>
      </c>
      <c r="L29" s="24">
        <v>387</v>
      </c>
      <c r="M29" s="24">
        <v>505</v>
      </c>
      <c r="N29" s="24">
        <v>585</v>
      </c>
      <c r="O29" s="65">
        <v>588</v>
      </c>
    </row>
    <row r="30" spans="1:15" x14ac:dyDescent="0.25">
      <c r="A30" s="23" t="s">
        <v>418</v>
      </c>
      <c r="D30" s="24">
        <f t="shared" ref="D30" si="1">D27-C27</f>
        <v>578</v>
      </c>
      <c r="E30" s="24">
        <f t="shared" ref="E30" si="2">E27-D27</f>
        <v>627</v>
      </c>
      <c r="F30" s="24">
        <f t="shared" ref="F30" si="3">F27-E27</f>
        <v>621</v>
      </c>
      <c r="G30" s="24">
        <f t="shared" ref="G30" si="4">G27-F27</f>
        <v>222</v>
      </c>
      <c r="H30" s="24">
        <f t="shared" ref="H30" si="5">H27-G27</f>
        <v>190</v>
      </c>
      <c r="I30" s="24">
        <f t="shared" ref="I30" si="6">I27-H27</f>
        <v>368</v>
      </c>
      <c r="J30" s="24">
        <f t="shared" ref="J30" si="7">J27-I27</f>
        <v>928</v>
      </c>
      <c r="K30" s="24">
        <f t="shared" ref="K30:O30" si="8">K27-J27</f>
        <v>429</v>
      </c>
      <c r="L30" s="24">
        <f t="shared" si="8"/>
        <v>-82</v>
      </c>
      <c r="M30" s="24">
        <f t="shared" si="8"/>
        <v>-111</v>
      </c>
      <c r="N30" s="24">
        <f t="shared" si="8"/>
        <v>881</v>
      </c>
      <c r="O30" s="65">
        <f t="shared" si="8"/>
        <v>779</v>
      </c>
    </row>
    <row r="31" spans="1:15" x14ac:dyDescent="0.25">
      <c r="K31" s="24" t="s">
        <v>257</v>
      </c>
    </row>
  </sheetData>
  <mergeCells count="1">
    <mergeCell ref="A1:H1"/>
  </mergeCells>
  <pageMargins left="0.7" right="0.7" top="0.75" bottom="0.75" header="0.3" footer="0.3"/>
  <pageSetup paperSize="9" orientation="portrait" verticalDpi="200"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F930"/>
  <sheetViews>
    <sheetView zoomScaleSheetLayoutView="100" workbookViewId="0">
      <pane ySplit="1" topLeftCell="A2" activePane="bottomLeft" state="frozen"/>
      <selection pane="bottomLeft" activeCell="A19" sqref="A19:C21"/>
    </sheetView>
  </sheetViews>
  <sheetFormatPr defaultColWidth="8.75" defaultRowHeight="15" x14ac:dyDescent="0.25"/>
  <cols>
    <col min="1" max="1" width="20.625" style="8" customWidth="1"/>
    <col min="2" max="2" width="13.25" style="22" bestFit="1" customWidth="1"/>
    <col min="3" max="3" width="13.25" style="22" customWidth="1"/>
    <col min="4" max="4" width="95.625" style="8" customWidth="1"/>
    <col min="5" max="6" width="11" style="8" customWidth="1"/>
    <col min="7" max="16384" width="8.75" style="8"/>
  </cols>
  <sheetData>
    <row r="1" spans="1:6" x14ac:dyDescent="0.25">
      <c r="A1" s="1" t="s">
        <v>82</v>
      </c>
      <c r="B1" s="20" t="s">
        <v>2325</v>
      </c>
      <c r="C1" s="20" t="s">
        <v>885</v>
      </c>
      <c r="D1" s="1" t="s">
        <v>83</v>
      </c>
      <c r="E1" s="1" t="s">
        <v>84</v>
      </c>
      <c r="F1" s="1" t="s">
        <v>0</v>
      </c>
    </row>
    <row r="2" spans="1:6" x14ac:dyDescent="0.25">
      <c r="A2" s="15" t="s">
        <v>707</v>
      </c>
      <c r="B2" s="21">
        <v>2074.083333333333</v>
      </c>
      <c r="C2" s="21">
        <v>26</v>
      </c>
      <c r="D2" s="15" t="s">
        <v>2338</v>
      </c>
      <c r="E2" s="15" t="s">
        <v>53</v>
      </c>
      <c r="F2" s="15" t="s">
        <v>439</v>
      </c>
    </row>
    <row r="3" spans="1:6" x14ac:dyDescent="0.25">
      <c r="A3" s="15" t="s">
        <v>1035</v>
      </c>
      <c r="B3" s="21">
        <v>1946.8333333333333</v>
      </c>
      <c r="C3" s="21">
        <v>0</v>
      </c>
      <c r="D3" s="15" t="s">
        <v>2339</v>
      </c>
      <c r="E3" s="15" t="s">
        <v>53</v>
      </c>
      <c r="F3" s="15" t="s">
        <v>3</v>
      </c>
    </row>
    <row r="4" spans="1:6" ht="25.5" x14ac:dyDescent="0.25">
      <c r="A4" s="15" t="s">
        <v>700</v>
      </c>
      <c r="B4" s="21">
        <v>1572.1666666666665</v>
      </c>
      <c r="C4" s="21">
        <v>32.166666666666664</v>
      </c>
      <c r="D4" s="15" t="s">
        <v>1046</v>
      </c>
      <c r="E4" s="15" t="s">
        <v>86</v>
      </c>
      <c r="F4" s="15" t="s">
        <v>8</v>
      </c>
    </row>
    <row r="5" spans="1:6" x14ac:dyDescent="0.25">
      <c r="A5" s="15" t="s">
        <v>1036</v>
      </c>
      <c r="B5" s="21">
        <v>1403.5833333333333</v>
      </c>
      <c r="C5" s="21">
        <v>0</v>
      </c>
      <c r="D5" s="15" t="s">
        <v>2340</v>
      </c>
      <c r="E5" s="15" t="s">
        <v>53</v>
      </c>
      <c r="F5" s="15" t="s">
        <v>3</v>
      </c>
    </row>
    <row r="6" spans="1:6" ht="25.5" x14ac:dyDescent="0.25">
      <c r="A6" s="15" t="s">
        <v>1039</v>
      </c>
      <c r="B6" s="21">
        <v>1187.8333333333333</v>
      </c>
      <c r="C6" s="21">
        <v>0</v>
      </c>
      <c r="D6" s="15" t="s">
        <v>1040</v>
      </c>
      <c r="E6" s="15" t="s">
        <v>86</v>
      </c>
      <c r="F6" s="15" t="s">
        <v>6</v>
      </c>
    </row>
    <row r="7" spans="1:6" x14ac:dyDescent="0.25">
      <c r="A7" s="15" t="s">
        <v>727</v>
      </c>
      <c r="B7" s="21">
        <v>1078</v>
      </c>
      <c r="C7" s="21">
        <v>12.25</v>
      </c>
      <c r="D7" s="15" t="s">
        <v>728</v>
      </c>
      <c r="E7" s="15" t="s">
        <v>53</v>
      </c>
      <c r="F7" s="15" t="s">
        <v>439</v>
      </c>
    </row>
    <row r="8" spans="1:6" ht="25.5" x14ac:dyDescent="0.25">
      <c r="A8" s="15" t="s">
        <v>817</v>
      </c>
      <c r="B8" s="21">
        <v>995.08333333333326</v>
      </c>
      <c r="C8" s="21">
        <v>1.3333333333333335</v>
      </c>
      <c r="D8" s="15" t="s">
        <v>1063</v>
      </c>
      <c r="E8" s="15" t="s">
        <v>86</v>
      </c>
      <c r="F8" s="15" t="s">
        <v>8</v>
      </c>
    </row>
    <row r="9" spans="1:6" x14ac:dyDescent="0.25">
      <c r="A9" s="15" t="s">
        <v>658</v>
      </c>
      <c r="B9" s="21">
        <v>971.75</v>
      </c>
      <c r="C9" s="21">
        <v>172.16666666666666</v>
      </c>
      <c r="D9" s="15" t="s">
        <v>659</v>
      </c>
      <c r="E9" s="15" t="s">
        <v>85</v>
      </c>
      <c r="F9" s="15" t="s">
        <v>4</v>
      </c>
    </row>
    <row r="10" spans="1:6" x14ac:dyDescent="0.25">
      <c r="A10" s="15" t="s">
        <v>21</v>
      </c>
      <c r="B10" s="21">
        <v>947</v>
      </c>
      <c r="C10" s="21">
        <v>624.41666666666663</v>
      </c>
      <c r="D10" s="15" t="s">
        <v>445</v>
      </c>
      <c r="E10" s="15" t="s">
        <v>85</v>
      </c>
      <c r="F10" s="15" t="s">
        <v>5</v>
      </c>
    </row>
    <row r="11" spans="1:6" ht="25.5" x14ac:dyDescent="0.25">
      <c r="A11" s="15" t="s">
        <v>325</v>
      </c>
      <c r="B11" s="21">
        <v>942.33333333333326</v>
      </c>
      <c r="C11" s="21">
        <v>624.25</v>
      </c>
      <c r="D11" s="15" t="s">
        <v>646</v>
      </c>
      <c r="E11" s="15" t="s">
        <v>86</v>
      </c>
      <c r="F11" s="15" t="s">
        <v>5</v>
      </c>
    </row>
    <row r="12" spans="1:6" x14ac:dyDescent="0.25">
      <c r="A12" s="15" t="s">
        <v>2341</v>
      </c>
      <c r="B12" s="21">
        <v>884.16666666666663</v>
      </c>
      <c r="C12" s="21">
        <v>0</v>
      </c>
      <c r="D12" s="15" t="s">
        <v>2342</v>
      </c>
      <c r="E12" s="15" t="s">
        <v>53</v>
      </c>
      <c r="F12" s="15" t="s">
        <v>3</v>
      </c>
    </row>
    <row r="13" spans="1:6" x14ac:dyDescent="0.25">
      <c r="A13" s="15" t="s">
        <v>1066</v>
      </c>
      <c r="B13" s="21">
        <v>819.5</v>
      </c>
      <c r="C13" s="21">
        <v>0</v>
      </c>
      <c r="D13" s="15" t="s">
        <v>1067</v>
      </c>
      <c r="E13" s="15" t="s">
        <v>53</v>
      </c>
      <c r="F13" s="15" t="s">
        <v>439</v>
      </c>
    </row>
    <row r="14" spans="1:6" ht="25.5" x14ac:dyDescent="0.25">
      <c r="A14" s="15" t="s">
        <v>11</v>
      </c>
      <c r="B14" s="21">
        <v>801.66666666666663</v>
      </c>
      <c r="C14" s="21">
        <v>216.75</v>
      </c>
      <c r="D14" s="15" t="s">
        <v>444</v>
      </c>
      <c r="E14" s="15" t="s">
        <v>85</v>
      </c>
      <c r="F14" s="15" t="s">
        <v>2</v>
      </c>
    </row>
    <row r="15" spans="1:6" ht="25.5" x14ac:dyDescent="0.25">
      <c r="A15" s="15" t="s">
        <v>1</v>
      </c>
      <c r="B15" s="21">
        <v>797.5</v>
      </c>
      <c r="C15" s="21">
        <v>174</v>
      </c>
      <c r="D15" s="15" t="s">
        <v>446</v>
      </c>
      <c r="E15" s="15" t="s">
        <v>85</v>
      </c>
      <c r="F15" s="15" t="s">
        <v>2</v>
      </c>
    </row>
    <row r="16" spans="1:6" x14ac:dyDescent="0.25">
      <c r="A16" s="15" t="s">
        <v>701</v>
      </c>
      <c r="B16" s="21">
        <v>796.41666666666663</v>
      </c>
      <c r="C16" s="21">
        <v>31.666666666666668</v>
      </c>
      <c r="D16" s="15" t="s">
        <v>702</v>
      </c>
      <c r="E16" s="15" t="s">
        <v>85</v>
      </c>
      <c r="F16" s="15" t="s">
        <v>4</v>
      </c>
    </row>
    <row r="17" spans="1:6" x14ac:dyDescent="0.25">
      <c r="A17" s="15" t="s">
        <v>1037</v>
      </c>
      <c r="B17" s="21">
        <v>648.16666666666663</v>
      </c>
      <c r="C17" s="21">
        <v>0</v>
      </c>
      <c r="D17" s="15" t="s">
        <v>1038</v>
      </c>
      <c r="E17" s="15" t="s">
        <v>53</v>
      </c>
      <c r="F17" s="15" t="s">
        <v>3</v>
      </c>
    </row>
    <row r="18" spans="1:6" ht="25.5" x14ac:dyDescent="0.25">
      <c r="A18" s="15" t="s">
        <v>441</v>
      </c>
      <c r="B18" s="21">
        <v>638.75</v>
      </c>
      <c r="C18" s="21">
        <v>22.333333333333332</v>
      </c>
      <c r="D18" s="15" t="s">
        <v>442</v>
      </c>
      <c r="E18" s="15" t="s">
        <v>85</v>
      </c>
      <c r="F18" s="15" t="s">
        <v>2</v>
      </c>
    </row>
    <row r="19" spans="1:6" x14ac:dyDescent="0.25">
      <c r="A19" s="15" t="s">
        <v>455</v>
      </c>
      <c r="B19" s="21">
        <v>585.16666666666663</v>
      </c>
      <c r="C19" s="21">
        <v>166.41666666666666</v>
      </c>
      <c r="D19" s="15" t="s">
        <v>456</v>
      </c>
      <c r="E19" s="15" t="s">
        <v>86</v>
      </c>
      <c r="F19" s="15" t="s">
        <v>4</v>
      </c>
    </row>
    <row r="20" spans="1:6" x14ac:dyDescent="0.25">
      <c r="A20" s="15" t="s">
        <v>649</v>
      </c>
      <c r="B20" s="21">
        <v>583.75</v>
      </c>
      <c r="C20" s="21">
        <v>448.33333333333326</v>
      </c>
      <c r="D20" s="15" t="s">
        <v>650</v>
      </c>
      <c r="E20" s="15" t="s">
        <v>86</v>
      </c>
      <c r="F20" s="15" t="s">
        <v>2</v>
      </c>
    </row>
    <row r="21" spans="1:6" x14ac:dyDescent="0.25">
      <c r="A21" s="15" t="s">
        <v>14</v>
      </c>
      <c r="B21" s="21">
        <v>535.5</v>
      </c>
      <c r="C21" s="21">
        <v>2060.583333333333</v>
      </c>
      <c r="D21" s="15" t="s">
        <v>637</v>
      </c>
      <c r="E21" s="15" t="s">
        <v>86</v>
      </c>
      <c r="F21" s="15" t="s">
        <v>2</v>
      </c>
    </row>
    <row r="22" spans="1:6" ht="25.5" x14ac:dyDescent="0.25">
      <c r="A22" s="15" t="s">
        <v>864</v>
      </c>
      <c r="B22" s="21">
        <v>504.75</v>
      </c>
      <c r="C22" s="21">
        <v>0.16666666666666669</v>
      </c>
      <c r="D22" s="15" t="s">
        <v>1167</v>
      </c>
      <c r="E22" s="15" t="s">
        <v>86</v>
      </c>
      <c r="F22" s="15" t="s">
        <v>8</v>
      </c>
    </row>
    <row r="23" spans="1:6" x14ac:dyDescent="0.25">
      <c r="A23" s="15" t="s">
        <v>705</v>
      </c>
      <c r="B23" s="21">
        <v>465.25</v>
      </c>
      <c r="C23" s="21">
        <v>26.666666666666668</v>
      </c>
      <c r="D23" s="15" t="s">
        <v>706</v>
      </c>
      <c r="E23" s="15" t="s">
        <v>53</v>
      </c>
      <c r="F23" s="15" t="s">
        <v>439</v>
      </c>
    </row>
    <row r="24" spans="1:6" x14ac:dyDescent="0.25">
      <c r="A24" s="15" t="s">
        <v>1059</v>
      </c>
      <c r="B24" s="21">
        <v>463.91666666666663</v>
      </c>
      <c r="C24" s="21">
        <v>0</v>
      </c>
      <c r="D24" s="15" t="s">
        <v>1060</v>
      </c>
      <c r="E24" s="15" t="s">
        <v>53</v>
      </c>
      <c r="F24" s="15" t="s">
        <v>439</v>
      </c>
    </row>
    <row r="25" spans="1:6" x14ac:dyDescent="0.25">
      <c r="A25" s="15" t="s">
        <v>438</v>
      </c>
      <c r="B25" s="21">
        <v>424.5</v>
      </c>
      <c r="C25" s="21">
        <v>537.83333333333337</v>
      </c>
      <c r="D25" s="15" t="s">
        <v>1041</v>
      </c>
      <c r="E25" s="15" t="s">
        <v>53</v>
      </c>
      <c r="F25" s="15" t="s">
        <v>3</v>
      </c>
    </row>
    <row r="26" spans="1:6" x14ac:dyDescent="0.25">
      <c r="A26" s="15" t="s">
        <v>642</v>
      </c>
      <c r="B26" s="21">
        <v>397.16666666666663</v>
      </c>
      <c r="C26" s="21">
        <v>773.83333333333326</v>
      </c>
      <c r="D26" s="15" t="s">
        <v>643</v>
      </c>
      <c r="E26" s="15" t="s">
        <v>86</v>
      </c>
      <c r="F26" s="15" t="s">
        <v>8</v>
      </c>
    </row>
    <row r="27" spans="1:6" x14ac:dyDescent="0.25">
      <c r="A27" s="15" t="s">
        <v>1042</v>
      </c>
      <c r="B27" s="21">
        <v>374.16666666666663</v>
      </c>
      <c r="C27" s="21">
        <v>0</v>
      </c>
      <c r="D27" s="15" t="s">
        <v>1043</v>
      </c>
      <c r="E27" s="15" t="s">
        <v>53</v>
      </c>
      <c r="F27" s="15" t="s">
        <v>439</v>
      </c>
    </row>
    <row r="28" spans="1:6" x14ac:dyDescent="0.25">
      <c r="A28" s="15" t="s">
        <v>1044</v>
      </c>
      <c r="B28" s="21">
        <v>372.58333333333331</v>
      </c>
      <c r="C28" s="21">
        <v>0</v>
      </c>
      <c r="D28" s="15" t="s">
        <v>1045</v>
      </c>
      <c r="E28" s="15" t="s">
        <v>53</v>
      </c>
      <c r="F28" s="15" t="s">
        <v>439</v>
      </c>
    </row>
    <row r="29" spans="1:6" x14ac:dyDescent="0.25">
      <c r="A29" s="15" t="s">
        <v>2343</v>
      </c>
      <c r="B29" s="21">
        <v>371.41666666666663</v>
      </c>
      <c r="C29" s="21">
        <v>0</v>
      </c>
      <c r="D29" s="15" t="s">
        <v>2344</v>
      </c>
      <c r="E29" s="15" t="s">
        <v>53</v>
      </c>
      <c r="F29" s="15" t="s">
        <v>3</v>
      </c>
    </row>
    <row r="30" spans="1:6" x14ac:dyDescent="0.25">
      <c r="A30" s="15" t="s">
        <v>1047</v>
      </c>
      <c r="B30" s="21">
        <v>366.58333333333331</v>
      </c>
      <c r="C30" s="21">
        <v>0</v>
      </c>
      <c r="D30" s="15" t="s">
        <v>1048</v>
      </c>
      <c r="E30" s="15" t="s">
        <v>53</v>
      </c>
      <c r="F30" s="15" t="s">
        <v>3</v>
      </c>
    </row>
    <row r="31" spans="1:6" x14ac:dyDescent="0.25">
      <c r="A31" s="15" t="s">
        <v>2345</v>
      </c>
      <c r="B31" s="21">
        <v>363.75</v>
      </c>
      <c r="C31" s="21">
        <v>5.666666666666667</v>
      </c>
      <c r="D31" s="15" t="s">
        <v>2346</v>
      </c>
      <c r="E31" s="15" t="s">
        <v>85</v>
      </c>
      <c r="F31" s="15" t="s">
        <v>5</v>
      </c>
    </row>
    <row r="32" spans="1:6" x14ac:dyDescent="0.25">
      <c r="A32" s="15" t="s">
        <v>61</v>
      </c>
      <c r="B32" s="21">
        <v>347.91666666666663</v>
      </c>
      <c r="C32" s="21">
        <v>974.58333333333326</v>
      </c>
      <c r="D32" s="15" t="s">
        <v>451</v>
      </c>
      <c r="E32" s="15" t="s">
        <v>86</v>
      </c>
      <c r="F32" s="15" t="s">
        <v>4</v>
      </c>
    </row>
    <row r="33" spans="1:6" x14ac:dyDescent="0.25">
      <c r="A33" s="15" t="s">
        <v>683</v>
      </c>
      <c r="B33" s="21">
        <v>339.83333333333331</v>
      </c>
      <c r="C33" s="21">
        <v>72.583333333333329</v>
      </c>
      <c r="D33" s="15" t="s">
        <v>2347</v>
      </c>
      <c r="E33" s="15" t="s">
        <v>53</v>
      </c>
      <c r="F33" s="15" t="s">
        <v>3</v>
      </c>
    </row>
    <row r="34" spans="1:6" ht="25.5" x14ac:dyDescent="0.25">
      <c r="A34" s="15" t="s">
        <v>1055</v>
      </c>
      <c r="B34" s="21">
        <v>315.75</v>
      </c>
      <c r="C34" s="21">
        <v>0</v>
      </c>
      <c r="D34" s="15" t="s">
        <v>1056</v>
      </c>
      <c r="E34" s="15" t="s">
        <v>86</v>
      </c>
      <c r="F34" s="15" t="s">
        <v>6</v>
      </c>
    </row>
    <row r="35" spans="1:6" x14ac:dyDescent="0.25">
      <c r="A35" s="15" t="s">
        <v>677</v>
      </c>
      <c r="B35" s="21">
        <v>305.5</v>
      </c>
      <c r="C35" s="21">
        <v>87</v>
      </c>
      <c r="D35" s="15" t="s">
        <v>678</v>
      </c>
      <c r="E35" s="15" t="s">
        <v>86</v>
      </c>
      <c r="F35" s="15" t="s">
        <v>8</v>
      </c>
    </row>
    <row r="36" spans="1:6" x14ac:dyDescent="0.25">
      <c r="A36" s="15" t="s">
        <v>1215</v>
      </c>
      <c r="B36" s="21">
        <v>302.91666666666669</v>
      </c>
      <c r="C36" s="21">
        <v>0</v>
      </c>
      <c r="D36" s="15" t="s">
        <v>2348</v>
      </c>
      <c r="E36" s="15" t="s">
        <v>53</v>
      </c>
      <c r="F36" s="15" t="s">
        <v>3</v>
      </c>
    </row>
    <row r="37" spans="1:6" x14ac:dyDescent="0.25">
      <c r="A37" s="15" t="s">
        <v>19</v>
      </c>
      <c r="B37" s="21">
        <v>285.83333333333331</v>
      </c>
      <c r="C37" s="21">
        <v>406.58333333333326</v>
      </c>
      <c r="D37" s="15" t="s">
        <v>443</v>
      </c>
      <c r="E37" s="15" t="s">
        <v>86</v>
      </c>
      <c r="F37" s="15" t="s">
        <v>5</v>
      </c>
    </row>
    <row r="38" spans="1:6" ht="25.5" x14ac:dyDescent="0.25">
      <c r="A38" s="15" t="s">
        <v>679</v>
      </c>
      <c r="B38" s="21">
        <v>277</v>
      </c>
      <c r="C38" s="21">
        <v>79.916666666666671</v>
      </c>
      <c r="D38" s="15" t="s">
        <v>680</v>
      </c>
      <c r="E38" s="15" t="s">
        <v>86</v>
      </c>
      <c r="F38" s="15" t="s">
        <v>4</v>
      </c>
    </row>
    <row r="39" spans="1:6" x14ac:dyDescent="0.25">
      <c r="A39" s="15" t="s">
        <v>1049</v>
      </c>
      <c r="B39" s="21">
        <v>250.25</v>
      </c>
      <c r="C39" s="21">
        <v>0</v>
      </c>
      <c r="D39" s="15" t="s">
        <v>1050</v>
      </c>
      <c r="E39" s="15" t="s">
        <v>53</v>
      </c>
      <c r="F39" s="15" t="s">
        <v>3</v>
      </c>
    </row>
    <row r="40" spans="1:6" x14ac:dyDescent="0.25">
      <c r="A40" s="15" t="s">
        <v>638</v>
      </c>
      <c r="B40" s="21">
        <v>239.91666666666666</v>
      </c>
      <c r="C40" s="21">
        <v>1080.3333333333333</v>
      </c>
      <c r="D40" s="15" t="s">
        <v>639</v>
      </c>
      <c r="E40" s="15" t="s">
        <v>53</v>
      </c>
      <c r="F40" s="15" t="s">
        <v>3</v>
      </c>
    </row>
    <row r="41" spans="1:6" x14ac:dyDescent="0.25">
      <c r="A41" s="15" t="s">
        <v>2349</v>
      </c>
      <c r="B41" s="21">
        <v>235.58333333333334</v>
      </c>
      <c r="C41" s="21">
        <v>0.25</v>
      </c>
      <c r="D41" s="15" t="s">
        <v>2350</v>
      </c>
      <c r="E41" s="15" t="s">
        <v>86</v>
      </c>
      <c r="F41" s="15" t="s">
        <v>4</v>
      </c>
    </row>
    <row r="42" spans="1:6" ht="25.5" x14ac:dyDescent="0.25">
      <c r="A42" s="15" t="s">
        <v>2351</v>
      </c>
      <c r="B42" s="21">
        <v>229.66666666666666</v>
      </c>
      <c r="C42" s="21">
        <v>0</v>
      </c>
      <c r="D42" s="15" t="s">
        <v>2352</v>
      </c>
      <c r="E42" s="15" t="s">
        <v>85</v>
      </c>
      <c r="F42" s="15" t="s">
        <v>8</v>
      </c>
    </row>
    <row r="43" spans="1:6" x14ac:dyDescent="0.25">
      <c r="A43" s="15" t="s">
        <v>2353</v>
      </c>
      <c r="B43" s="21">
        <v>228.91666666666669</v>
      </c>
      <c r="C43" s="21">
        <v>0</v>
      </c>
      <c r="D43" s="15" t="s">
        <v>2354</v>
      </c>
      <c r="E43" s="15" t="s">
        <v>53</v>
      </c>
      <c r="F43" s="15" t="s">
        <v>3</v>
      </c>
    </row>
    <row r="44" spans="1:6" x14ac:dyDescent="0.25">
      <c r="A44" s="15" t="s">
        <v>2355</v>
      </c>
      <c r="B44" s="21">
        <v>226.83333333333334</v>
      </c>
      <c r="C44" s="21">
        <v>0</v>
      </c>
      <c r="D44" s="15" t="s">
        <v>2356</v>
      </c>
      <c r="E44" s="15" t="s">
        <v>85</v>
      </c>
      <c r="F44" s="15" t="s">
        <v>4</v>
      </c>
    </row>
    <row r="45" spans="1:6" x14ac:dyDescent="0.25">
      <c r="A45" s="15" t="s">
        <v>656</v>
      </c>
      <c r="B45" s="21">
        <v>226.08333333333331</v>
      </c>
      <c r="C45" s="21">
        <v>177.75</v>
      </c>
      <c r="D45" s="15" t="s">
        <v>657</v>
      </c>
      <c r="E45" s="15" t="s">
        <v>53</v>
      </c>
      <c r="F45" s="15" t="s">
        <v>3</v>
      </c>
    </row>
    <row r="46" spans="1:6" x14ac:dyDescent="0.25">
      <c r="A46" s="15" t="s">
        <v>1051</v>
      </c>
      <c r="B46" s="21">
        <v>223.5</v>
      </c>
      <c r="C46" s="21">
        <v>0</v>
      </c>
      <c r="D46" s="15" t="s">
        <v>1052</v>
      </c>
      <c r="E46" s="15" t="s">
        <v>53</v>
      </c>
      <c r="F46" s="15" t="s">
        <v>439</v>
      </c>
    </row>
    <row r="47" spans="1:6" x14ac:dyDescent="0.25">
      <c r="A47" s="15" t="s">
        <v>2357</v>
      </c>
      <c r="B47" s="21">
        <v>214.91666666666666</v>
      </c>
      <c r="C47" s="21">
        <v>0</v>
      </c>
      <c r="D47" s="15" t="s">
        <v>2358</v>
      </c>
      <c r="E47" s="15" t="s">
        <v>53</v>
      </c>
      <c r="F47" s="15" t="s">
        <v>3</v>
      </c>
    </row>
    <row r="48" spans="1:6" x14ac:dyDescent="0.25">
      <c r="A48" s="15" t="s">
        <v>1053</v>
      </c>
      <c r="B48" s="21">
        <v>211</v>
      </c>
      <c r="C48" s="21">
        <v>0</v>
      </c>
      <c r="D48" s="15" t="s">
        <v>1054</v>
      </c>
      <c r="E48" s="15" t="s">
        <v>85</v>
      </c>
      <c r="F48" s="15" t="s">
        <v>8</v>
      </c>
    </row>
    <row r="49" spans="1:6" x14ac:dyDescent="0.25">
      <c r="A49" s="15" t="s">
        <v>2359</v>
      </c>
      <c r="B49" s="21">
        <v>196.25</v>
      </c>
      <c r="C49" s="21">
        <v>0</v>
      </c>
      <c r="D49" s="15" t="s">
        <v>2360</v>
      </c>
      <c r="E49" s="15" t="s">
        <v>85</v>
      </c>
      <c r="F49" s="15" t="s">
        <v>8</v>
      </c>
    </row>
    <row r="50" spans="1:6" x14ac:dyDescent="0.25">
      <c r="A50" s="15" t="s">
        <v>2361</v>
      </c>
      <c r="B50" s="21">
        <v>196.25</v>
      </c>
      <c r="C50" s="21">
        <v>0</v>
      </c>
      <c r="D50" s="15" t="s">
        <v>2362</v>
      </c>
      <c r="E50" s="15" t="s">
        <v>85</v>
      </c>
      <c r="F50" s="15" t="s">
        <v>8</v>
      </c>
    </row>
    <row r="51" spans="1:6" x14ac:dyDescent="0.25">
      <c r="A51" s="15" t="s">
        <v>2363</v>
      </c>
      <c r="B51" s="21">
        <v>196.25</v>
      </c>
      <c r="C51" s="21">
        <v>0</v>
      </c>
      <c r="D51" s="15" t="s">
        <v>2364</v>
      </c>
      <c r="E51" s="15" t="s">
        <v>85</v>
      </c>
      <c r="F51" s="15" t="s">
        <v>8</v>
      </c>
    </row>
    <row r="52" spans="1:6" x14ac:dyDescent="0.25">
      <c r="A52" s="15" t="s">
        <v>2365</v>
      </c>
      <c r="B52" s="21">
        <v>166.5</v>
      </c>
      <c r="C52" s="21">
        <v>0</v>
      </c>
      <c r="D52" s="15" t="s">
        <v>2366</v>
      </c>
      <c r="E52" s="15" t="s">
        <v>53</v>
      </c>
      <c r="F52" s="15" t="s">
        <v>3</v>
      </c>
    </row>
    <row r="53" spans="1:6" ht="25.5" x14ac:dyDescent="0.25">
      <c r="A53" s="15" t="s">
        <v>2367</v>
      </c>
      <c r="B53" s="21">
        <v>165.25</v>
      </c>
      <c r="C53" s="21">
        <v>0</v>
      </c>
      <c r="D53" s="15" t="s">
        <v>2368</v>
      </c>
      <c r="E53" s="15" t="s">
        <v>86</v>
      </c>
      <c r="F53" s="15" t="s">
        <v>2</v>
      </c>
    </row>
    <row r="54" spans="1:6" ht="25.5" x14ac:dyDescent="0.25">
      <c r="A54" s="15" t="s">
        <v>323</v>
      </c>
      <c r="B54" s="21">
        <v>155.25</v>
      </c>
      <c r="C54" s="21">
        <v>234.58333333333331</v>
      </c>
      <c r="D54" s="15" t="s">
        <v>324</v>
      </c>
      <c r="E54" s="15" t="s">
        <v>86</v>
      </c>
      <c r="F54" s="15" t="s">
        <v>8</v>
      </c>
    </row>
    <row r="55" spans="1:6" x14ac:dyDescent="0.25">
      <c r="A55" s="15" t="s">
        <v>1082</v>
      </c>
      <c r="B55" s="21">
        <v>155.16666666666666</v>
      </c>
      <c r="C55" s="21">
        <v>0</v>
      </c>
      <c r="D55" s="15" t="s">
        <v>1083</v>
      </c>
      <c r="E55" s="15" t="s">
        <v>85</v>
      </c>
      <c r="F55" s="15" t="s">
        <v>4</v>
      </c>
    </row>
    <row r="56" spans="1:6" ht="25.5" x14ac:dyDescent="0.25">
      <c r="A56" s="15" t="s">
        <v>2369</v>
      </c>
      <c r="B56" s="21">
        <v>151.83333333333331</v>
      </c>
      <c r="C56" s="21">
        <v>0</v>
      </c>
      <c r="D56" s="15" t="s">
        <v>2370</v>
      </c>
      <c r="E56" s="15" t="s">
        <v>85</v>
      </c>
      <c r="F56" s="15" t="s">
        <v>8</v>
      </c>
    </row>
    <row r="57" spans="1:6" x14ac:dyDescent="0.25">
      <c r="A57" s="15" t="s">
        <v>2371</v>
      </c>
      <c r="B57" s="21">
        <v>151.66666666666666</v>
      </c>
      <c r="C57" s="21">
        <v>0</v>
      </c>
      <c r="D57" s="15" t="s">
        <v>2372</v>
      </c>
      <c r="E57" s="15" t="s">
        <v>85</v>
      </c>
      <c r="F57" s="15" t="s">
        <v>8</v>
      </c>
    </row>
    <row r="58" spans="1:6" x14ac:dyDescent="0.25">
      <c r="A58" s="15" t="s">
        <v>2373</v>
      </c>
      <c r="B58" s="21">
        <v>148.58333333333331</v>
      </c>
      <c r="C58" s="21">
        <v>0</v>
      </c>
      <c r="D58" s="15" t="s">
        <v>2374</v>
      </c>
      <c r="E58" s="15" t="s">
        <v>53</v>
      </c>
      <c r="F58" s="15" t="s">
        <v>3</v>
      </c>
    </row>
    <row r="59" spans="1:6" x14ac:dyDescent="0.25">
      <c r="A59" s="15" t="s">
        <v>818</v>
      </c>
      <c r="B59" s="21">
        <v>147.91666666666666</v>
      </c>
      <c r="C59" s="21">
        <v>1.1666666666666667</v>
      </c>
      <c r="D59" s="15" t="s">
        <v>819</v>
      </c>
      <c r="E59" s="15" t="s">
        <v>86</v>
      </c>
      <c r="F59" s="15" t="s">
        <v>4</v>
      </c>
    </row>
    <row r="60" spans="1:6" ht="25.5" x14ac:dyDescent="0.25">
      <c r="A60" s="15" t="s">
        <v>711</v>
      </c>
      <c r="B60" s="21">
        <v>147.5</v>
      </c>
      <c r="C60" s="21">
        <v>18.083333333333332</v>
      </c>
      <c r="D60" s="15" t="s">
        <v>712</v>
      </c>
      <c r="E60" s="15" t="s">
        <v>85</v>
      </c>
      <c r="F60" s="15" t="s">
        <v>5</v>
      </c>
    </row>
    <row r="61" spans="1:6" x14ac:dyDescent="0.25">
      <c r="A61" s="15" t="s">
        <v>2375</v>
      </c>
      <c r="B61" s="21">
        <v>146.75</v>
      </c>
      <c r="C61" s="21">
        <v>0</v>
      </c>
      <c r="D61" s="15" t="s">
        <v>2376</v>
      </c>
      <c r="E61" s="15" t="s">
        <v>53</v>
      </c>
      <c r="F61" s="15" t="s">
        <v>3</v>
      </c>
    </row>
    <row r="62" spans="1:6" x14ac:dyDescent="0.25">
      <c r="A62" s="15" t="s">
        <v>1057</v>
      </c>
      <c r="B62" s="21">
        <v>146.5</v>
      </c>
      <c r="C62" s="21">
        <v>0</v>
      </c>
      <c r="D62" s="15" t="s">
        <v>1058</v>
      </c>
      <c r="E62" s="15" t="s">
        <v>85</v>
      </c>
      <c r="F62" s="15" t="s">
        <v>8</v>
      </c>
    </row>
    <row r="63" spans="1:6" x14ac:dyDescent="0.25">
      <c r="A63" s="15" t="s">
        <v>2377</v>
      </c>
      <c r="B63" s="21">
        <v>144</v>
      </c>
      <c r="C63" s="21">
        <v>0</v>
      </c>
      <c r="D63" s="15" t="s">
        <v>2378</v>
      </c>
      <c r="E63" s="15" t="s">
        <v>86</v>
      </c>
      <c r="F63" s="15" t="s">
        <v>5</v>
      </c>
    </row>
    <row r="64" spans="1:6" ht="25.5" x14ac:dyDescent="0.25">
      <c r="A64" s="15" t="s">
        <v>7</v>
      </c>
      <c r="B64" s="21">
        <v>139.75</v>
      </c>
      <c r="C64" s="21">
        <v>100.91666666666666</v>
      </c>
      <c r="D64" s="15" t="s">
        <v>452</v>
      </c>
      <c r="E64" s="15" t="s">
        <v>86</v>
      </c>
      <c r="F64" s="15" t="s">
        <v>2</v>
      </c>
    </row>
    <row r="65" spans="1:6" ht="25.5" x14ac:dyDescent="0.25">
      <c r="A65" s="15" t="s">
        <v>2379</v>
      </c>
      <c r="B65" s="21">
        <v>134</v>
      </c>
      <c r="C65" s="21">
        <v>0</v>
      </c>
      <c r="D65" s="15" t="s">
        <v>2380</v>
      </c>
      <c r="E65" s="15" t="s">
        <v>85</v>
      </c>
      <c r="F65" s="15" t="s">
        <v>8</v>
      </c>
    </row>
    <row r="66" spans="1:6" x14ac:dyDescent="0.25">
      <c r="A66" s="15" t="s">
        <v>795</v>
      </c>
      <c r="B66" s="21">
        <v>130.58333333333331</v>
      </c>
      <c r="C66" s="21">
        <v>2.1666666666666665</v>
      </c>
      <c r="D66" s="15" t="s">
        <v>796</v>
      </c>
      <c r="E66" s="15" t="s">
        <v>85</v>
      </c>
      <c r="F66" s="15" t="s">
        <v>4</v>
      </c>
    </row>
    <row r="67" spans="1:6" x14ac:dyDescent="0.25">
      <c r="A67" s="15" t="s">
        <v>2381</v>
      </c>
      <c r="B67" s="21">
        <v>129.66666666666666</v>
      </c>
      <c r="C67" s="21">
        <v>0</v>
      </c>
      <c r="D67" s="15" t="s">
        <v>2382</v>
      </c>
      <c r="E67" s="15" t="s">
        <v>86</v>
      </c>
      <c r="F67" s="15" t="s">
        <v>2</v>
      </c>
    </row>
    <row r="68" spans="1:6" ht="25.5" x14ac:dyDescent="0.25">
      <c r="A68" s="15" t="s">
        <v>2383</v>
      </c>
      <c r="B68" s="21">
        <v>127.83333333333331</v>
      </c>
      <c r="C68" s="21">
        <v>0</v>
      </c>
      <c r="D68" s="15" t="s">
        <v>2384</v>
      </c>
      <c r="E68" s="15" t="s">
        <v>86</v>
      </c>
      <c r="F68" s="15" t="s">
        <v>2</v>
      </c>
    </row>
    <row r="69" spans="1:6" x14ac:dyDescent="0.25">
      <c r="A69" s="15" t="s">
        <v>640</v>
      </c>
      <c r="B69" s="21">
        <v>125.08333333333333</v>
      </c>
      <c r="C69" s="21">
        <v>1015.5</v>
      </c>
      <c r="D69" s="15" t="s">
        <v>2385</v>
      </c>
      <c r="E69" s="15" t="s">
        <v>53</v>
      </c>
      <c r="F69" s="15" t="s">
        <v>3</v>
      </c>
    </row>
    <row r="70" spans="1:6" ht="25.5" x14ac:dyDescent="0.25">
      <c r="A70" s="15" t="s">
        <v>41</v>
      </c>
      <c r="B70" s="21">
        <v>125</v>
      </c>
      <c r="C70" s="21">
        <v>113.83333333333334</v>
      </c>
      <c r="D70" s="15" t="s">
        <v>474</v>
      </c>
      <c r="E70" s="15" t="s">
        <v>85</v>
      </c>
      <c r="F70" s="15" t="s">
        <v>4</v>
      </c>
    </row>
    <row r="71" spans="1:6" ht="25.5" x14ac:dyDescent="0.25">
      <c r="A71" s="15" t="s">
        <v>2386</v>
      </c>
      <c r="B71" s="21">
        <v>120.66666666666666</v>
      </c>
      <c r="C71" s="21">
        <v>0</v>
      </c>
      <c r="D71" s="15" t="s">
        <v>2387</v>
      </c>
      <c r="E71" s="15" t="s">
        <v>85</v>
      </c>
      <c r="F71" s="15" t="s">
        <v>5</v>
      </c>
    </row>
    <row r="72" spans="1:6" x14ac:dyDescent="0.25">
      <c r="A72" s="15" t="s">
        <v>66</v>
      </c>
      <c r="B72" s="21">
        <v>119.66666666666667</v>
      </c>
      <c r="C72" s="21">
        <v>466.66666666666663</v>
      </c>
      <c r="D72" s="15" t="s">
        <v>449</v>
      </c>
      <c r="E72" s="15" t="s">
        <v>85</v>
      </c>
      <c r="F72" s="15" t="s">
        <v>2</v>
      </c>
    </row>
    <row r="73" spans="1:6" x14ac:dyDescent="0.25">
      <c r="A73" s="15" t="s">
        <v>1061</v>
      </c>
      <c r="B73" s="21">
        <v>106.58333333333333</v>
      </c>
      <c r="C73" s="21">
        <v>0</v>
      </c>
      <c r="D73" s="15" t="s">
        <v>1062</v>
      </c>
      <c r="E73" s="15" t="s">
        <v>85</v>
      </c>
      <c r="F73" s="15" t="s">
        <v>8</v>
      </c>
    </row>
    <row r="74" spans="1:6" ht="25.5" x14ac:dyDescent="0.25">
      <c r="A74" s="15" t="s">
        <v>2388</v>
      </c>
      <c r="B74" s="21">
        <v>104.41666666666667</v>
      </c>
      <c r="C74" s="21">
        <v>0</v>
      </c>
      <c r="D74" s="15" t="s">
        <v>2389</v>
      </c>
      <c r="E74" s="15" t="s">
        <v>86</v>
      </c>
      <c r="F74" s="15" t="s">
        <v>2</v>
      </c>
    </row>
    <row r="75" spans="1:6" x14ac:dyDescent="0.25">
      <c r="A75" s="15" t="s">
        <v>13</v>
      </c>
      <c r="B75" s="21">
        <v>101.25</v>
      </c>
      <c r="C75" s="21">
        <v>27.833333333333336</v>
      </c>
      <c r="D75" s="15" t="s">
        <v>488</v>
      </c>
      <c r="E75" s="15" t="s">
        <v>86</v>
      </c>
      <c r="F75" s="15" t="s">
        <v>2</v>
      </c>
    </row>
    <row r="76" spans="1:6" x14ac:dyDescent="0.25">
      <c r="A76" s="15" t="s">
        <v>510</v>
      </c>
      <c r="B76" s="21">
        <v>94.75</v>
      </c>
      <c r="C76" s="21">
        <v>1.8333333333333333</v>
      </c>
      <c r="D76" s="15" t="s">
        <v>511</v>
      </c>
      <c r="E76" s="15" t="s">
        <v>85</v>
      </c>
      <c r="F76" s="15" t="s">
        <v>5</v>
      </c>
    </row>
    <row r="77" spans="1:6" x14ac:dyDescent="0.25">
      <c r="A77" s="15" t="s">
        <v>2390</v>
      </c>
      <c r="B77" s="21">
        <v>91.916666666666657</v>
      </c>
      <c r="C77" s="21">
        <v>0</v>
      </c>
      <c r="D77" s="15" t="s">
        <v>2391</v>
      </c>
      <c r="E77" s="15" t="s">
        <v>85</v>
      </c>
      <c r="F77" s="15" t="s">
        <v>2</v>
      </c>
    </row>
    <row r="78" spans="1:6" x14ac:dyDescent="0.25">
      <c r="A78" s="15" t="s">
        <v>2392</v>
      </c>
      <c r="B78" s="21">
        <v>91.583333333333329</v>
      </c>
      <c r="C78" s="21">
        <v>13.5</v>
      </c>
      <c r="D78" s="15" t="s">
        <v>2393</v>
      </c>
      <c r="E78" s="15" t="s">
        <v>85</v>
      </c>
      <c r="F78" s="15" t="s">
        <v>8</v>
      </c>
    </row>
    <row r="79" spans="1:6" x14ac:dyDescent="0.25">
      <c r="A79" s="15" t="s">
        <v>717</v>
      </c>
      <c r="B79" s="21">
        <v>86</v>
      </c>
      <c r="C79" s="21">
        <v>17</v>
      </c>
      <c r="D79" s="15" t="s">
        <v>1172</v>
      </c>
      <c r="E79" s="15" t="s">
        <v>53</v>
      </c>
      <c r="F79" s="15" t="s">
        <v>439</v>
      </c>
    </row>
    <row r="80" spans="1:6" x14ac:dyDescent="0.25">
      <c r="A80" s="15" t="s">
        <v>665</v>
      </c>
      <c r="B80" s="21">
        <v>83.083333333333329</v>
      </c>
      <c r="C80" s="21">
        <v>127.16666666666667</v>
      </c>
      <c r="D80" s="15" t="s">
        <v>666</v>
      </c>
      <c r="E80" s="15" t="s">
        <v>85</v>
      </c>
      <c r="F80" s="15" t="s">
        <v>4</v>
      </c>
    </row>
    <row r="81" spans="1:6" x14ac:dyDescent="0.25">
      <c r="A81" s="15" t="s">
        <v>703</v>
      </c>
      <c r="B81" s="21">
        <v>79.416666666666657</v>
      </c>
      <c r="C81" s="21">
        <v>27.5</v>
      </c>
      <c r="D81" s="15" t="s">
        <v>704</v>
      </c>
      <c r="E81" s="15" t="s">
        <v>85</v>
      </c>
      <c r="F81" s="15" t="s">
        <v>5</v>
      </c>
    </row>
    <row r="82" spans="1:6" x14ac:dyDescent="0.25">
      <c r="A82" s="15" t="s">
        <v>30</v>
      </c>
      <c r="B82" s="21">
        <v>79</v>
      </c>
      <c r="C82" s="21">
        <v>310.91666666666663</v>
      </c>
      <c r="D82" s="15" t="s">
        <v>31</v>
      </c>
      <c r="E82" s="15" t="s">
        <v>85</v>
      </c>
      <c r="F82" s="15" t="s">
        <v>4</v>
      </c>
    </row>
    <row r="83" spans="1:6" ht="38.25" x14ac:dyDescent="0.25">
      <c r="A83" s="15" t="s">
        <v>2394</v>
      </c>
      <c r="B83" s="21">
        <v>78.833333333333329</v>
      </c>
      <c r="C83" s="21">
        <v>0</v>
      </c>
      <c r="D83" s="15" t="s">
        <v>2395</v>
      </c>
      <c r="E83" s="15" t="s">
        <v>85</v>
      </c>
      <c r="F83" s="15" t="s">
        <v>8</v>
      </c>
    </row>
    <row r="84" spans="1:6" ht="38.25" x14ac:dyDescent="0.25">
      <c r="A84" s="15" t="s">
        <v>2396</v>
      </c>
      <c r="B84" s="21">
        <v>78.833333333333329</v>
      </c>
      <c r="C84" s="21">
        <v>0</v>
      </c>
      <c r="D84" s="15" t="s">
        <v>2397</v>
      </c>
      <c r="E84" s="15" t="s">
        <v>85</v>
      </c>
      <c r="F84" s="15" t="s">
        <v>8</v>
      </c>
    </row>
    <row r="85" spans="1:6" x14ac:dyDescent="0.25">
      <c r="A85" s="15" t="s">
        <v>264</v>
      </c>
      <c r="B85" s="21">
        <v>77.416666666666657</v>
      </c>
      <c r="C85" s="21">
        <v>31.75</v>
      </c>
      <c r="D85" s="15" t="s">
        <v>265</v>
      </c>
      <c r="E85" s="15" t="s">
        <v>86</v>
      </c>
      <c r="F85" s="15" t="s">
        <v>4</v>
      </c>
    </row>
    <row r="86" spans="1:6" x14ac:dyDescent="0.25">
      <c r="A86" s="15" t="s">
        <v>2398</v>
      </c>
      <c r="B86" s="21">
        <v>76.75</v>
      </c>
      <c r="C86" s="21">
        <v>0</v>
      </c>
      <c r="D86" s="15" t="s">
        <v>2399</v>
      </c>
      <c r="E86" s="15" t="s">
        <v>85</v>
      </c>
      <c r="F86" s="15" t="s">
        <v>4</v>
      </c>
    </row>
    <row r="87" spans="1:6" ht="38.25" x14ac:dyDescent="0.25">
      <c r="A87" s="15" t="s">
        <v>2400</v>
      </c>
      <c r="B87" s="21">
        <v>75.833333333333329</v>
      </c>
      <c r="C87" s="21">
        <v>0</v>
      </c>
      <c r="D87" s="15" t="s">
        <v>2401</v>
      </c>
      <c r="E87" s="15" t="s">
        <v>85</v>
      </c>
      <c r="F87" s="15" t="s">
        <v>8</v>
      </c>
    </row>
    <row r="88" spans="1:6" x14ac:dyDescent="0.25">
      <c r="A88" s="15" t="s">
        <v>789</v>
      </c>
      <c r="B88" s="21">
        <v>74.75</v>
      </c>
      <c r="C88" s="21">
        <v>3</v>
      </c>
      <c r="D88" s="15" t="s">
        <v>790</v>
      </c>
      <c r="E88" s="15" t="s">
        <v>85</v>
      </c>
      <c r="F88" s="15" t="s">
        <v>5</v>
      </c>
    </row>
    <row r="89" spans="1:6" ht="38.25" x14ac:dyDescent="0.25">
      <c r="A89" s="15" t="s">
        <v>2402</v>
      </c>
      <c r="B89" s="21">
        <v>74.5</v>
      </c>
      <c r="C89" s="21">
        <v>0</v>
      </c>
      <c r="D89" s="15" t="s">
        <v>2403</v>
      </c>
      <c r="E89" s="15" t="s">
        <v>85</v>
      </c>
      <c r="F89" s="15" t="s">
        <v>8</v>
      </c>
    </row>
    <row r="90" spans="1:6" x14ac:dyDescent="0.25">
      <c r="A90" s="15" t="s">
        <v>1064</v>
      </c>
      <c r="B90" s="21">
        <v>74.416666666666657</v>
      </c>
      <c r="C90" s="21">
        <v>0</v>
      </c>
      <c r="D90" s="15" t="s">
        <v>1065</v>
      </c>
      <c r="E90" s="15" t="s">
        <v>53</v>
      </c>
      <c r="F90" s="15" t="s">
        <v>439</v>
      </c>
    </row>
    <row r="91" spans="1:6" ht="38.25" x14ac:dyDescent="0.25">
      <c r="A91" s="15" t="s">
        <v>2404</v>
      </c>
      <c r="B91" s="21">
        <v>74.083333333333329</v>
      </c>
      <c r="C91" s="21">
        <v>0</v>
      </c>
      <c r="D91" s="15" t="s">
        <v>2405</v>
      </c>
      <c r="E91" s="15" t="s">
        <v>85</v>
      </c>
      <c r="F91" s="15" t="s">
        <v>8</v>
      </c>
    </row>
    <row r="92" spans="1:6" ht="25.5" x14ac:dyDescent="0.25">
      <c r="A92" s="15" t="s">
        <v>276</v>
      </c>
      <c r="B92" s="21">
        <v>74</v>
      </c>
      <c r="C92" s="21">
        <v>32.833333333333336</v>
      </c>
      <c r="D92" s="15" t="s">
        <v>483</v>
      </c>
      <c r="E92" s="15" t="s">
        <v>85</v>
      </c>
      <c r="F92" s="15" t="s">
        <v>2</v>
      </c>
    </row>
    <row r="93" spans="1:6" x14ac:dyDescent="0.25">
      <c r="A93" s="15" t="s">
        <v>262</v>
      </c>
      <c r="B93" s="21">
        <v>72.833333333333329</v>
      </c>
      <c r="C93" s="21">
        <v>27.25</v>
      </c>
      <c r="D93" s="15" t="s">
        <v>263</v>
      </c>
      <c r="E93" s="15" t="s">
        <v>86</v>
      </c>
      <c r="F93" s="15" t="s">
        <v>5</v>
      </c>
    </row>
    <row r="94" spans="1:6" ht="38.25" x14ac:dyDescent="0.25">
      <c r="A94" s="15" t="s">
        <v>2406</v>
      </c>
      <c r="B94" s="21">
        <v>72.583333333333329</v>
      </c>
      <c r="C94" s="21">
        <v>0</v>
      </c>
      <c r="D94" s="15" t="s">
        <v>2407</v>
      </c>
      <c r="E94" s="15" t="s">
        <v>85</v>
      </c>
      <c r="F94" s="15" t="s">
        <v>8</v>
      </c>
    </row>
    <row r="95" spans="1:6" ht="38.25" x14ac:dyDescent="0.25">
      <c r="A95" s="15" t="s">
        <v>2408</v>
      </c>
      <c r="B95" s="21">
        <v>71.833333333333329</v>
      </c>
      <c r="C95" s="21">
        <v>0</v>
      </c>
      <c r="D95" s="15" t="s">
        <v>2409</v>
      </c>
      <c r="E95" s="15" t="s">
        <v>85</v>
      </c>
      <c r="F95" s="15" t="s">
        <v>8</v>
      </c>
    </row>
    <row r="96" spans="1:6" ht="38.25" x14ac:dyDescent="0.25">
      <c r="A96" s="15" t="s">
        <v>2410</v>
      </c>
      <c r="B96" s="21">
        <v>68.75</v>
      </c>
      <c r="C96" s="21">
        <v>0</v>
      </c>
      <c r="D96" s="15" t="s">
        <v>2411</v>
      </c>
      <c r="E96" s="15" t="s">
        <v>85</v>
      </c>
      <c r="F96" s="15" t="s">
        <v>8</v>
      </c>
    </row>
    <row r="97" spans="1:6" x14ac:dyDescent="0.25">
      <c r="A97" s="15" t="s">
        <v>2412</v>
      </c>
      <c r="B97" s="21">
        <v>68.583333333333329</v>
      </c>
      <c r="C97" s="21">
        <v>27.916666666666668</v>
      </c>
      <c r="D97" s="15" t="s">
        <v>2413</v>
      </c>
      <c r="E97" s="15" t="s">
        <v>85</v>
      </c>
      <c r="F97" s="15" t="s">
        <v>4</v>
      </c>
    </row>
    <row r="98" spans="1:6" ht="25.5" x14ac:dyDescent="0.25">
      <c r="A98" s="15" t="s">
        <v>9</v>
      </c>
      <c r="B98" s="21">
        <v>66.666666666666671</v>
      </c>
      <c r="C98" s="21">
        <v>51.5</v>
      </c>
      <c r="D98" s="15" t="s">
        <v>490</v>
      </c>
      <c r="E98" s="15" t="s">
        <v>86</v>
      </c>
      <c r="F98" s="15" t="s">
        <v>6</v>
      </c>
    </row>
    <row r="99" spans="1:6" ht="25.5" x14ac:dyDescent="0.25">
      <c r="A99" s="15" t="s">
        <v>766</v>
      </c>
      <c r="B99" s="21">
        <v>66.416666666666671</v>
      </c>
      <c r="C99" s="21">
        <v>4.333333333333333</v>
      </c>
      <c r="D99" s="15" t="s">
        <v>767</v>
      </c>
      <c r="E99" s="15" t="s">
        <v>86</v>
      </c>
      <c r="F99" s="15" t="s">
        <v>4</v>
      </c>
    </row>
    <row r="100" spans="1:6" x14ac:dyDescent="0.25">
      <c r="A100" s="15" t="s">
        <v>459</v>
      </c>
      <c r="B100" s="21">
        <v>65.5</v>
      </c>
      <c r="C100" s="21">
        <v>118.83333333333334</v>
      </c>
      <c r="D100" s="15" t="s">
        <v>1207</v>
      </c>
      <c r="E100" s="15" t="s">
        <v>85</v>
      </c>
      <c r="F100" s="15" t="s">
        <v>2</v>
      </c>
    </row>
    <row r="101" spans="1:6" x14ac:dyDescent="0.25">
      <c r="A101" s="15" t="s">
        <v>2414</v>
      </c>
      <c r="B101" s="21">
        <v>63.916666666666664</v>
      </c>
      <c r="C101" s="21">
        <v>0</v>
      </c>
      <c r="D101" s="15" t="s">
        <v>2415</v>
      </c>
      <c r="E101" s="15" t="s">
        <v>85</v>
      </c>
      <c r="F101" s="15" t="s">
        <v>4</v>
      </c>
    </row>
    <row r="102" spans="1:6" x14ac:dyDescent="0.25">
      <c r="A102" s="15" t="s">
        <v>1242</v>
      </c>
      <c r="B102" s="21">
        <v>63.666666666666664</v>
      </c>
      <c r="C102" s="21">
        <v>0</v>
      </c>
      <c r="D102" s="15" t="s">
        <v>1243</v>
      </c>
      <c r="E102" s="15" t="s">
        <v>86</v>
      </c>
      <c r="F102" s="15" t="s">
        <v>8</v>
      </c>
    </row>
    <row r="103" spans="1:6" x14ac:dyDescent="0.25">
      <c r="A103" s="15" t="s">
        <v>2416</v>
      </c>
      <c r="B103" s="21">
        <v>63.583333333333336</v>
      </c>
      <c r="C103" s="21">
        <v>9.3333333333333321</v>
      </c>
      <c r="D103" s="15" t="s">
        <v>2417</v>
      </c>
      <c r="E103" s="15" t="s">
        <v>85</v>
      </c>
      <c r="F103" s="15" t="s">
        <v>4</v>
      </c>
    </row>
    <row r="104" spans="1:6" x14ac:dyDescent="0.25">
      <c r="A104" s="15" t="s">
        <v>2418</v>
      </c>
      <c r="B104" s="21">
        <v>63.166666666666664</v>
      </c>
      <c r="C104" s="21">
        <v>0</v>
      </c>
      <c r="D104" s="15" t="s">
        <v>2419</v>
      </c>
      <c r="E104" s="15" t="s">
        <v>53</v>
      </c>
      <c r="F104" s="15" t="s">
        <v>3</v>
      </c>
    </row>
    <row r="105" spans="1:6" x14ac:dyDescent="0.25">
      <c r="A105" s="15" t="s">
        <v>2420</v>
      </c>
      <c r="B105" s="21">
        <v>60.583333333333336</v>
      </c>
      <c r="C105" s="21">
        <v>27.916666666666668</v>
      </c>
      <c r="D105" s="15" t="s">
        <v>2421</v>
      </c>
      <c r="E105" s="15" t="s">
        <v>85</v>
      </c>
      <c r="F105" s="15" t="s">
        <v>4</v>
      </c>
    </row>
    <row r="106" spans="1:6" x14ac:dyDescent="0.25">
      <c r="A106" s="15" t="s">
        <v>2422</v>
      </c>
      <c r="B106" s="21">
        <v>59.833333333333336</v>
      </c>
      <c r="C106" s="21">
        <v>0</v>
      </c>
      <c r="D106" s="15" t="s">
        <v>2423</v>
      </c>
      <c r="E106" s="15" t="s">
        <v>53</v>
      </c>
      <c r="F106" s="15" t="s">
        <v>3</v>
      </c>
    </row>
    <row r="107" spans="1:6" x14ac:dyDescent="0.25">
      <c r="A107" s="15" t="s">
        <v>737</v>
      </c>
      <c r="B107" s="21">
        <v>59.416666666666671</v>
      </c>
      <c r="C107" s="21">
        <v>11.083333333333332</v>
      </c>
      <c r="D107" s="15" t="s">
        <v>738</v>
      </c>
      <c r="E107" s="15" t="s">
        <v>86</v>
      </c>
      <c r="F107" s="15" t="s">
        <v>2</v>
      </c>
    </row>
    <row r="108" spans="1:6" x14ac:dyDescent="0.25">
      <c r="A108" s="15" t="s">
        <v>651</v>
      </c>
      <c r="B108" s="21">
        <v>57.75</v>
      </c>
      <c r="C108" s="21">
        <v>301.08333333333331</v>
      </c>
      <c r="D108" s="15" t="s">
        <v>652</v>
      </c>
      <c r="E108" s="15" t="s">
        <v>53</v>
      </c>
      <c r="F108" s="15" t="s">
        <v>3</v>
      </c>
    </row>
    <row r="109" spans="1:6" ht="25.5" x14ac:dyDescent="0.25">
      <c r="A109" s="15" t="s">
        <v>2424</v>
      </c>
      <c r="B109" s="21">
        <v>56.5</v>
      </c>
      <c r="C109" s="21">
        <v>0</v>
      </c>
      <c r="D109" s="15" t="s">
        <v>2425</v>
      </c>
      <c r="E109" s="15" t="s">
        <v>85</v>
      </c>
      <c r="F109" s="15" t="s">
        <v>8</v>
      </c>
    </row>
    <row r="110" spans="1:6" x14ac:dyDescent="0.25">
      <c r="A110" s="15" t="s">
        <v>18</v>
      </c>
      <c r="B110" s="21">
        <v>55.833333333333336</v>
      </c>
      <c r="C110" s="21">
        <v>3.5833333333333335</v>
      </c>
      <c r="D110" s="15" t="s">
        <v>462</v>
      </c>
      <c r="E110" s="15" t="s">
        <v>86</v>
      </c>
      <c r="F110" s="15" t="s">
        <v>4</v>
      </c>
    </row>
    <row r="111" spans="1:6" x14ac:dyDescent="0.25">
      <c r="A111" s="15" t="s">
        <v>647</v>
      </c>
      <c r="B111" s="21">
        <v>55.666666666666671</v>
      </c>
      <c r="C111" s="21">
        <v>601.75</v>
      </c>
      <c r="D111" s="15" t="s">
        <v>648</v>
      </c>
      <c r="E111" s="15" t="s">
        <v>53</v>
      </c>
      <c r="F111" s="15" t="s">
        <v>3</v>
      </c>
    </row>
    <row r="112" spans="1:6" x14ac:dyDescent="0.25">
      <c r="A112" s="15" t="s">
        <v>1068</v>
      </c>
      <c r="B112" s="21">
        <v>53.75</v>
      </c>
      <c r="C112" s="21">
        <v>0</v>
      </c>
      <c r="D112" s="15" t="s">
        <v>1069</v>
      </c>
      <c r="E112" s="15" t="s">
        <v>53</v>
      </c>
      <c r="F112" s="15" t="s">
        <v>3</v>
      </c>
    </row>
    <row r="113" spans="1:6" x14ac:dyDescent="0.25">
      <c r="A113" s="15" t="s">
        <v>1070</v>
      </c>
      <c r="B113" s="21">
        <v>53.666666666666671</v>
      </c>
      <c r="C113" s="21">
        <v>0</v>
      </c>
      <c r="D113" s="15" t="s">
        <v>1071</v>
      </c>
      <c r="E113" s="15" t="s">
        <v>53</v>
      </c>
      <c r="F113" s="15" t="s">
        <v>3</v>
      </c>
    </row>
    <row r="114" spans="1:6" x14ac:dyDescent="0.25">
      <c r="A114" s="15" t="s">
        <v>1072</v>
      </c>
      <c r="B114" s="21">
        <v>53.666666666666671</v>
      </c>
      <c r="C114" s="21">
        <v>0</v>
      </c>
      <c r="D114" s="15" t="s">
        <v>1073</v>
      </c>
      <c r="E114" s="15" t="s">
        <v>53</v>
      </c>
      <c r="F114" s="15" t="s">
        <v>3</v>
      </c>
    </row>
    <row r="115" spans="1:6" x14ac:dyDescent="0.25">
      <c r="A115" s="15" t="s">
        <v>1074</v>
      </c>
      <c r="B115" s="21">
        <v>53.666666666666671</v>
      </c>
      <c r="C115" s="21">
        <v>0</v>
      </c>
      <c r="D115" s="15" t="s">
        <v>1075</v>
      </c>
      <c r="E115" s="15" t="s">
        <v>53</v>
      </c>
      <c r="F115" s="15" t="s">
        <v>3</v>
      </c>
    </row>
    <row r="116" spans="1:6" x14ac:dyDescent="0.25">
      <c r="A116" s="15" t="s">
        <v>1076</v>
      </c>
      <c r="B116" s="21">
        <v>53.666666666666671</v>
      </c>
      <c r="C116" s="21">
        <v>0</v>
      </c>
      <c r="D116" s="15" t="s">
        <v>1077</v>
      </c>
      <c r="E116" s="15" t="s">
        <v>53</v>
      </c>
      <c r="F116" s="15" t="s">
        <v>3</v>
      </c>
    </row>
    <row r="117" spans="1:6" x14ac:dyDescent="0.25">
      <c r="A117" s="15" t="s">
        <v>2426</v>
      </c>
      <c r="B117" s="21">
        <v>53.5</v>
      </c>
      <c r="C117" s="21">
        <v>0</v>
      </c>
      <c r="D117" s="15" t="s">
        <v>2427</v>
      </c>
      <c r="E117" s="15" t="s">
        <v>85</v>
      </c>
      <c r="F117" s="15" t="s">
        <v>4</v>
      </c>
    </row>
    <row r="118" spans="1:6" x14ac:dyDescent="0.25">
      <c r="A118" s="15" t="s">
        <v>1234</v>
      </c>
      <c r="B118" s="21">
        <v>52.916666666666671</v>
      </c>
      <c r="C118" s="21">
        <v>0</v>
      </c>
      <c r="D118" s="15" t="s">
        <v>1235</v>
      </c>
      <c r="E118" s="15" t="s">
        <v>85</v>
      </c>
      <c r="F118" s="15" t="s">
        <v>4</v>
      </c>
    </row>
    <row r="119" spans="1:6" x14ac:dyDescent="0.25">
      <c r="A119" s="15" t="s">
        <v>2428</v>
      </c>
      <c r="B119" s="21">
        <v>52.833333333333336</v>
      </c>
      <c r="C119" s="21">
        <v>0</v>
      </c>
      <c r="D119" s="15" t="s">
        <v>2429</v>
      </c>
      <c r="E119" s="15" t="s">
        <v>85</v>
      </c>
      <c r="F119" s="15" t="s">
        <v>2</v>
      </c>
    </row>
    <row r="120" spans="1:6" ht="25.5" x14ac:dyDescent="0.25">
      <c r="A120" s="15" t="s">
        <v>835</v>
      </c>
      <c r="B120" s="21">
        <v>52.5</v>
      </c>
      <c r="C120" s="21">
        <v>0.75</v>
      </c>
      <c r="D120" s="15" t="s">
        <v>836</v>
      </c>
      <c r="E120" s="15" t="s">
        <v>85</v>
      </c>
      <c r="F120" s="15" t="s">
        <v>5</v>
      </c>
    </row>
    <row r="121" spans="1:6" x14ac:dyDescent="0.25">
      <c r="A121" s="15" t="s">
        <v>2430</v>
      </c>
      <c r="B121" s="21">
        <v>52.083333333333336</v>
      </c>
      <c r="C121" s="21">
        <v>0</v>
      </c>
      <c r="D121" s="15" t="s">
        <v>2431</v>
      </c>
      <c r="E121" s="15" t="s">
        <v>86</v>
      </c>
      <c r="F121" s="15" t="s">
        <v>4</v>
      </c>
    </row>
    <row r="122" spans="1:6" x14ac:dyDescent="0.25">
      <c r="A122" s="15" t="s">
        <v>2432</v>
      </c>
      <c r="B122" s="21">
        <v>52</v>
      </c>
      <c r="C122" s="21">
        <v>0</v>
      </c>
      <c r="D122" s="15" t="s">
        <v>2433</v>
      </c>
      <c r="E122" s="15" t="s">
        <v>86</v>
      </c>
      <c r="F122" s="15" t="s">
        <v>5</v>
      </c>
    </row>
    <row r="123" spans="1:6" x14ac:dyDescent="0.25">
      <c r="A123" s="15" t="s">
        <v>691</v>
      </c>
      <c r="B123" s="21">
        <v>51.333333333333336</v>
      </c>
      <c r="C123" s="21">
        <v>46.333333333333329</v>
      </c>
      <c r="D123" s="15" t="s">
        <v>692</v>
      </c>
      <c r="E123" s="15" t="s">
        <v>86</v>
      </c>
      <c r="F123" s="15" t="s">
        <v>8</v>
      </c>
    </row>
    <row r="124" spans="1:6" ht="25.5" x14ac:dyDescent="0.25">
      <c r="A124" s="15" t="s">
        <v>687</v>
      </c>
      <c r="B124" s="21">
        <v>50.833333333333336</v>
      </c>
      <c r="C124" s="21">
        <v>59.166666666666671</v>
      </c>
      <c r="D124" s="15" t="s">
        <v>688</v>
      </c>
      <c r="E124" s="15" t="s">
        <v>86</v>
      </c>
      <c r="F124" s="15" t="s">
        <v>4</v>
      </c>
    </row>
    <row r="125" spans="1:6" ht="25.5" x14ac:dyDescent="0.25">
      <c r="A125" s="15" t="s">
        <v>2434</v>
      </c>
      <c r="B125" s="21">
        <v>50.666666666666671</v>
      </c>
      <c r="C125" s="21">
        <v>0</v>
      </c>
      <c r="D125" s="15" t="s">
        <v>2435</v>
      </c>
      <c r="E125" s="15" t="s">
        <v>86</v>
      </c>
      <c r="F125" s="15" t="s">
        <v>8</v>
      </c>
    </row>
    <row r="126" spans="1:6" x14ac:dyDescent="0.25">
      <c r="A126" s="15" t="s">
        <v>1084</v>
      </c>
      <c r="B126" s="21">
        <v>49.5</v>
      </c>
      <c r="C126" s="21">
        <v>0</v>
      </c>
      <c r="D126" s="15" t="s">
        <v>1085</v>
      </c>
      <c r="E126" s="15" t="s">
        <v>85</v>
      </c>
      <c r="F126" s="15" t="s">
        <v>8</v>
      </c>
    </row>
    <row r="127" spans="1:6" ht="25.5" x14ac:dyDescent="0.25">
      <c r="A127" s="15" t="s">
        <v>2436</v>
      </c>
      <c r="B127" s="21">
        <v>49.416666666666664</v>
      </c>
      <c r="C127" s="21">
        <v>0</v>
      </c>
      <c r="D127" s="15" t="s">
        <v>2437</v>
      </c>
      <c r="E127" s="15" t="s">
        <v>86</v>
      </c>
      <c r="F127" s="15" t="s">
        <v>8</v>
      </c>
    </row>
    <row r="128" spans="1:6" x14ac:dyDescent="0.25">
      <c r="A128" s="15" t="s">
        <v>2438</v>
      </c>
      <c r="B128" s="21">
        <v>47.916666666666664</v>
      </c>
      <c r="C128" s="21">
        <v>0</v>
      </c>
      <c r="D128" s="15" t="s">
        <v>2439</v>
      </c>
      <c r="E128" s="15" t="s">
        <v>53</v>
      </c>
      <c r="F128" s="15" t="s">
        <v>3</v>
      </c>
    </row>
    <row r="129" spans="1:6" x14ac:dyDescent="0.25">
      <c r="A129" s="15" t="s">
        <v>759</v>
      </c>
      <c r="B129" s="21">
        <v>47.833333333333329</v>
      </c>
      <c r="C129" s="21">
        <v>4.75</v>
      </c>
      <c r="D129" s="15" t="s">
        <v>760</v>
      </c>
      <c r="E129" s="15" t="s">
        <v>53</v>
      </c>
      <c r="F129" s="15" t="s">
        <v>439</v>
      </c>
    </row>
    <row r="130" spans="1:6" ht="38.25" x14ac:dyDescent="0.25">
      <c r="A130" s="15" t="s">
        <v>2440</v>
      </c>
      <c r="B130" s="21">
        <v>47.833333333333329</v>
      </c>
      <c r="C130" s="21">
        <v>0</v>
      </c>
      <c r="D130" s="15" t="s">
        <v>2441</v>
      </c>
      <c r="E130" s="15" t="s">
        <v>85</v>
      </c>
      <c r="F130" s="15" t="s">
        <v>8</v>
      </c>
    </row>
    <row r="131" spans="1:6" x14ac:dyDescent="0.25">
      <c r="A131" s="15" t="s">
        <v>654</v>
      </c>
      <c r="B131" s="21">
        <v>47.666666666666664</v>
      </c>
      <c r="C131" s="21">
        <v>230.83333333333331</v>
      </c>
      <c r="D131" s="15" t="s">
        <v>655</v>
      </c>
      <c r="E131" s="15" t="s">
        <v>86</v>
      </c>
      <c r="F131" s="15" t="s">
        <v>4</v>
      </c>
    </row>
    <row r="132" spans="1:6" ht="38.25" x14ac:dyDescent="0.25">
      <c r="A132" s="15" t="s">
        <v>10</v>
      </c>
      <c r="B132" s="21">
        <v>47.166666666666664</v>
      </c>
      <c r="C132" s="21">
        <v>49</v>
      </c>
      <c r="D132" s="15" t="s">
        <v>447</v>
      </c>
      <c r="E132" s="15" t="s">
        <v>86</v>
      </c>
      <c r="F132" s="15" t="s">
        <v>4</v>
      </c>
    </row>
    <row r="133" spans="1:6" x14ac:dyDescent="0.25">
      <c r="A133" s="15" t="s">
        <v>1078</v>
      </c>
      <c r="B133" s="21">
        <v>46.583333333333329</v>
      </c>
      <c r="C133" s="21">
        <v>0</v>
      </c>
      <c r="D133" s="15" t="s">
        <v>1079</v>
      </c>
      <c r="E133" s="15" t="s">
        <v>53</v>
      </c>
      <c r="F133" s="15" t="s">
        <v>3</v>
      </c>
    </row>
    <row r="134" spans="1:6" x14ac:dyDescent="0.25">
      <c r="A134" s="15" t="s">
        <v>1080</v>
      </c>
      <c r="B134" s="21">
        <v>46.583333333333329</v>
      </c>
      <c r="C134" s="21">
        <v>0</v>
      </c>
      <c r="D134" s="15" t="s">
        <v>1081</v>
      </c>
      <c r="E134" s="15" t="s">
        <v>53</v>
      </c>
      <c r="F134" s="15" t="s">
        <v>3</v>
      </c>
    </row>
    <row r="135" spans="1:6" x14ac:dyDescent="0.25">
      <c r="A135" s="15" t="s">
        <v>2442</v>
      </c>
      <c r="B135" s="21">
        <v>46.416666666666664</v>
      </c>
      <c r="C135" s="21">
        <v>0</v>
      </c>
      <c r="D135" s="15" t="s">
        <v>2443</v>
      </c>
      <c r="E135" s="15" t="s">
        <v>85</v>
      </c>
      <c r="F135" s="15" t="s">
        <v>2</v>
      </c>
    </row>
    <row r="136" spans="1:6" x14ac:dyDescent="0.25">
      <c r="A136" s="15" t="s">
        <v>2444</v>
      </c>
      <c r="B136" s="21">
        <v>46.25</v>
      </c>
      <c r="C136" s="21">
        <v>0</v>
      </c>
      <c r="D136" s="15" t="s">
        <v>2445</v>
      </c>
      <c r="E136" s="15" t="s">
        <v>85</v>
      </c>
      <c r="F136" s="15" t="s">
        <v>2</v>
      </c>
    </row>
    <row r="137" spans="1:6" x14ac:dyDescent="0.25">
      <c r="A137" s="15" t="s">
        <v>2446</v>
      </c>
      <c r="B137" s="21">
        <v>45.833333333333329</v>
      </c>
      <c r="C137" s="21">
        <v>0</v>
      </c>
      <c r="D137" s="15" t="s">
        <v>2447</v>
      </c>
      <c r="E137" s="15" t="s">
        <v>85</v>
      </c>
      <c r="F137" s="15" t="s">
        <v>2</v>
      </c>
    </row>
    <row r="138" spans="1:6" x14ac:dyDescent="0.25">
      <c r="A138" s="15" t="s">
        <v>2448</v>
      </c>
      <c r="B138" s="21">
        <v>45.166666666666664</v>
      </c>
      <c r="C138" s="21">
        <v>269.41666666666663</v>
      </c>
      <c r="D138" s="15" t="s">
        <v>2449</v>
      </c>
      <c r="E138" s="15" t="s">
        <v>85</v>
      </c>
      <c r="F138" s="15" t="s">
        <v>4</v>
      </c>
    </row>
    <row r="139" spans="1:6" ht="25.5" x14ac:dyDescent="0.25">
      <c r="A139" s="15" t="s">
        <v>824</v>
      </c>
      <c r="B139" s="21">
        <v>45.083333333333329</v>
      </c>
      <c r="C139" s="21">
        <v>1</v>
      </c>
      <c r="D139" s="15" t="s">
        <v>825</v>
      </c>
      <c r="E139" s="15" t="s">
        <v>53</v>
      </c>
      <c r="F139" s="15" t="s">
        <v>15</v>
      </c>
    </row>
    <row r="140" spans="1:6" x14ac:dyDescent="0.25">
      <c r="A140" s="15" t="s">
        <v>2450</v>
      </c>
      <c r="B140" s="21">
        <v>44.083333333333329</v>
      </c>
      <c r="C140" s="21">
        <v>0</v>
      </c>
      <c r="D140" s="15" t="s">
        <v>2451</v>
      </c>
      <c r="E140" s="15" t="s">
        <v>86</v>
      </c>
      <c r="F140" s="15" t="s">
        <v>2</v>
      </c>
    </row>
    <row r="141" spans="1:6" x14ac:dyDescent="0.25">
      <c r="A141" s="15" t="s">
        <v>2452</v>
      </c>
      <c r="B141" s="21">
        <v>43.916666666666664</v>
      </c>
      <c r="C141" s="21">
        <v>147.75</v>
      </c>
      <c r="D141" s="15" t="s">
        <v>2453</v>
      </c>
      <c r="E141" s="15" t="s">
        <v>85</v>
      </c>
      <c r="F141" s="15" t="s">
        <v>8</v>
      </c>
    </row>
    <row r="142" spans="1:6" ht="25.5" x14ac:dyDescent="0.25">
      <c r="A142" s="15" t="s">
        <v>508</v>
      </c>
      <c r="B142" s="21">
        <v>42.25</v>
      </c>
      <c r="C142" s="21">
        <v>14.833333333333334</v>
      </c>
      <c r="D142" s="15" t="s">
        <v>509</v>
      </c>
      <c r="E142" s="15" t="s">
        <v>86</v>
      </c>
      <c r="F142" s="15" t="s">
        <v>5</v>
      </c>
    </row>
    <row r="143" spans="1:6" ht="25.5" x14ac:dyDescent="0.25">
      <c r="A143" s="15" t="s">
        <v>757</v>
      </c>
      <c r="B143" s="21">
        <v>42.166666666666664</v>
      </c>
      <c r="C143" s="21">
        <v>4.833333333333333</v>
      </c>
      <c r="D143" s="15" t="s">
        <v>758</v>
      </c>
      <c r="E143" s="15" t="s">
        <v>85</v>
      </c>
      <c r="F143" s="15" t="s">
        <v>5</v>
      </c>
    </row>
    <row r="144" spans="1:6" ht="25.5" x14ac:dyDescent="0.25">
      <c r="A144" s="15" t="s">
        <v>2454</v>
      </c>
      <c r="B144" s="21">
        <v>41.583333333333329</v>
      </c>
      <c r="C144" s="21">
        <v>0</v>
      </c>
      <c r="D144" s="15" t="s">
        <v>2455</v>
      </c>
      <c r="E144" s="15" t="s">
        <v>85</v>
      </c>
      <c r="F144" s="15" t="s">
        <v>8</v>
      </c>
    </row>
    <row r="145" spans="1:6" x14ac:dyDescent="0.25">
      <c r="A145" s="15" t="s">
        <v>25</v>
      </c>
      <c r="B145" s="21">
        <v>41.416666666666664</v>
      </c>
      <c r="C145" s="21">
        <v>33.416666666666664</v>
      </c>
      <c r="D145" s="15" t="s">
        <v>440</v>
      </c>
      <c r="E145" s="15" t="s">
        <v>85</v>
      </c>
      <c r="F145" s="15" t="s">
        <v>4</v>
      </c>
    </row>
    <row r="146" spans="1:6" x14ac:dyDescent="0.25">
      <c r="A146" s="15" t="s">
        <v>2456</v>
      </c>
      <c r="B146" s="21">
        <v>40.083333333333329</v>
      </c>
      <c r="C146" s="21">
        <v>2.4166666666666665</v>
      </c>
      <c r="D146" s="15" t="s">
        <v>2457</v>
      </c>
      <c r="E146" s="15" t="s">
        <v>85</v>
      </c>
      <c r="F146" s="15" t="s">
        <v>4</v>
      </c>
    </row>
    <row r="147" spans="1:6" ht="25.5" x14ac:dyDescent="0.25">
      <c r="A147" s="15" t="s">
        <v>2458</v>
      </c>
      <c r="B147" s="21">
        <v>40</v>
      </c>
      <c r="C147" s="21">
        <v>0</v>
      </c>
      <c r="D147" s="15" t="s">
        <v>2459</v>
      </c>
      <c r="E147" s="15" t="s">
        <v>85</v>
      </c>
      <c r="F147" s="15" t="s">
        <v>8</v>
      </c>
    </row>
    <row r="148" spans="1:6" x14ac:dyDescent="0.25">
      <c r="A148" s="15" t="s">
        <v>266</v>
      </c>
      <c r="B148" s="21">
        <v>39.833333333333329</v>
      </c>
      <c r="C148" s="21">
        <v>85.083333333333329</v>
      </c>
      <c r="D148" s="15" t="s">
        <v>1104</v>
      </c>
      <c r="E148" s="15" t="s">
        <v>85</v>
      </c>
      <c r="F148" s="15" t="s">
        <v>2</v>
      </c>
    </row>
    <row r="149" spans="1:6" ht="25.5" x14ac:dyDescent="0.25">
      <c r="A149" s="15" t="s">
        <v>1281</v>
      </c>
      <c r="B149" s="21">
        <v>39.666666666666664</v>
      </c>
      <c r="C149" s="21">
        <v>0</v>
      </c>
      <c r="D149" s="15" t="s">
        <v>2460</v>
      </c>
      <c r="E149" s="15" t="s">
        <v>86</v>
      </c>
      <c r="F149" s="15" t="s">
        <v>2</v>
      </c>
    </row>
    <row r="150" spans="1:6" ht="25.5" x14ac:dyDescent="0.25">
      <c r="A150" s="15" t="s">
        <v>847</v>
      </c>
      <c r="B150" s="21">
        <v>38.833333333333329</v>
      </c>
      <c r="C150" s="21">
        <v>0.5</v>
      </c>
      <c r="D150" s="15" t="s">
        <v>848</v>
      </c>
      <c r="E150" s="15" t="s">
        <v>86</v>
      </c>
      <c r="F150" s="15" t="s">
        <v>4</v>
      </c>
    </row>
    <row r="151" spans="1:6" x14ac:dyDescent="0.25">
      <c r="A151" s="15" t="s">
        <v>2461</v>
      </c>
      <c r="B151" s="21">
        <v>38.583333333333329</v>
      </c>
      <c r="C151" s="21">
        <v>0</v>
      </c>
      <c r="D151" s="15" t="s">
        <v>2462</v>
      </c>
      <c r="E151" s="15" t="s">
        <v>85</v>
      </c>
      <c r="F151" s="15" t="s">
        <v>5</v>
      </c>
    </row>
    <row r="152" spans="1:6" x14ac:dyDescent="0.25">
      <c r="A152" s="15" t="s">
        <v>644</v>
      </c>
      <c r="B152" s="21">
        <v>38.416666666666664</v>
      </c>
      <c r="C152" s="21">
        <v>676.41666666666663</v>
      </c>
      <c r="D152" s="15" t="s">
        <v>645</v>
      </c>
      <c r="E152" s="15" t="s">
        <v>53</v>
      </c>
      <c r="F152" s="15" t="s">
        <v>3</v>
      </c>
    </row>
    <row r="153" spans="1:6" x14ac:dyDescent="0.25">
      <c r="A153" s="15" t="s">
        <v>36</v>
      </c>
      <c r="B153" s="21">
        <v>37.916666666666664</v>
      </c>
      <c r="C153" s="21">
        <v>17.083333333333332</v>
      </c>
      <c r="D153" s="15" t="s">
        <v>319</v>
      </c>
      <c r="E153" s="15" t="s">
        <v>86</v>
      </c>
      <c r="F153" s="15" t="s">
        <v>4</v>
      </c>
    </row>
    <row r="154" spans="1:6" x14ac:dyDescent="0.25">
      <c r="A154" s="15" t="s">
        <v>28</v>
      </c>
      <c r="B154" s="21">
        <v>37.666666666666664</v>
      </c>
      <c r="C154" s="21">
        <v>12.416666666666666</v>
      </c>
      <c r="D154" s="15" t="s">
        <v>457</v>
      </c>
      <c r="E154" s="15" t="s">
        <v>86</v>
      </c>
      <c r="F154" s="15" t="s">
        <v>2</v>
      </c>
    </row>
    <row r="155" spans="1:6" ht="25.5" x14ac:dyDescent="0.25">
      <c r="A155" s="15" t="s">
        <v>37</v>
      </c>
      <c r="B155" s="21">
        <v>37.666666666666664</v>
      </c>
      <c r="C155" s="21">
        <v>4.166666666666667</v>
      </c>
      <c r="D155" s="15" t="s">
        <v>493</v>
      </c>
      <c r="E155" s="15" t="s">
        <v>85</v>
      </c>
      <c r="F155" s="15" t="s">
        <v>6</v>
      </c>
    </row>
    <row r="156" spans="1:6" x14ac:dyDescent="0.25">
      <c r="A156" s="15" t="s">
        <v>748</v>
      </c>
      <c r="B156" s="21">
        <v>37.333333333333329</v>
      </c>
      <c r="C156" s="21">
        <v>7.166666666666667</v>
      </c>
      <c r="D156" s="15" t="s">
        <v>749</v>
      </c>
      <c r="E156" s="15" t="s">
        <v>85</v>
      </c>
      <c r="F156" s="15" t="s">
        <v>4</v>
      </c>
    </row>
    <row r="157" spans="1:6" x14ac:dyDescent="0.25">
      <c r="A157" s="15" t="s">
        <v>696</v>
      </c>
      <c r="B157" s="21">
        <v>37.083333333333329</v>
      </c>
      <c r="C157" s="21">
        <v>37</v>
      </c>
      <c r="D157" s="15" t="s">
        <v>697</v>
      </c>
      <c r="E157" s="15" t="s">
        <v>53</v>
      </c>
      <c r="F157" s="15" t="s">
        <v>3</v>
      </c>
    </row>
    <row r="158" spans="1:6" x14ac:dyDescent="0.25">
      <c r="A158" s="15" t="s">
        <v>2463</v>
      </c>
      <c r="B158" s="21">
        <v>36.833333333333329</v>
      </c>
      <c r="C158" s="21">
        <v>0</v>
      </c>
      <c r="D158" s="15" t="s">
        <v>2464</v>
      </c>
      <c r="E158" s="15" t="s">
        <v>85</v>
      </c>
      <c r="F158" s="15" t="s">
        <v>8</v>
      </c>
    </row>
    <row r="159" spans="1:6" ht="25.5" x14ac:dyDescent="0.25">
      <c r="A159" s="15" t="s">
        <v>197</v>
      </c>
      <c r="B159" s="21">
        <v>36.333333333333329</v>
      </c>
      <c r="C159" s="21">
        <v>19.583333333333332</v>
      </c>
      <c r="D159" s="15" t="s">
        <v>198</v>
      </c>
      <c r="E159" s="15" t="s">
        <v>86</v>
      </c>
      <c r="F159" s="15" t="s">
        <v>6</v>
      </c>
    </row>
    <row r="160" spans="1:6" ht="25.5" x14ac:dyDescent="0.25">
      <c r="A160" s="15" t="s">
        <v>1334</v>
      </c>
      <c r="B160" s="21">
        <v>36.166666666666664</v>
      </c>
      <c r="C160" s="21">
        <v>0</v>
      </c>
      <c r="D160" s="15" t="s">
        <v>1335</v>
      </c>
      <c r="E160" s="15" t="s">
        <v>86</v>
      </c>
      <c r="F160" s="15" t="s">
        <v>8</v>
      </c>
    </row>
    <row r="161" spans="1:6" x14ac:dyDescent="0.25">
      <c r="A161" s="15" t="s">
        <v>737</v>
      </c>
      <c r="B161" s="21">
        <v>36</v>
      </c>
      <c r="C161" s="21">
        <v>11.083333333333332</v>
      </c>
      <c r="D161" s="15" t="s">
        <v>738</v>
      </c>
      <c r="E161" s="15" t="s">
        <v>85</v>
      </c>
      <c r="F161" s="15" t="s">
        <v>2</v>
      </c>
    </row>
    <row r="162" spans="1:6" x14ac:dyDescent="0.25">
      <c r="A162" s="15" t="s">
        <v>2465</v>
      </c>
      <c r="B162" s="21">
        <v>35.666666666666664</v>
      </c>
      <c r="C162" s="21">
        <v>0</v>
      </c>
      <c r="D162" s="15" t="s">
        <v>2466</v>
      </c>
      <c r="E162" s="15" t="s">
        <v>86</v>
      </c>
      <c r="F162" s="15" t="s">
        <v>4</v>
      </c>
    </row>
    <row r="163" spans="1:6" ht="25.5" x14ac:dyDescent="0.25">
      <c r="A163" s="15" t="s">
        <v>2467</v>
      </c>
      <c r="B163" s="21">
        <v>34.75</v>
      </c>
      <c r="C163" s="21">
        <v>0</v>
      </c>
      <c r="D163" s="15" t="s">
        <v>2468</v>
      </c>
      <c r="E163" s="15" t="s">
        <v>86</v>
      </c>
      <c r="F163" s="15" t="s">
        <v>8</v>
      </c>
    </row>
    <row r="164" spans="1:6" x14ac:dyDescent="0.25">
      <c r="A164" s="15" t="s">
        <v>2469</v>
      </c>
      <c r="B164" s="21">
        <v>34.333333333333336</v>
      </c>
      <c r="C164" s="21">
        <v>0</v>
      </c>
      <c r="D164" s="15" t="s">
        <v>2470</v>
      </c>
      <c r="E164" s="15" t="s">
        <v>85</v>
      </c>
      <c r="F164" s="15" t="s">
        <v>4</v>
      </c>
    </row>
    <row r="165" spans="1:6" ht="38.25" x14ac:dyDescent="0.25">
      <c r="A165" s="15" t="s">
        <v>2471</v>
      </c>
      <c r="B165" s="21">
        <v>34</v>
      </c>
      <c r="C165" s="21">
        <v>0</v>
      </c>
      <c r="D165" s="15" t="s">
        <v>2472</v>
      </c>
      <c r="E165" s="15" t="s">
        <v>85</v>
      </c>
      <c r="F165" s="15" t="s">
        <v>8</v>
      </c>
    </row>
    <row r="166" spans="1:6" x14ac:dyDescent="0.25">
      <c r="A166" s="15" t="s">
        <v>1360</v>
      </c>
      <c r="B166" s="21">
        <v>34</v>
      </c>
      <c r="C166" s="21">
        <v>0</v>
      </c>
      <c r="D166" s="15" t="s">
        <v>1361</v>
      </c>
      <c r="E166" s="15" t="s">
        <v>85</v>
      </c>
      <c r="F166" s="15" t="s">
        <v>4</v>
      </c>
    </row>
    <row r="167" spans="1:6" x14ac:dyDescent="0.25">
      <c r="A167" s="15" t="s">
        <v>837</v>
      </c>
      <c r="B167" s="21">
        <v>33.5</v>
      </c>
      <c r="C167" s="21">
        <v>0.58333333333333337</v>
      </c>
      <c r="D167" s="15" t="s">
        <v>838</v>
      </c>
      <c r="E167" s="15" t="s">
        <v>85</v>
      </c>
      <c r="F167" s="15" t="s">
        <v>5</v>
      </c>
    </row>
    <row r="168" spans="1:6" x14ac:dyDescent="0.25">
      <c r="A168" s="15" t="s">
        <v>1086</v>
      </c>
      <c r="B168" s="21">
        <v>32.916666666666664</v>
      </c>
      <c r="C168" s="21">
        <v>0</v>
      </c>
      <c r="D168" s="15" t="s">
        <v>1087</v>
      </c>
      <c r="E168" s="15" t="s">
        <v>53</v>
      </c>
      <c r="F168" s="15" t="s">
        <v>3</v>
      </c>
    </row>
    <row r="169" spans="1:6" x14ac:dyDescent="0.25">
      <c r="A169" s="15" t="s">
        <v>698</v>
      </c>
      <c r="B169" s="21">
        <v>32.833333333333336</v>
      </c>
      <c r="C169" s="21">
        <v>33.833333333333336</v>
      </c>
      <c r="D169" s="15" t="s">
        <v>699</v>
      </c>
      <c r="E169" s="15" t="s">
        <v>85</v>
      </c>
      <c r="F169" s="15" t="s">
        <v>2</v>
      </c>
    </row>
    <row r="170" spans="1:6" ht="25.5" x14ac:dyDescent="0.25">
      <c r="A170" s="15" t="s">
        <v>2473</v>
      </c>
      <c r="B170" s="21">
        <v>32.666666666666664</v>
      </c>
      <c r="C170" s="21">
        <v>0</v>
      </c>
      <c r="D170" s="15" t="s">
        <v>2474</v>
      </c>
      <c r="E170" s="15" t="s">
        <v>85</v>
      </c>
      <c r="F170" s="15" t="s">
        <v>2</v>
      </c>
    </row>
    <row r="171" spans="1:6" x14ac:dyDescent="0.25">
      <c r="A171" s="15" t="s">
        <v>12</v>
      </c>
      <c r="B171" s="21">
        <v>32.666666666666664</v>
      </c>
      <c r="C171" s="21">
        <v>251.58333333333331</v>
      </c>
      <c r="D171" s="15" t="s">
        <v>448</v>
      </c>
      <c r="E171" s="15" t="s">
        <v>86</v>
      </c>
      <c r="F171" s="15" t="s">
        <v>6</v>
      </c>
    </row>
    <row r="172" spans="1:6" ht="25.5" x14ac:dyDescent="0.25">
      <c r="A172" s="15" t="s">
        <v>2475</v>
      </c>
      <c r="B172" s="21">
        <v>32.25</v>
      </c>
      <c r="C172" s="21">
        <v>0</v>
      </c>
      <c r="D172" s="15" t="s">
        <v>2476</v>
      </c>
      <c r="E172" s="15" t="s">
        <v>85</v>
      </c>
      <c r="F172" s="15" t="s">
        <v>4</v>
      </c>
    </row>
    <row r="173" spans="1:6" x14ac:dyDescent="0.25">
      <c r="A173" s="15" t="s">
        <v>2477</v>
      </c>
      <c r="B173" s="21">
        <v>32.083333333333336</v>
      </c>
      <c r="C173" s="21">
        <v>0</v>
      </c>
      <c r="D173" s="15" t="s">
        <v>2478</v>
      </c>
      <c r="E173" s="15" t="s">
        <v>53</v>
      </c>
      <c r="F173" s="15" t="s">
        <v>3</v>
      </c>
    </row>
    <row r="174" spans="1:6" x14ac:dyDescent="0.25">
      <c r="A174" s="15" t="s">
        <v>684</v>
      </c>
      <c r="B174" s="21">
        <v>32.083333333333336</v>
      </c>
      <c r="C174" s="21">
        <v>69.583333333333329</v>
      </c>
      <c r="D174" s="15" t="s">
        <v>685</v>
      </c>
      <c r="E174" s="15" t="s">
        <v>85</v>
      </c>
      <c r="F174" s="15" t="s">
        <v>4</v>
      </c>
    </row>
    <row r="175" spans="1:6" x14ac:dyDescent="0.25">
      <c r="A175" s="15" t="s">
        <v>2479</v>
      </c>
      <c r="B175" s="21">
        <v>31.916666666666668</v>
      </c>
      <c r="C175" s="21">
        <v>0</v>
      </c>
      <c r="D175" s="15" t="s">
        <v>2480</v>
      </c>
      <c r="E175" s="15" t="s">
        <v>85</v>
      </c>
      <c r="F175" s="15" t="s">
        <v>4</v>
      </c>
    </row>
    <row r="176" spans="1:6" x14ac:dyDescent="0.25">
      <c r="A176" s="15" t="s">
        <v>2481</v>
      </c>
      <c r="B176" s="21">
        <v>31.833333333333332</v>
      </c>
      <c r="C176" s="21">
        <v>0</v>
      </c>
      <c r="D176" s="15" t="s">
        <v>2482</v>
      </c>
      <c r="E176" s="15" t="s">
        <v>85</v>
      </c>
      <c r="F176" s="15" t="s">
        <v>5</v>
      </c>
    </row>
    <row r="177" spans="1:6" x14ac:dyDescent="0.25">
      <c r="A177" s="15" t="s">
        <v>2483</v>
      </c>
      <c r="B177" s="21">
        <v>31.25</v>
      </c>
      <c r="C177" s="21">
        <v>0</v>
      </c>
      <c r="D177" s="15" t="s">
        <v>2484</v>
      </c>
      <c r="E177" s="15" t="s">
        <v>85</v>
      </c>
      <c r="F177" s="15" t="s">
        <v>5</v>
      </c>
    </row>
    <row r="178" spans="1:6" ht="25.5" x14ac:dyDescent="0.25">
      <c r="A178" s="15" t="s">
        <v>2485</v>
      </c>
      <c r="B178" s="21">
        <v>30.583333333333332</v>
      </c>
      <c r="C178" s="21">
        <v>0</v>
      </c>
      <c r="D178" s="15" t="s">
        <v>2486</v>
      </c>
      <c r="E178" s="15" t="s">
        <v>85</v>
      </c>
      <c r="F178" s="15" t="s">
        <v>2</v>
      </c>
    </row>
    <row r="179" spans="1:6" x14ac:dyDescent="0.25">
      <c r="A179" s="15" t="s">
        <v>2487</v>
      </c>
      <c r="B179" s="21">
        <v>30.5</v>
      </c>
      <c r="C179" s="21">
        <v>0</v>
      </c>
      <c r="D179" s="15" t="s">
        <v>2488</v>
      </c>
      <c r="E179" s="15" t="s">
        <v>85</v>
      </c>
      <c r="F179" s="15" t="s">
        <v>8</v>
      </c>
    </row>
    <row r="180" spans="1:6" x14ac:dyDescent="0.25">
      <c r="A180" s="15" t="s">
        <v>2489</v>
      </c>
      <c r="B180" s="21">
        <v>30.25</v>
      </c>
      <c r="C180" s="21">
        <v>7.333333333333333</v>
      </c>
      <c r="D180" s="15" t="s">
        <v>2490</v>
      </c>
      <c r="E180" s="15" t="s">
        <v>85</v>
      </c>
      <c r="F180" s="15" t="s">
        <v>4</v>
      </c>
    </row>
    <row r="181" spans="1:6" x14ac:dyDescent="0.25">
      <c r="A181" s="15" t="s">
        <v>35</v>
      </c>
      <c r="B181" s="21">
        <v>30</v>
      </c>
      <c r="C181" s="21">
        <v>18.25</v>
      </c>
      <c r="D181" s="15" t="s">
        <v>458</v>
      </c>
      <c r="E181" s="15" t="s">
        <v>86</v>
      </c>
      <c r="F181" s="15" t="s">
        <v>8</v>
      </c>
    </row>
    <row r="182" spans="1:6" x14ac:dyDescent="0.25">
      <c r="A182" s="15" t="s">
        <v>62</v>
      </c>
      <c r="B182" s="21">
        <v>29.666666666666668</v>
      </c>
      <c r="C182" s="21">
        <v>2.1666666666666665</v>
      </c>
      <c r="D182" s="15" t="s">
        <v>2491</v>
      </c>
      <c r="E182" s="15" t="s">
        <v>53</v>
      </c>
      <c r="F182" s="15" t="s">
        <v>3</v>
      </c>
    </row>
    <row r="183" spans="1:6" x14ac:dyDescent="0.25">
      <c r="A183" s="15" t="s">
        <v>76</v>
      </c>
      <c r="B183" s="21">
        <v>29.583333333333336</v>
      </c>
      <c r="C183" s="21">
        <v>3.0833333333333335</v>
      </c>
      <c r="D183" s="15" t="s">
        <v>77</v>
      </c>
      <c r="E183" s="15" t="s">
        <v>85</v>
      </c>
      <c r="F183" s="15" t="s">
        <v>2</v>
      </c>
    </row>
    <row r="184" spans="1:6" ht="38.25" x14ac:dyDescent="0.25">
      <c r="A184" s="15" t="s">
        <v>2492</v>
      </c>
      <c r="B184" s="21">
        <v>29.416666666666668</v>
      </c>
      <c r="C184" s="21">
        <v>0</v>
      </c>
      <c r="D184" s="15" t="s">
        <v>2493</v>
      </c>
      <c r="E184" s="15" t="s">
        <v>85</v>
      </c>
      <c r="F184" s="15" t="s">
        <v>8</v>
      </c>
    </row>
    <row r="185" spans="1:6" ht="25.5" x14ac:dyDescent="0.25">
      <c r="A185" s="15" t="s">
        <v>2494</v>
      </c>
      <c r="B185" s="21">
        <v>28.916666666666668</v>
      </c>
      <c r="C185" s="21">
        <v>0</v>
      </c>
      <c r="D185" s="15" t="s">
        <v>2495</v>
      </c>
      <c r="E185" s="15" t="s">
        <v>86</v>
      </c>
      <c r="F185" s="15" t="s">
        <v>8</v>
      </c>
    </row>
    <row r="186" spans="1:6" x14ac:dyDescent="0.25">
      <c r="A186" s="15" t="s">
        <v>2496</v>
      </c>
      <c r="B186" s="21">
        <v>28.5</v>
      </c>
      <c r="C186" s="21">
        <v>1.25</v>
      </c>
      <c r="D186" s="15" t="s">
        <v>2497</v>
      </c>
      <c r="E186" s="15" t="s">
        <v>85</v>
      </c>
      <c r="F186" s="15" t="s">
        <v>4</v>
      </c>
    </row>
    <row r="187" spans="1:6" x14ac:dyDescent="0.25">
      <c r="A187" s="15" t="s">
        <v>2498</v>
      </c>
      <c r="B187" s="21">
        <v>28.25</v>
      </c>
      <c r="C187" s="21">
        <v>9.0833333333333321</v>
      </c>
      <c r="D187" s="15" t="s">
        <v>2499</v>
      </c>
      <c r="E187" s="15" t="s">
        <v>85</v>
      </c>
      <c r="F187" s="15" t="s">
        <v>53</v>
      </c>
    </row>
    <row r="188" spans="1:6" x14ac:dyDescent="0.25">
      <c r="A188" s="15" t="s">
        <v>2500</v>
      </c>
      <c r="B188" s="21">
        <v>28</v>
      </c>
      <c r="C188" s="21">
        <v>0</v>
      </c>
      <c r="D188" s="15" t="s">
        <v>2501</v>
      </c>
      <c r="E188" s="15" t="s">
        <v>53</v>
      </c>
      <c r="F188" s="15" t="s">
        <v>439</v>
      </c>
    </row>
    <row r="189" spans="1:6" x14ac:dyDescent="0.25">
      <c r="A189" s="15" t="s">
        <v>667</v>
      </c>
      <c r="B189" s="21">
        <v>28</v>
      </c>
      <c r="C189" s="21">
        <v>126.16666666666666</v>
      </c>
      <c r="D189" s="15" t="s">
        <v>668</v>
      </c>
      <c r="E189" s="15" t="s">
        <v>85</v>
      </c>
      <c r="F189" s="15" t="s">
        <v>2</v>
      </c>
    </row>
    <row r="190" spans="1:6" ht="25.5" x14ac:dyDescent="0.25">
      <c r="A190" s="15" t="s">
        <v>267</v>
      </c>
      <c r="B190" s="21">
        <v>28</v>
      </c>
      <c r="C190" s="21">
        <v>22.25</v>
      </c>
      <c r="D190" s="15" t="s">
        <v>268</v>
      </c>
      <c r="E190" s="15" t="s">
        <v>86</v>
      </c>
      <c r="F190" s="15" t="s">
        <v>5</v>
      </c>
    </row>
    <row r="191" spans="1:6" x14ac:dyDescent="0.25">
      <c r="A191" s="15" t="s">
        <v>2502</v>
      </c>
      <c r="B191" s="21">
        <v>27.916666666666668</v>
      </c>
      <c r="C191" s="21">
        <v>0</v>
      </c>
      <c r="D191" s="15" t="s">
        <v>2503</v>
      </c>
      <c r="E191" s="15" t="s">
        <v>85</v>
      </c>
      <c r="F191" s="15" t="s">
        <v>2</v>
      </c>
    </row>
    <row r="192" spans="1:6" ht="25.5" x14ac:dyDescent="0.25">
      <c r="A192" s="15" t="s">
        <v>2504</v>
      </c>
      <c r="B192" s="21">
        <v>27.916666666666668</v>
      </c>
      <c r="C192" s="21">
        <v>0</v>
      </c>
      <c r="D192" s="15" t="s">
        <v>2505</v>
      </c>
      <c r="E192" s="15" t="s">
        <v>85</v>
      </c>
      <c r="F192" s="15" t="s">
        <v>5</v>
      </c>
    </row>
    <row r="193" spans="1:6" ht="25.5" x14ac:dyDescent="0.25">
      <c r="A193" s="15" t="s">
        <v>2506</v>
      </c>
      <c r="B193" s="21">
        <v>27.916666666666668</v>
      </c>
      <c r="C193" s="21">
        <v>2.666666666666667</v>
      </c>
      <c r="D193" s="15" t="s">
        <v>2507</v>
      </c>
      <c r="E193" s="15" t="s">
        <v>85</v>
      </c>
      <c r="F193" s="15" t="s">
        <v>4</v>
      </c>
    </row>
    <row r="194" spans="1:6" ht="25.5" x14ac:dyDescent="0.25">
      <c r="A194" s="15" t="s">
        <v>2508</v>
      </c>
      <c r="B194" s="21">
        <v>27.666666666666668</v>
      </c>
      <c r="C194" s="21">
        <v>0</v>
      </c>
      <c r="D194" s="15" t="s">
        <v>2509</v>
      </c>
      <c r="E194" s="15" t="s">
        <v>85</v>
      </c>
      <c r="F194" s="15" t="s">
        <v>2</v>
      </c>
    </row>
    <row r="195" spans="1:6" ht="25.5" x14ac:dyDescent="0.25">
      <c r="A195" s="15" t="s">
        <v>485</v>
      </c>
      <c r="B195" s="21">
        <v>27.083333333333336</v>
      </c>
      <c r="C195" s="21">
        <v>42.583333333333329</v>
      </c>
      <c r="D195" s="15" t="s">
        <v>695</v>
      </c>
      <c r="E195" s="15" t="s">
        <v>85</v>
      </c>
      <c r="F195" s="15" t="s">
        <v>4</v>
      </c>
    </row>
    <row r="196" spans="1:6" x14ac:dyDescent="0.25">
      <c r="A196" s="15" t="s">
        <v>2510</v>
      </c>
      <c r="B196" s="21">
        <v>26.916666666666668</v>
      </c>
      <c r="C196" s="21">
        <v>8.3333333333333343E-2</v>
      </c>
      <c r="D196" s="15" t="s">
        <v>2511</v>
      </c>
      <c r="E196" s="15" t="s">
        <v>85</v>
      </c>
      <c r="F196" s="15" t="s">
        <v>4</v>
      </c>
    </row>
    <row r="197" spans="1:6" x14ac:dyDescent="0.25">
      <c r="A197" s="15" t="s">
        <v>2512</v>
      </c>
      <c r="B197" s="21">
        <v>26.75</v>
      </c>
      <c r="C197" s="21">
        <v>0</v>
      </c>
      <c r="D197" s="15" t="s">
        <v>2513</v>
      </c>
      <c r="E197" s="15" t="s">
        <v>85</v>
      </c>
      <c r="F197" s="15" t="s">
        <v>8</v>
      </c>
    </row>
    <row r="198" spans="1:6" ht="25.5" x14ac:dyDescent="0.25">
      <c r="A198" s="15" t="s">
        <v>2514</v>
      </c>
      <c r="B198" s="21">
        <v>26.583333333333336</v>
      </c>
      <c r="C198" s="21">
        <v>0</v>
      </c>
      <c r="D198" s="15" t="s">
        <v>2515</v>
      </c>
      <c r="E198" s="15" t="s">
        <v>85</v>
      </c>
      <c r="F198" s="15" t="s">
        <v>8</v>
      </c>
    </row>
    <row r="199" spans="1:6" ht="25.5" x14ac:dyDescent="0.25">
      <c r="A199" s="15" t="s">
        <v>2516</v>
      </c>
      <c r="B199" s="21">
        <v>26.416666666666668</v>
      </c>
      <c r="C199" s="21">
        <v>0</v>
      </c>
      <c r="D199" s="15" t="s">
        <v>2517</v>
      </c>
      <c r="E199" s="15" t="s">
        <v>85</v>
      </c>
      <c r="F199" s="15" t="s">
        <v>8</v>
      </c>
    </row>
    <row r="200" spans="1:6" x14ac:dyDescent="0.25">
      <c r="A200" s="15" t="s">
        <v>667</v>
      </c>
      <c r="B200" s="21">
        <v>25.166666666666664</v>
      </c>
      <c r="C200" s="21">
        <v>126.16666666666666</v>
      </c>
      <c r="D200" s="15" t="s">
        <v>668</v>
      </c>
      <c r="E200" s="15" t="s">
        <v>86</v>
      </c>
      <c r="F200" s="15" t="s">
        <v>2</v>
      </c>
    </row>
    <row r="201" spans="1:6" x14ac:dyDescent="0.25">
      <c r="A201" s="15" t="s">
        <v>672</v>
      </c>
      <c r="B201" s="21">
        <v>24.416666666666664</v>
      </c>
      <c r="C201" s="21">
        <v>100.75</v>
      </c>
      <c r="D201" s="15" t="s">
        <v>673</v>
      </c>
      <c r="E201" s="15" t="s">
        <v>85</v>
      </c>
      <c r="F201" s="15" t="s">
        <v>4</v>
      </c>
    </row>
    <row r="202" spans="1:6" ht="25.5" x14ac:dyDescent="0.25">
      <c r="A202" s="15" t="s">
        <v>2518</v>
      </c>
      <c r="B202" s="21">
        <v>24.333333333333332</v>
      </c>
      <c r="C202" s="21">
        <v>0</v>
      </c>
      <c r="D202" s="15" t="s">
        <v>2519</v>
      </c>
      <c r="E202" s="15" t="s">
        <v>85</v>
      </c>
      <c r="F202" s="15" t="s">
        <v>8</v>
      </c>
    </row>
    <row r="203" spans="1:6" ht="25.5" x14ac:dyDescent="0.25">
      <c r="A203" s="15" t="s">
        <v>2520</v>
      </c>
      <c r="B203" s="21">
        <v>24.249999999999996</v>
      </c>
      <c r="C203" s="21">
        <v>0</v>
      </c>
      <c r="D203" s="15" t="s">
        <v>2521</v>
      </c>
      <c r="E203" s="15" t="s">
        <v>85</v>
      </c>
      <c r="F203" s="15" t="s">
        <v>8</v>
      </c>
    </row>
    <row r="204" spans="1:6" x14ac:dyDescent="0.25">
      <c r="A204" s="15" t="s">
        <v>2522</v>
      </c>
      <c r="B204" s="21">
        <v>23.666666666666664</v>
      </c>
      <c r="C204" s="21">
        <v>0</v>
      </c>
      <c r="D204" s="15" t="s">
        <v>2523</v>
      </c>
      <c r="E204" s="15" t="s">
        <v>53</v>
      </c>
      <c r="F204" s="15" t="s">
        <v>3</v>
      </c>
    </row>
    <row r="205" spans="1:6" x14ac:dyDescent="0.25">
      <c r="A205" s="15" t="s">
        <v>1127</v>
      </c>
      <c r="B205" s="21">
        <v>23.666666666666664</v>
      </c>
      <c r="C205" s="21">
        <v>0</v>
      </c>
      <c r="D205" s="15" t="s">
        <v>1128</v>
      </c>
      <c r="E205" s="15" t="s">
        <v>86</v>
      </c>
      <c r="F205" s="15" t="s">
        <v>8</v>
      </c>
    </row>
    <row r="206" spans="1:6" ht="25.5" x14ac:dyDescent="0.25">
      <c r="A206" s="15" t="s">
        <v>2524</v>
      </c>
      <c r="B206" s="21">
        <v>23.583333333333332</v>
      </c>
      <c r="C206" s="21">
        <v>0</v>
      </c>
      <c r="D206" s="15" t="s">
        <v>2525</v>
      </c>
      <c r="E206" s="15" t="s">
        <v>85</v>
      </c>
      <c r="F206" s="15" t="s">
        <v>8</v>
      </c>
    </row>
    <row r="207" spans="1:6" x14ac:dyDescent="0.25">
      <c r="A207" s="15" t="s">
        <v>2526</v>
      </c>
      <c r="B207" s="21">
        <v>23.5</v>
      </c>
      <c r="C207" s="21">
        <v>0</v>
      </c>
      <c r="D207" s="15" t="s">
        <v>2527</v>
      </c>
      <c r="E207" s="15" t="s">
        <v>86</v>
      </c>
      <c r="F207" s="15" t="s">
        <v>8</v>
      </c>
    </row>
    <row r="208" spans="1:6" ht="25.5" x14ac:dyDescent="0.25">
      <c r="A208" s="15" t="s">
        <v>259</v>
      </c>
      <c r="B208" s="21">
        <v>23.5</v>
      </c>
      <c r="C208" s="21">
        <v>21</v>
      </c>
      <c r="D208" s="15" t="s">
        <v>321</v>
      </c>
      <c r="E208" s="15" t="s">
        <v>86</v>
      </c>
      <c r="F208" s="15" t="s">
        <v>4</v>
      </c>
    </row>
    <row r="209" spans="1:6" ht="25.5" x14ac:dyDescent="0.25">
      <c r="A209" s="15" t="s">
        <v>2528</v>
      </c>
      <c r="B209" s="21">
        <v>23.416666666666664</v>
      </c>
      <c r="C209" s="21">
        <v>0</v>
      </c>
      <c r="D209" s="15" t="s">
        <v>2529</v>
      </c>
      <c r="E209" s="15" t="s">
        <v>85</v>
      </c>
      <c r="F209" s="15" t="s">
        <v>8</v>
      </c>
    </row>
    <row r="210" spans="1:6" ht="25.5" x14ac:dyDescent="0.25">
      <c r="A210" s="15" t="s">
        <v>2530</v>
      </c>
      <c r="B210" s="21">
        <v>23.333333333333332</v>
      </c>
      <c r="C210" s="21">
        <v>0</v>
      </c>
      <c r="D210" s="15" t="s">
        <v>2531</v>
      </c>
      <c r="E210" s="15" t="s">
        <v>85</v>
      </c>
      <c r="F210" s="15" t="s">
        <v>8</v>
      </c>
    </row>
    <row r="211" spans="1:6" x14ac:dyDescent="0.25">
      <c r="A211" s="15" t="s">
        <v>2532</v>
      </c>
      <c r="B211" s="21">
        <v>23.25</v>
      </c>
      <c r="C211" s="21">
        <v>0</v>
      </c>
      <c r="D211" s="15" t="s">
        <v>2533</v>
      </c>
      <c r="E211" s="15" t="s">
        <v>86</v>
      </c>
      <c r="F211" s="15" t="s">
        <v>5</v>
      </c>
    </row>
    <row r="212" spans="1:6" ht="25.5" x14ac:dyDescent="0.25">
      <c r="A212" s="15" t="s">
        <v>2534</v>
      </c>
      <c r="B212" s="21">
        <v>23.249999999999996</v>
      </c>
      <c r="C212" s="21">
        <v>0</v>
      </c>
      <c r="D212" s="15" t="s">
        <v>2535</v>
      </c>
      <c r="E212" s="15" t="s">
        <v>85</v>
      </c>
      <c r="F212" s="15" t="s">
        <v>8</v>
      </c>
    </row>
    <row r="213" spans="1:6" ht="25.5" x14ac:dyDescent="0.25">
      <c r="A213" s="15" t="s">
        <v>1197</v>
      </c>
      <c r="B213" s="21">
        <v>22.583333333333332</v>
      </c>
      <c r="C213" s="21">
        <v>0</v>
      </c>
      <c r="D213" s="15" t="s">
        <v>1198</v>
      </c>
      <c r="E213" s="15" t="s">
        <v>85</v>
      </c>
      <c r="F213" s="15" t="s">
        <v>4</v>
      </c>
    </row>
    <row r="214" spans="1:6" ht="25.5" x14ac:dyDescent="0.25">
      <c r="A214" s="15" t="s">
        <v>2536</v>
      </c>
      <c r="B214" s="21">
        <v>22.333333333333332</v>
      </c>
      <c r="C214" s="21">
        <v>0</v>
      </c>
      <c r="D214" s="15" t="s">
        <v>2537</v>
      </c>
      <c r="E214" s="15" t="s">
        <v>86</v>
      </c>
      <c r="F214" s="15" t="s">
        <v>8</v>
      </c>
    </row>
    <row r="215" spans="1:6" x14ac:dyDescent="0.25">
      <c r="A215" s="15" t="s">
        <v>742</v>
      </c>
      <c r="B215" s="21">
        <v>22.333333333333332</v>
      </c>
      <c r="C215" s="21">
        <v>9.3333333333333321</v>
      </c>
      <c r="D215" s="15" t="s">
        <v>743</v>
      </c>
      <c r="E215" s="15" t="s">
        <v>85</v>
      </c>
      <c r="F215" s="15" t="s">
        <v>5</v>
      </c>
    </row>
    <row r="216" spans="1:6" x14ac:dyDescent="0.25">
      <c r="A216" s="15" t="s">
        <v>661</v>
      </c>
      <c r="B216" s="21">
        <v>22.333333333333332</v>
      </c>
      <c r="C216" s="21">
        <v>162.91666666666666</v>
      </c>
      <c r="D216" s="15" t="s">
        <v>662</v>
      </c>
      <c r="E216" s="15" t="s">
        <v>85</v>
      </c>
      <c r="F216" s="15" t="s">
        <v>4</v>
      </c>
    </row>
    <row r="217" spans="1:6" x14ac:dyDescent="0.25">
      <c r="A217" s="15" t="s">
        <v>1088</v>
      </c>
      <c r="B217" s="21">
        <v>22.083333333333332</v>
      </c>
      <c r="C217" s="21">
        <v>0</v>
      </c>
      <c r="D217" s="15" t="s">
        <v>1089</v>
      </c>
      <c r="E217" s="15" t="s">
        <v>53</v>
      </c>
      <c r="F217" s="15" t="s">
        <v>3</v>
      </c>
    </row>
    <row r="218" spans="1:6" x14ac:dyDescent="0.25">
      <c r="A218" s="15" t="s">
        <v>1090</v>
      </c>
      <c r="B218" s="21">
        <v>22.083333333333332</v>
      </c>
      <c r="C218" s="21">
        <v>0</v>
      </c>
      <c r="D218" s="15" t="s">
        <v>1091</v>
      </c>
      <c r="E218" s="15" t="s">
        <v>53</v>
      </c>
      <c r="F218" s="15" t="s">
        <v>3</v>
      </c>
    </row>
    <row r="219" spans="1:6" ht="25.5" x14ac:dyDescent="0.25">
      <c r="A219" s="15" t="s">
        <v>518</v>
      </c>
      <c r="B219" s="21">
        <v>22.083333333333332</v>
      </c>
      <c r="C219" s="21">
        <v>104.41666666666667</v>
      </c>
      <c r="D219" s="15" t="s">
        <v>519</v>
      </c>
      <c r="E219" s="15" t="s">
        <v>85</v>
      </c>
      <c r="F219" s="15" t="s">
        <v>5</v>
      </c>
    </row>
    <row r="220" spans="1:6" ht="25.5" x14ac:dyDescent="0.25">
      <c r="A220" s="15" t="s">
        <v>496</v>
      </c>
      <c r="B220" s="21">
        <v>22</v>
      </c>
      <c r="C220" s="21">
        <v>2.75</v>
      </c>
      <c r="D220" s="15" t="s">
        <v>497</v>
      </c>
      <c r="E220" s="15" t="s">
        <v>86</v>
      </c>
      <c r="F220" s="15" t="s">
        <v>152</v>
      </c>
    </row>
    <row r="221" spans="1:6" x14ac:dyDescent="0.25">
      <c r="A221" s="15" t="s">
        <v>1092</v>
      </c>
      <c r="B221" s="21">
        <v>21.916666666666664</v>
      </c>
      <c r="C221" s="21">
        <v>0</v>
      </c>
      <c r="D221" s="15" t="s">
        <v>1093</v>
      </c>
      <c r="E221" s="15" t="s">
        <v>53</v>
      </c>
      <c r="F221" s="15" t="s">
        <v>3</v>
      </c>
    </row>
    <row r="222" spans="1:6" x14ac:dyDescent="0.25">
      <c r="A222" s="15" t="s">
        <v>1094</v>
      </c>
      <c r="B222" s="21">
        <v>21.916666666666664</v>
      </c>
      <c r="C222" s="21">
        <v>0</v>
      </c>
      <c r="D222" s="15" t="s">
        <v>1095</v>
      </c>
      <c r="E222" s="15" t="s">
        <v>53</v>
      </c>
      <c r="F222" s="15" t="s">
        <v>3</v>
      </c>
    </row>
    <row r="223" spans="1:6" ht="25.5" x14ac:dyDescent="0.25">
      <c r="A223" s="15" t="s">
        <v>2538</v>
      </c>
      <c r="B223" s="21">
        <v>21.916666666666664</v>
      </c>
      <c r="C223" s="21">
        <v>0</v>
      </c>
      <c r="D223" s="15" t="s">
        <v>2539</v>
      </c>
      <c r="E223" s="15" t="s">
        <v>86</v>
      </c>
      <c r="F223" s="15" t="s">
        <v>8</v>
      </c>
    </row>
    <row r="224" spans="1:6" ht="25.5" x14ac:dyDescent="0.25">
      <c r="A224" s="15" t="s">
        <v>2540</v>
      </c>
      <c r="B224" s="21">
        <v>21.916666666666664</v>
      </c>
      <c r="C224" s="21">
        <v>0</v>
      </c>
      <c r="D224" s="15" t="s">
        <v>2541</v>
      </c>
      <c r="E224" s="15" t="s">
        <v>85</v>
      </c>
      <c r="F224" s="15" t="s">
        <v>8</v>
      </c>
    </row>
    <row r="225" spans="1:6" x14ac:dyDescent="0.25">
      <c r="A225" s="15" t="s">
        <v>725</v>
      </c>
      <c r="B225" s="21">
        <v>21.833333333333332</v>
      </c>
      <c r="C225" s="21">
        <v>12.416666666666666</v>
      </c>
      <c r="D225" s="15" t="s">
        <v>726</v>
      </c>
      <c r="E225" s="15" t="s">
        <v>53</v>
      </c>
      <c r="F225" s="15" t="s">
        <v>3</v>
      </c>
    </row>
    <row r="226" spans="1:6" x14ac:dyDescent="0.25">
      <c r="A226" s="15" t="s">
        <v>2542</v>
      </c>
      <c r="B226" s="21">
        <v>21.666666666666664</v>
      </c>
      <c r="C226" s="21">
        <v>37.416666666666664</v>
      </c>
      <c r="D226" s="15" t="s">
        <v>2543</v>
      </c>
      <c r="E226" s="15" t="s">
        <v>85</v>
      </c>
      <c r="F226" s="15" t="s">
        <v>4</v>
      </c>
    </row>
    <row r="227" spans="1:6" x14ac:dyDescent="0.25">
      <c r="A227" s="15" t="s">
        <v>1096</v>
      </c>
      <c r="B227" s="21">
        <v>21.416666666666664</v>
      </c>
      <c r="C227" s="21">
        <v>0</v>
      </c>
      <c r="D227" s="15" t="s">
        <v>1097</v>
      </c>
      <c r="E227" s="15" t="s">
        <v>53</v>
      </c>
      <c r="F227" s="15" t="s">
        <v>3</v>
      </c>
    </row>
    <row r="228" spans="1:6" x14ac:dyDescent="0.25">
      <c r="A228" s="15" t="s">
        <v>1098</v>
      </c>
      <c r="B228" s="21">
        <v>21.416666666666664</v>
      </c>
      <c r="C228" s="21">
        <v>0</v>
      </c>
      <c r="D228" s="15" t="s">
        <v>1099</v>
      </c>
      <c r="E228" s="15" t="s">
        <v>53</v>
      </c>
      <c r="F228" s="15" t="s">
        <v>3</v>
      </c>
    </row>
    <row r="229" spans="1:6" ht="25.5" x14ac:dyDescent="0.25">
      <c r="A229" s="15" t="s">
        <v>189</v>
      </c>
      <c r="B229" s="21">
        <v>21.166666666666664</v>
      </c>
      <c r="C229" s="21">
        <v>0.91666666666666663</v>
      </c>
      <c r="D229" s="15" t="s">
        <v>358</v>
      </c>
      <c r="E229" s="15" t="s">
        <v>85</v>
      </c>
      <c r="F229" s="15" t="s">
        <v>4</v>
      </c>
    </row>
    <row r="230" spans="1:6" ht="25.5" x14ac:dyDescent="0.25">
      <c r="A230" s="15" t="s">
        <v>1100</v>
      </c>
      <c r="B230" s="21">
        <v>21.083333333333332</v>
      </c>
      <c r="C230" s="21">
        <v>0</v>
      </c>
      <c r="D230" s="15" t="s">
        <v>1101</v>
      </c>
      <c r="E230" s="15" t="s">
        <v>85</v>
      </c>
      <c r="F230" s="15" t="s">
        <v>5</v>
      </c>
    </row>
    <row r="231" spans="1:6" x14ac:dyDescent="0.25">
      <c r="A231" s="15" t="s">
        <v>1102</v>
      </c>
      <c r="B231" s="21">
        <v>20.75</v>
      </c>
      <c r="C231" s="21">
        <v>0</v>
      </c>
      <c r="D231" s="15" t="s">
        <v>1103</v>
      </c>
      <c r="E231" s="15" t="s">
        <v>85</v>
      </c>
      <c r="F231" s="15" t="s">
        <v>2</v>
      </c>
    </row>
    <row r="232" spans="1:6" x14ac:dyDescent="0.25">
      <c r="A232" s="15" t="s">
        <v>2544</v>
      </c>
      <c r="B232" s="21">
        <v>20.666666666666664</v>
      </c>
      <c r="C232" s="21">
        <v>0</v>
      </c>
      <c r="D232" s="15" t="s">
        <v>2545</v>
      </c>
      <c r="E232" s="15" t="s">
        <v>85</v>
      </c>
      <c r="F232" s="15" t="s">
        <v>4</v>
      </c>
    </row>
    <row r="233" spans="1:6" ht="25.5" x14ac:dyDescent="0.25">
      <c r="A233" s="15" t="s">
        <v>338</v>
      </c>
      <c r="B233" s="21">
        <v>20.416666666666664</v>
      </c>
      <c r="C233" s="21">
        <v>15.916666666666666</v>
      </c>
      <c r="D233" s="15" t="s">
        <v>718</v>
      </c>
      <c r="E233" s="15" t="s">
        <v>86</v>
      </c>
      <c r="F233" s="15" t="s">
        <v>6</v>
      </c>
    </row>
    <row r="234" spans="1:6" x14ac:dyDescent="0.25">
      <c r="A234" s="15" t="s">
        <v>1185</v>
      </c>
      <c r="B234" s="21">
        <v>20.166666666666664</v>
      </c>
      <c r="C234" s="21">
        <v>0</v>
      </c>
      <c r="D234" s="15" t="s">
        <v>1186</v>
      </c>
      <c r="E234" s="15" t="s">
        <v>85</v>
      </c>
      <c r="F234" s="15" t="s">
        <v>5</v>
      </c>
    </row>
    <row r="235" spans="1:6" ht="25.5" x14ac:dyDescent="0.25">
      <c r="A235" s="15" t="s">
        <v>475</v>
      </c>
      <c r="B235" s="21">
        <v>19.25</v>
      </c>
      <c r="C235" s="21">
        <v>16.333333333333332</v>
      </c>
      <c r="D235" s="15" t="s">
        <v>476</v>
      </c>
      <c r="E235" s="15" t="s">
        <v>85</v>
      </c>
      <c r="F235" s="15" t="s">
        <v>2</v>
      </c>
    </row>
    <row r="236" spans="1:6" x14ac:dyDescent="0.25">
      <c r="A236" s="15" t="s">
        <v>1105</v>
      </c>
      <c r="B236" s="21">
        <v>19</v>
      </c>
      <c r="C236" s="21">
        <v>0</v>
      </c>
      <c r="D236" s="15" t="s">
        <v>1106</v>
      </c>
      <c r="E236" s="15" t="s">
        <v>53</v>
      </c>
      <c r="F236" s="15" t="s">
        <v>3</v>
      </c>
    </row>
    <row r="237" spans="1:6" x14ac:dyDescent="0.25">
      <c r="A237" s="15" t="s">
        <v>1107</v>
      </c>
      <c r="B237" s="21">
        <v>19</v>
      </c>
      <c r="C237" s="21">
        <v>0</v>
      </c>
      <c r="D237" s="15" t="s">
        <v>1108</v>
      </c>
      <c r="E237" s="15" t="s">
        <v>53</v>
      </c>
      <c r="F237" s="15" t="s">
        <v>3</v>
      </c>
    </row>
    <row r="238" spans="1:6" x14ac:dyDescent="0.25">
      <c r="A238" s="15" t="s">
        <v>654</v>
      </c>
      <c r="B238" s="21">
        <v>18.833333333333332</v>
      </c>
      <c r="C238" s="21">
        <v>230.83333333333331</v>
      </c>
      <c r="D238" s="15" t="s">
        <v>655</v>
      </c>
      <c r="E238" s="15" t="s">
        <v>85</v>
      </c>
      <c r="F238" s="15" t="s">
        <v>4</v>
      </c>
    </row>
    <row r="239" spans="1:6" x14ac:dyDescent="0.25">
      <c r="A239" s="15" t="s">
        <v>2546</v>
      </c>
      <c r="B239" s="21">
        <v>18.666666666666664</v>
      </c>
      <c r="C239" s="21">
        <v>0</v>
      </c>
      <c r="D239" s="15" t="s">
        <v>2547</v>
      </c>
      <c r="E239" s="15" t="s">
        <v>85</v>
      </c>
      <c r="F239" s="15" t="s">
        <v>2</v>
      </c>
    </row>
    <row r="240" spans="1:6" ht="25.5" x14ac:dyDescent="0.25">
      <c r="A240" s="15" t="s">
        <v>498</v>
      </c>
      <c r="B240" s="21">
        <v>18.5</v>
      </c>
      <c r="C240" s="21">
        <v>34.333333333333336</v>
      </c>
      <c r="D240" s="15" t="s">
        <v>499</v>
      </c>
      <c r="E240" s="15" t="s">
        <v>85</v>
      </c>
      <c r="F240" s="15" t="s">
        <v>53</v>
      </c>
    </row>
    <row r="241" spans="1:6" ht="25.5" x14ac:dyDescent="0.25">
      <c r="A241" s="15" t="s">
        <v>281</v>
      </c>
      <c r="B241" s="21">
        <v>18.5</v>
      </c>
      <c r="C241" s="21">
        <v>2.75</v>
      </c>
      <c r="D241" s="15" t="s">
        <v>282</v>
      </c>
      <c r="E241" s="15" t="s">
        <v>85</v>
      </c>
      <c r="F241" s="15" t="s">
        <v>6</v>
      </c>
    </row>
    <row r="242" spans="1:6" x14ac:dyDescent="0.25">
      <c r="A242" s="15" t="s">
        <v>54</v>
      </c>
      <c r="B242" s="21">
        <v>18.166666666666664</v>
      </c>
      <c r="C242" s="21">
        <v>75.5</v>
      </c>
      <c r="D242" s="15" t="s">
        <v>464</v>
      </c>
      <c r="E242" s="15" t="s">
        <v>86</v>
      </c>
      <c r="F242" s="15" t="s">
        <v>4</v>
      </c>
    </row>
    <row r="243" spans="1:6" x14ac:dyDescent="0.25">
      <c r="A243" s="15" t="s">
        <v>2548</v>
      </c>
      <c r="B243" s="21">
        <v>18.083333333333332</v>
      </c>
      <c r="C243" s="21">
        <v>0</v>
      </c>
      <c r="D243" s="15" t="s">
        <v>2549</v>
      </c>
      <c r="E243" s="15" t="s">
        <v>85</v>
      </c>
      <c r="F243" s="15" t="s">
        <v>2</v>
      </c>
    </row>
    <row r="244" spans="1:6" ht="25.5" x14ac:dyDescent="0.25">
      <c r="A244" s="15" t="s">
        <v>1109</v>
      </c>
      <c r="B244" s="21">
        <v>17.916666666666668</v>
      </c>
      <c r="C244" s="21">
        <v>0</v>
      </c>
      <c r="D244" s="15" t="s">
        <v>1110</v>
      </c>
      <c r="E244" s="15" t="s">
        <v>85</v>
      </c>
      <c r="F244" s="15" t="s">
        <v>4</v>
      </c>
    </row>
    <row r="245" spans="1:6" ht="25.5" x14ac:dyDescent="0.25">
      <c r="A245" s="15" t="s">
        <v>2550</v>
      </c>
      <c r="B245" s="21">
        <v>17.916666666666668</v>
      </c>
      <c r="C245" s="21">
        <v>0</v>
      </c>
      <c r="D245" s="15" t="s">
        <v>2551</v>
      </c>
      <c r="E245" s="15" t="s">
        <v>86</v>
      </c>
      <c r="F245" s="15" t="s">
        <v>4</v>
      </c>
    </row>
    <row r="246" spans="1:6" x14ac:dyDescent="0.25">
      <c r="A246" s="15" t="s">
        <v>845</v>
      </c>
      <c r="B246" s="21">
        <v>17.583333333333332</v>
      </c>
      <c r="C246" s="21">
        <v>0.5</v>
      </c>
      <c r="D246" s="15" t="s">
        <v>846</v>
      </c>
      <c r="E246" s="15" t="s">
        <v>85</v>
      </c>
      <c r="F246" s="15" t="s">
        <v>5</v>
      </c>
    </row>
    <row r="247" spans="1:6" x14ac:dyDescent="0.25">
      <c r="A247" s="15" t="s">
        <v>260</v>
      </c>
      <c r="B247" s="21">
        <v>17.583333333333332</v>
      </c>
      <c r="C247" s="21">
        <v>20.083333333333332</v>
      </c>
      <c r="D247" s="15" t="s">
        <v>261</v>
      </c>
      <c r="E247" s="15" t="s">
        <v>86</v>
      </c>
      <c r="F247" s="15" t="s">
        <v>4</v>
      </c>
    </row>
    <row r="248" spans="1:6" x14ac:dyDescent="0.25">
      <c r="A248" s="15" t="s">
        <v>2552</v>
      </c>
      <c r="B248" s="21">
        <v>17.583333333333332</v>
      </c>
      <c r="C248" s="21">
        <v>0</v>
      </c>
      <c r="D248" s="15" t="s">
        <v>2553</v>
      </c>
      <c r="E248" s="15" t="s">
        <v>85</v>
      </c>
      <c r="F248" s="15" t="s">
        <v>4</v>
      </c>
    </row>
    <row r="249" spans="1:6" ht="25.5" x14ac:dyDescent="0.25">
      <c r="A249" s="15" t="s">
        <v>2554</v>
      </c>
      <c r="B249" s="21">
        <v>17.416666666666668</v>
      </c>
      <c r="C249" s="21">
        <v>0</v>
      </c>
      <c r="D249" s="15" t="s">
        <v>2555</v>
      </c>
      <c r="E249" s="15" t="s">
        <v>86</v>
      </c>
      <c r="F249" s="15" t="s">
        <v>8</v>
      </c>
    </row>
    <row r="250" spans="1:6" x14ac:dyDescent="0.25">
      <c r="A250" s="15" t="s">
        <v>1111</v>
      </c>
      <c r="B250" s="21">
        <v>17.333333333333332</v>
      </c>
      <c r="C250" s="21">
        <v>0</v>
      </c>
      <c r="D250" s="15" t="s">
        <v>1112</v>
      </c>
      <c r="E250" s="15" t="s">
        <v>85</v>
      </c>
      <c r="F250" s="15" t="s">
        <v>2</v>
      </c>
    </row>
    <row r="251" spans="1:6" ht="25.5" x14ac:dyDescent="0.25">
      <c r="A251" s="15" t="s">
        <v>805</v>
      </c>
      <c r="B251" s="21">
        <v>17.333333333333332</v>
      </c>
      <c r="C251" s="21">
        <v>1.75</v>
      </c>
      <c r="D251" s="15" t="s">
        <v>806</v>
      </c>
      <c r="E251" s="15" t="s">
        <v>86</v>
      </c>
      <c r="F251" s="15" t="s">
        <v>8</v>
      </c>
    </row>
    <row r="252" spans="1:6" ht="25.5" x14ac:dyDescent="0.25">
      <c r="A252" s="15" t="s">
        <v>2556</v>
      </c>
      <c r="B252" s="21">
        <v>17.25</v>
      </c>
      <c r="C252" s="21">
        <v>0</v>
      </c>
      <c r="D252" s="15" t="s">
        <v>2557</v>
      </c>
      <c r="E252" s="15" t="s">
        <v>85</v>
      </c>
      <c r="F252" s="15" t="s">
        <v>8</v>
      </c>
    </row>
    <row r="253" spans="1:6" x14ac:dyDescent="0.25">
      <c r="A253" s="15" t="s">
        <v>1113</v>
      </c>
      <c r="B253" s="21">
        <v>17.25</v>
      </c>
      <c r="C253" s="21">
        <v>0</v>
      </c>
      <c r="D253" s="15" t="s">
        <v>1114</v>
      </c>
      <c r="E253" s="15" t="s">
        <v>86</v>
      </c>
      <c r="F253" s="15" t="s">
        <v>4</v>
      </c>
    </row>
    <row r="254" spans="1:6" ht="25.5" x14ac:dyDescent="0.25">
      <c r="A254" s="15" t="s">
        <v>2558</v>
      </c>
      <c r="B254" s="21">
        <v>17.166666666666668</v>
      </c>
      <c r="C254" s="21">
        <v>0</v>
      </c>
      <c r="D254" s="15" t="s">
        <v>2559</v>
      </c>
      <c r="E254" s="15" t="s">
        <v>85</v>
      </c>
      <c r="F254" s="15" t="s">
        <v>8</v>
      </c>
    </row>
    <row r="255" spans="1:6" ht="25.5" x14ac:dyDescent="0.25">
      <c r="A255" s="15" t="s">
        <v>2560</v>
      </c>
      <c r="B255" s="21">
        <v>17.166666666666668</v>
      </c>
      <c r="C255" s="21">
        <v>0</v>
      </c>
      <c r="D255" s="15" t="s">
        <v>2561</v>
      </c>
      <c r="E255" s="15" t="s">
        <v>85</v>
      </c>
      <c r="F255" s="15" t="s">
        <v>8</v>
      </c>
    </row>
    <row r="256" spans="1:6" ht="25.5" x14ac:dyDescent="0.25">
      <c r="A256" s="15" t="s">
        <v>2562</v>
      </c>
      <c r="B256" s="21">
        <v>17.083333333333332</v>
      </c>
      <c r="C256" s="21">
        <v>0</v>
      </c>
      <c r="D256" s="15" t="s">
        <v>2563</v>
      </c>
      <c r="E256" s="15" t="s">
        <v>85</v>
      </c>
      <c r="F256" s="15" t="s">
        <v>8</v>
      </c>
    </row>
    <row r="257" spans="1:6" ht="25.5" x14ac:dyDescent="0.25">
      <c r="A257" s="15" t="s">
        <v>2564</v>
      </c>
      <c r="B257" s="21">
        <v>17.083333333333332</v>
      </c>
      <c r="C257" s="21">
        <v>0</v>
      </c>
      <c r="D257" s="15" t="s">
        <v>2565</v>
      </c>
      <c r="E257" s="15" t="s">
        <v>85</v>
      </c>
      <c r="F257" s="15" t="s">
        <v>8</v>
      </c>
    </row>
    <row r="258" spans="1:6" ht="25.5" x14ac:dyDescent="0.25">
      <c r="A258" s="15" t="s">
        <v>2566</v>
      </c>
      <c r="B258" s="21">
        <v>17.083333333333332</v>
      </c>
      <c r="C258" s="21">
        <v>0</v>
      </c>
      <c r="D258" s="15" t="s">
        <v>2567</v>
      </c>
      <c r="E258" s="15" t="s">
        <v>85</v>
      </c>
      <c r="F258" s="15" t="s">
        <v>8</v>
      </c>
    </row>
    <row r="259" spans="1:6" ht="25.5" x14ac:dyDescent="0.25">
      <c r="A259" s="15" t="s">
        <v>2568</v>
      </c>
      <c r="B259" s="21">
        <v>17.083333333333332</v>
      </c>
      <c r="C259" s="21">
        <v>0</v>
      </c>
      <c r="D259" s="15" t="s">
        <v>2569</v>
      </c>
      <c r="E259" s="15" t="s">
        <v>85</v>
      </c>
      <c r="F259" s="15" t="s">
        <v>8</v>
      </c>
    </row>
    <row r="260" spans="1:6" ht="25.5" x14ac:dyDescent="0.25">
      <c r="A260" s="15" t="s">
        <v>2570</v>
      </c>
      <c r="B260" s="21">
        <v>17.083333333333332</v>
      </c>
      <c r="C260" s="21">
        <v>0</v>
      </c>
      <c r="D260" s="15" t="s">
        <v>2571</v>
      </c>
      <c r="E260" s="15" t="s">
        <v>85</v>
      </c>
      <c r="F260" s="15" t="s">
        <v>8</v>
      </c>
    </row>
    <row r="261" spans="1:6" x14ac:dyDescent="0.25">
      <c r="A261" s="15" t="s">
        <v>1115</v>
      </c>
      <c r="B261" s="21">
        <v>17</v>
      </c>
      <c r="C261" s="21">
        <v>0</v>
      </c>
      <c r="D261" s="15" t="s">
        <v>1116</v>
      </c>
      <c r="E261" s="15" t="s">
        <v>53</v>
      </c>
      <c r="F261" s="15" t="s">
        <v>3</v>
      </c>
    </row>
    <row r="262" spans="1:6" x14ac:dyDescent="0.25">
      <c r="A262" s="15" t="s">
        <v>1117</v>
      </c>
      <c r="B262" s="21">
        <v>17</v>
      </c>
      <c r="C262" s="21">
        <v>0</v>
      </c>
      <c r="D262" s="15" t="s">
        <v>1118</v>
      </c>
      <c r="E262" s="15" t="s">
        <v>53</v>
      </c>
      <c r="F262" s="15" t="s">
        <v>3</v>
      </c>
    </row>
    <row r="263" spans="1:6" ht="25.5" x14ac:dyDescent="0.25">
      <c r="A263" s="15" t="s">
        <v>2572</v>
      </c>
      <c r="B263" s="21">
        <v>17</v>
      </c>
      <c r="C263" s="21">
        <v>0</v>
      </c>
      <c r="D263" s="15" t="s">
        <v>2573</v>
      </c>
      <c r="E263" s="15" t="s">
        <v>85</v>
      </c>
      <c r="F263" s="15" t="s">
        <v>8</v>
      </c>
    </row>
    <row r="264" spans="1:6" ht="25.5" x14ac:dyDescent="0.25">
      <c r="A264" s="15" t="s">
        <v>723</v>
      </c>
      <c r="B264" s="21">
        <v>16.916666666666668</v>
      </c>
      <c r="C264" s="21">
        <v>12.5</v>
      </c>
      <c r="D264" s="15" t="s">
        <v>724</v>
      </c>
      <c r="E264" s="15" t="s">
        <v>86</v>
      </c>
      <c r="F264" s="15" t="s">
        <v>8</v>
      </c>
    </row>
    <row r="265" spans="1:6" ht="25.5" x14ac:dyDescent="0.25">
      <c r="A265" s="15" t="s">
        <v>2574</v>
      </c>
      <c r="B265" s="21">
        <v>16.833333333333332</v>
      </c>
      <c r="C265" s="21">
        <v>0</v>
      </c>
      <c r="D265" s="15" t="s">
        <v>2575</v>
      </c>
      <c r="E265" s="15" t="s">
        <v>85</v>
      </c>
      <c r="F265" s="15" t="s">
        <v>8</v>
      </c>
    </row>
    <row r="266" spans="1:6" ht="25.5" x14ac:dyDescent="0.25">
      <c r="A266" s="15" t="s">
        <v>2576</v>
      </c>
      <c r="B266" s="21">
        <v>16.75</v>
      </c>
      <c r="C266" s="21">
        <v>0</v>
      </c>
      <c r="D266" s="15" t="s">
        <v>2577</v>
      </c>
      <c r="E266" s="15" t="s">
        <v>85</v>
      </c>
      <c r="F266" s="15" t="s">
        <v>8</v>
      </c>
    </row>
    <row r="267" spans="1:6" x14ac:dyDescent="0.25">
      <c r="A267" s="15" t="s">
        <v>1119</v>
      </c>
      <c r="B267" s="21">
        <v>16.5</v>
      </c>
      <c r="C267" s="21">
        <v>0</v>
      </c>
      <c r="D267" s="15" t="s">
        <v>1120</v>
      </c>
      <c r="E267" s="15" t="s">
        <v>53</v>
      </c>
      <c r="F267" s="15" t="s">
        <v>3</v>
      </c>
    </row>
    <row r="268" spans="1:6" x14ac:dyDescent="0.25">
      <c r="A268" s="15" t="s">
        <v>1121</v>
      </c>
      <c r="B268" s="21">
        <v>16.5</v>
      </c>
      <c r="C268" s="21">
        <v>0</v>
      </c>
      <c r="D268" s="15" t="s">
        <v>1122</v>
      </c>
      <c r="E268" s="15" t="s">
        <v>53</v>
      </c>
      <c r="F268" s="15" t="s">
        <v>3</v>
      </c>
    </row>
    <row r="269" spans="1:6" x14ac:dyDescent="0.25">
      <c r="A269" s="15" t="s">
        <v>729</v>
      </c>
      <c r="B269" s="21">
        <v>16.416666666666668</v>
      </c>
      <c r="C269" s="21">
        <v>12.083333333333332</v>
      </c>
      <c r="D269" s="15" t="s">
        <v>730</v>
      </c>
      <c r="E269" s="15" t="s">
        <v>85</v>
      </c>
      <c r="F269" s="15" t="s">
        <v>2</v>
      </c>
    </row>
    <row r="270" spans="1:6" x14ac:dyDescent="0.25">
      <c r="A270" s="15" t="s">
        <v>33</v>
      </c>
      <c r="B270" s="21">
        <v>16.166666666666668</v>
      </c>
      <c r="C270" s="21">
        <v>9.6666666666666661</v>
      </c>
      <c r="D270" s="15" t="s">
        <v>482</v>
      </c>
      <c r="E270" s="15" t="s">
        <v>86</v>
      </c>
      <c r="F270" s="15" t="s">
        <v>6</v>
      </c>
    </row>
    <row r="271" spans="1:6" x14ac:dyDescent="0.25">
      <c r="A271" s="15" t="s">
        <v>1123</v>
      </c>
      <c r="B271" s="21">
        <v>16.166666666666668</v>
      </c>
      <c r="C271" s="21">
        <v>0</v>
      </c>
      <c r="D271" s="15" t="s">
        <v>1124</v>
      </c>
      <c r="E271" s="15" t="s">
        <v>85</v>
      </c>
      <c r="F271" s="15" t="s">
        <v>6</v>
      </c>
    </row>
    <row r="272" spans="1:6" x14ac:dyDescent="0.25">
      <c r="A272" s="15" t="s">
        <v>478</v>
      </c>
      <c r="B272" s="21">
        <v>16</v>
      </c>
      <c r="C272" s="21">
        <v>57.75</v>
      </c>
      <c r="D272" s="15" t="s">
        <v>479</v>
      </c>
      <c r="E272" s="15" t="s">
        <v>86</v>
      </c>
      <c r="F272" s="15" t="s">
        <v>8</v>
      </c>
    </row>
    <row r="273" spans="1:6" x14ac:dyDescent="0.25">
      <c r="A273" s="15" t="s">
        <v>1257</v>
      </c>
      <c r="B273" s="21">
        <v>15.916666666666666</v>
      </c>
      <c r="C273" s="21">
        <v>0</v>
      </c>
      <c r="D273" s="15" t="s">
        <v>1258</v>
      </c>
      <c r="E273" s="15" t="s">
        <v>85</v>
      </c>
      <c r="F273" s="15" t="s">
        <v>8</v>
      </c>
    </row>
    <row r="274" spans="1:6" ht="25.5" x14ac:dyDescent="0.25">
      <c r="A274" s="15" t="s">
        <v>1125</v>
      </c>
      <c r="B274" s="21">
        <v>15.833333333333334</v>
      </c>
      <c r="C274" s="21">
        <v>0</v>
      </c>
      <c r="D274" s="15" t="s">
        <v>1126</v>
      </c>
      <c r="E274" s="15" t="s">
        <v>85</v>
      </c>
      <c r="F274" s="15" t="s">
        <v>46</v>
      </c>
    </row>
    <row r="275" spans="1:6" x14ac:dyDescent="0.25">
      <c r="A275" s="15" t="s">
        <v>2578</v>
      </c>
      <c r="B275" s="21">
        <v>15.75</v>
      </c>
      <c r="C275" s="21">
        <v>28.583333333333336</v>
      </c>
      <c r="D275" s="15" t="s">
        <v>2579</v>
      </c>
      <c r="E275" s="15" t="s">
        <v>85</v>
      </c>
      <c r="F275" s="15" t="s">
        <v>4</v>
      </c>
    </row>
    <row r="276" spans="1:6" x14ac:dyDescent="0.25">
      <c r="A276" s="15" t="s">
        <v>494</v>
      </c>
      <c r="B276" s="21">
        <v>15.666666666666666</v>
      </c>
      <c r="C276" s="21">
        <v>30.25</v>
      </c>
      <c r="D276" s="15" t="s">
        <v>495</v>
      </c>
      <c r="E276" s="15" t="s">
        <v>85</v>
      </c>
      <c r="F276" s="15" t="s">
        <v>2</v>
      </c>
    </row>
    <row r="277" spans="1:6" ht="25.5" x14ac:dyDescent="0.25">
      <c r="A277" s="15" t="s">
        <v>2580</v>
      </c>
      <c r="B277" s="21">
        <v>15.5</v>
      </c>
      <c r="C277" s="21">
        <v>0</v>
      </c>
      <c r="D277" s="15" t="s">
        <v>2581</v>
      </c>
      <c r="E277" s="15" t="s">
        <v>85</v>
      </c>
      <c r="F277" s="15" t="s">
        <v>2</v>
      </c>
    </row>
    <row r="278" spans="1:6" ht="25.5" x14ac:dyDescent="0.25">
      <c r="A278" s="15" t="s">
        <v>2582</v>
      </c>
      <c r="B278" s="21">
        <v>15.5</v>
      </c>
      <c r="C278" s="21">
        <v>35.166666666666664</v>
      </c>
      <c r="D278" s="15" t="s">
        <v>2583</v>
      </c>
      <c r="E278" s="15" t="s">
        <v>85</v>
      </c>
      <c r="F278" s="15" t="s">
        <v>2</v>
      </c>
    </row>
    <row r="279" spans="1:6" x14ac:dyDescent="0.25">
      <c r="A279" s="15" t="s">
        <v>2584</v>
      </c>
      <c r="B279" s="21">
        <v>15</v>
      </c>
      <c r="C279" s="21">
        <v>0</v>
      </c>
      <c r="D279" s="15" t="s">
        <v>2585</v>
      </c>
      <c r="E279" s="15" t="s">
        <v>85</v>
      </c>
      <c r="F279" s="15" t="s">
        <v>8</v>
      </c>
    </row>
    <row r="280" spans="1:6" ht="38.25" x14ac:dyDescent="0.25">
      <c r="A280" s="15" t="s">
        <v>484</v>
      </c>
      <c r="B280" s="21">
        <v>14.833333333333334</v>
      </c>
      <c r="C280" s="21">
        <v>29.583333333333336</v>
      </c>
      <c r="D280" s="15" t="s">
        <v>63</v>
      </c>
      <c r="E280" s="15" t="s">
        <v>85</v>
      </c>
      <c r="F280" s="15" t="s">
        <v>2329</v>
      </c>
    </row>
    <row r="281" spans="1:6" x14ac:dyDescent="0.25">
      <c r="A281" s="15" t="s">
        <v>2586</v>
      </c>
      <c r="B281" s="21">
        <v>14.5</v>
      </c>
      <c r="C281" s="21">
        <v>0</v>
      </c>
      <c r="D281" s="15" t="s">
        <v>2587</v>
      </c>
      <c r="E281" s="15" t="s">
        <v>85</v>
      </c>
      <c r="F281" s="15" t="s">
        <v>2</v>
      </c>
    </row>
    <row r="282" spans="1:6" ht="25.5" x14ac:dyDescent="0.25">
      <c r="A282" s="15" t="s">
        <v>22</v>
      </c>
      <c r="B282" s="21">
        <v>14.25</v>
      </c>
      <c r="C282" s="21">
        <v>48.916666666666664</v>
      </c>
      <c r="D282" s="15" t="s">
        <v>461</v>
      </c>
      <c r="E282" s="15" t="s">
        <v>85</v>
      </c>
      <c r="F282" s="15" t="s">
        <v>8</v>
      </c>
    </row>
    <row r="283" spans="1:6" x14ac:dyDescent="0.25">
      <c r="A283" s="15" t="s">
        <v>675</v>
      </c>
      <c r="B283" s="21">
        <v>14.25</v>
      </c>
      <c r="C283" s="21">
        <v>92.416666666666671</v>
      </c>
      <c r="D283" s="15" t="s">
        <v>676</v>
      </c>
      <c r="E283" s="15" t="s">
        <v>86</v>
      </c>
      <c r="F283" s="15" t="s">
        <v>4</v>
      </c>
    </row>
    <row r="284" spans="1:6" x14ac:dyDescent="0.25">
      <c r="A284" s="15" t="s">
        <v>782</v>
      </c>
      <c r="B284" s="21">
        <v>14.166666666666668</v>
      </c>
      <c r="C284" s="21">
        <v>3.6666666666666665</v>
      </c>
      <c r="D284" s="15" t="s">
        <v>783</v>
      </c>
      <c r="E284" s="15" t="s">
        <v>85</v>
      </c>
      <c r="F284" s="15" t="s">
        <v>5</v>
      </c>
    </row>
    <row r="285" spans="1:6" x14ac:dyDescent="0.25">
      <c r="A285" s="15" t="s">
        <v>776</v>
      </c>
      <c r="B285" s="21">
        <v>13.833333333333334</v>
      </c>
      <c r="C285" s="21">
        <v>3.75</v>
      </c>
      <c r="D285" s="15" t="s">
        <v>777</v>
      </c>
      <c r="E285" s="15" t="s">
        <v>53</v>
      </c>
      <c r="F285" s="15" t="s">
        <v>3</v>
      </c>
    </row>
    <row r="286" spans="1:6" ht="25.5" x14ac:dyDescent="0.25">
      <c r="A286" s="15" t="s">
        <v>2588</v>
      </c>
      <c r="B286" s="21">
        <v>13.833333333333334</v>
      </c>
      <c r="C286" s="21">
        <v>0</v>
      </c>
      <c r="D286" s="15" t="s">
        <v>2589</v>
      </c>
      <c r="E286" s="15" t="s">
        <v>85</v>
      </c>
      <c r="F286" s="15" t="s">
        <v>8</v>
      </c>
    </row>
    <row r="287" spans="1:6" ht="25.5" x14ac:dyDescent="0.25">
      <c r="A287" s="15" t="s">
        <v>2590</v>
      </c>
      <c r="B287" s="21">
        <v>13.833333333333334</v>
      </c>
      <c r="C287" s="21">
        <v>18.25</v>
      </c>
      <c r="D287" s="15" t="s">
        <v>2591</v>
      </c>
      <c r="E287" s="15" t="s">
        <v>85</v>
      </c>
      <c r="F287" s="15" t="s">
        <v>5</v>
      </c>
    </row>
    <row r="288" spans="1:6" x14ac:dyDescent="0.25">
      <c r="A288" s="15" t="s">
        <v>195</v>
      </c>
      <c r="B288" s="21">
        <v>13.416666666666668</v>
      </c>
      <c r="C288" s="21">
        <v>88.916666666666657</v>
      </c>
      <c r="D288" s="15" t="s">
        <v>196</v>
      </c>
      <c r="E288" s="15" t="s">
        <v>85</v>
      </c>
      <c r="F288" s="15" t="s">
        <v>4</v>
      </c>
    </row>
    <row r="289" spans="1:6" ht="25.5" x14ac:dyDescent="0.25">
      <c r="A289" s="15" t="s">
        <v>339</v>
      </c>
      <c r="B289" s="21">
        <v>13.25</v>
      </c>
      <c r="C289" s="21">
        <v>3.6666666666666665</v>
      </c>
      <c r="D289" s="15" t="s">
        <v>340</v>
      </c>
      <c r="E289" s="15" t="s">
        <v>85</v>
      </c>
      <c r="F289" s="15" t="s">
        <v>6</v>
      </c>
    </row>
    <row r="290" spans="1:6" x14ac:dyDescent="0.25">
      <c r="A290" s="15" t="s">
        <v>1137</v>
      </c>
      <c r="B290" s="21">
        <v>13.083333333333334</v>
      </c>
      <c r="C290" s="21">
        <v>0</v>
      </c>
      <c r="D290" s="15" t="s">
        <v>2592</v>
      </c>
      <c r="E290" s="15" t="s">
        <v>85</v>
      </c>
      <c r="F290" s="15" t="s">
        <v>4</v>
      </c>
    </row>
    <row r="291" spans="1:6" ht="25.5" x14ac:dyDescent="0.25">
      <c r="A291" s="15" t="s">
        <v>465</v>
      </c>
      <c r="B291" s="21">
        <v>13.083333333333334</v>
      </c>
      <c r="C291" s="21">
        <v>48.416666666666664</v>
      </c>
      <c r="D291" s="15" t="s">
        <v>466</v>
      </c>
      <c r="E291" s="15" t="s">
        <v>86</v>
      </c>
      <c r="F291" s="15" t="s">
        <v>4</v>
      </c>
    </row>
    <row r="292" spans="1:6" x14ac:dyDescent="0.25">
      <c r="A292" s="15" t="s">
        <v>1129</v>
      </c>
      <c r="B292" s="21">
        <v>13</v>
      </c>
      <c r="C292" s="21">
        <v>0</v>
      </c>
      <c r="D292" s="15" t="s">
        <v>1130</v>
      </c>
      <c r="E292" s="15" t="s">
        <v>53</v>
      </c>
      <c r="F292" s="15" t="s">
        <v>3</v>
      </c>
    </row>
    <row r="293" spans="1:6" x14ac:dyDescent="0.25">
      <c r="A293" s="15" t="s">
        <v>1131</v>
      </c>
      <c r="B293" s="21">
        <v>13</v>
      </c>
      <c r="C293" s="21">
        <v>0</v>
      </c>
      <c r="D293" s="15" t="s">
        <v>1132</v>
      </c>
      <c r="E293" s="15" t="s">
        <v>53</v>
      </c>
      <c r="F293" s="15" t="s">
        <v>3</v>
      </c>
    </row>
    <row r="294" spans="1:6" x14ac:dyDescent="0.25">
      <c r="A294" s="15" t="s">
        <v>1133</v>
      </c>
      <c r="B294" s="21">
        <v>13</v>
      </c>
      <c r="C294" s="21">
        <v>0</v>
      </c>
      <c r="D294" s="15" t="s">
        <v>1134</v>
      </c>
      <c r="E294" s="15" t="s">
        <v>53</v>
      </c>
      <c r="F294" s="15" t="s">
        <v>3</v>
      </c>
    </row>
    <row r="295" spans="1:6" x14ac:dyDescent="0.25">
      <c r="A295" s="15" t="s">
        <v>1135</v>
      </c>
      <c r="B295" s="21">
        <v>13</v>
      </c>
      <c r="C295" s="21">
        <v>0</v>
      </c>
      <c r="D295" s="15" t="s">
        <v>1136</v>
      </c>
      <c r="E295" s="15" t="s">
        <v>53</v>
      </c>
      <c r="F295" s="15" t="s">
        <v>3</v>
      </c>
    </row>
    <row r="296" spans="1:6" x14ac:dyDescent="0.25">
      <c r="A296" s="15" t="s">
        <v>40</v>
      </c>
      <c r="B296" s="21">
        <v>13</v>
      </c>
      <c r="C296" s="21">
        <v>61.75</v>
      </c>
      <c r="D296" s="15" t="s">
        <v>463</v>
      </c>
      <c r="E296" s="15" t="s">
        <v>86</v>
      </c>
      <c r="F296" s="15" t="s">
        <v>4</v>
      </c>
    </row>
    <row r="297" spans="1:6" x14ac:dyDescent="0.25">
      <c r="A297" s="15" t="s">
        <v>2593</v>
      </c>
      <c r="B297" s="21">
        <v>12.833333333333334</v>
      </c>
      <c r="C297" s="21">
        <v>0</v>
      </c>
      <c r="D297" s="15" t="s">
        <v>2594</v>
      </c>
      <c r="E297" s="15" t="s">
        <v>85</v>
      </c>
      <c r="F297" s="15" t="s">
        <v>8</v>
      </c>
    </row>
    <row r="298" spans="1:6" ht="25.5" x14ac:dyDescent="0.25">
      <c r="A298" s="15" t="s">
        <v>29</v>
      </c>
      <c r="B298" s="21">
        <v>12.833333333333334</v>
      </c>
      <c r="C298" s="21">
        <v>5.8333333333333339</v>
      </c>
      <c r="D298" s="15" t="s">
        <v>194</v>
      </c>
      <c r="E298" s="15" t="s">
        <v>86</v>
      </c>
      <c r="F298" s="15" t="s">
        <v>6</v>
      </c>
    </row>
    <row r="299" spans="1:6" ht="25.5" x14ac:dyDescent="0.25">
      <c r="A299" s="15" t="s">
        <v>713</v>
      </c>
      <c r="B299" s="21">
        <v>12.666666666666668</v>
      </c>
      <c r="C299" s="21">
        <v>17.666666666666668</v>
      </c>
      <c r="D299" s="15" t="s">
        <v>714</v>
      </c>
      <c r="E299" s="15" t="s">
        <v>85</v>
      </c>
      <c r="F299" s="15" t="s">
        <v>4</v>
      </c>
    </row>
    <row r="300" spans="1:6" ht="25.5" x14ac:dyDescent="0.25">
      <c r="A300" s="15" t="s">
        <v>67</v>
      </c>
      <c r="B300" s="21">
        <v>12.416666666666666</v>
      </c>
      <c r="C300" s="21">
        <v>28.916666666666668</v>
      </c>
      <c r="D300" s="15" t="s">
        <v>468</v>
      </c>
      <c r="E300" s="15" t="s">
        <v>86</v>
      </c>
      <c r="F300" s="15" t="s">
        <v>8</v>
      </c>
    </row>
    <row r="301" spans="1:6" x14ac:dyDescent="0.25">
      <c r="A301" s="15" t="s">
        <v>1138</v>
      </c>
      <c r="B301" s="21">
        <v>12.083333333333332</v>
      </c>
      <c r="C301" s="21">
        <v>0</v>
      </c>
      <c r="D301" s="15" t="s">
        <v>1139</v>
      </c>
      <c r="E301" s="15" t="s">
        <v>85</v>
      </c>
      <c r="F301" s="15" t="s">
        <v>4</v>
      </c>
    </row>
    <row r="302" spans="1:6" x14ac:dyDescent="0.25">
      <c r="A302" s="15" t="s">
        <v>764</v>
      </c>
      <c r="B302" s="21">
        <v>12</v>
      </c>
      <c r="C302" s="21">
        <v>4.416666666666667</v>
      </c>
      <c r="D302" s="15" t="s">
        <v>765</v>
      </c>
      <c r="E302" s="15" t="s">
        <v>85</v>
      </c>
      <c r="F302" s="15" t="s">
        <v>4</v>
      </c>
    </row>
    <row r="303" spans="1:6" x14ac:dyDescent="0.25">
      <c r="A303" s="15" t="s">
        <v>801</v>
      </c>
      <c r="B303" s="21">
        <v>11.916666666666666</v>
      </c>
      <c r="C303" s="21">
        <v>1.9166666666666667</v>
      </c>
      <c r="D303" s="15" t="s">
        <v>802</v>
      </c>
      <c r="E303" s="15" t="s">
        <v>85</v>
      </c>
      <c r="F303" s="15" t="s">
        <v>2</v>
      </c>
    </row>
    <row r="304" spans="1:6" ht="25.5" x14ac:dyDescent="0.25">
      <c r="A304" s="15" t="s">
        <v>1140</v>
      </c>
      <c r="B304" s="21">
        <v>11.833333333333332</v>
      </c>
      <c r="C304" s="21">
        <v>0</v>
      </c>
      <c r="D304" s="15" t="s">
        <v>1141</v>
      </c>
      <c r="E304" s="15" t="s">
        <v>85</v>
      </c>
      <c r="F304" s="15" t="s">
        <v>4</v>
      </c>
    </row>
    <row r="305" spans="1:6" ht="25.5" x14ac:dyDescent="0.25">
      <c r="A305" s="15" t="s">
        <v>1142</v>
      </c>
      <c r="B305" s="21">
        <v>11.5</v>
      </c>
      <c r="C305" s="21">
        <v>0</v>
      </c>
      <c r="D305" s="15" t="s">
        <v>1143</v>
      </c>
      <c r="E305" s="15" t="s">
        <v>85</v>
      </c>
      <c r="F305" s="15" t="s">
        <v>5</v>
      </c>
    </row>
    <row r="306" spans="1:6" x14ac:dyDescent="0.25">
      <c r="A306" s="15" t="s">
        <v>2595</v>
      </c>
      <c r="B306" s="21">
        <v>11.416666666666666</v>
      </c>
      <c r="C306" s="21">
        <v>0</v>
      </c>
      <c r="D306" s="15" t="s">
        <v>2596</v>
      </c>
      <c r="E306" s="15" t="s">
        <v>53</v>
      </c>
      <c r="F306" s="15" t="s">
        <v>3</v>
      </c>
    </row>
    <row r="307" spans="1:6" ht="25.5" x14ac:dyDescent="0.25">
      <c r="A307" s="15" t="s">
        <v>770</v>
      </c>
      <c r="B307" s="21">
        <v>11.333333333333332</v>
      </c>
      <c r="C307" s="21">
        <v>4</v>
      </c>
      <c r="D307" s="15" t="s">
        <v>771</v>
      </c>
      <c r="E307" s="15" t="s">
        <v>85</v>
      </c>
      <c r="F307" s="15" t="s">
        <v>2</v>
      </c>
    </row>
    <row r="308" spans="1:6" ht="25.5" x14ac:dyDescent="0.25">
      <c r="A308" s="15" t="s">
        <v>258</v>
      </c>
      <c r="B308" s="21">
        <v>11.25</v>
      </c>
      <c r="C308" s="21">
        <v>8.3333333333333343E-2</v>
      </c>
      <c r="D308" s="15" t="s">
        <v>2597</v>
      </c>
      <c r="E308" s="15" t="s">
        <v>86</v>
      </c>
      <c r="F308" s="15" t="s">
        <v>4</v>
      </c>
    </row>
    <row r="309" spans="1:6" x14ac:dyDescent="0.25">
      <c r="A309" s="15" t="s">
        <v>2598</v>
      </c>
      <c r="B309" s="21">
        <v>11.083333333333332</v>
      </c>
      <c r="C309" s="21">
        <v>0</v>
      </c>
      <c r="D309" s="15" t="s">
        <v>2599</v>
      </c>
      <c r="E309" s="15" t="s">
        <v>86</v>
      </c>
      <c r="F309" s="15" t="s">
        <v>5</v>
      </c>
    </row>
    <row r="310" spans="1:6" x14ac:dyDescent="0.25">
      <c r="A310" s="15" t="s">
        <v>2600</v>
      </c>
      <c r="B310" s="21">
        <v>11.083333333333332</v>
      </c>
      <c r="C310" s="21">
        <v>4.9166666666666661</v>
      </c>
      <c r="D310" s="15" t="s">
        <v>2601</v>
      </c>
      <c r="E310" s="15" t="s">
        <v>53</v>
      </c>
      <c r="F310" s="15" t="s">
        <v>3</v>
      </c>
    </row>
    <row r="311" spans="1:6" ht="25.5" x14ac:dyDescent="0.25">
      <c r="A311" s="15" t="s">
        <v>199</v>
      </c>
      <c r="B311" s="21">
        <v>11.083333333333332</v>
      </c>
      <c r="C311" s="21">
        <v>7.166666666666667</v>
      </c>
      <c r="D311" s="15" t="s">
        <v>271</v>
      </c>
      <c r="E311" s="15" t="s">
        <v>85</v>
      </c>
      <c r="F311" s="15" t="s">
        <v>4</v>
      </c>
    </row>
    <row r="312" spans="1:6" x14ac:dyDescent="0.25">
      <c r="A312" s="15" t="s">
        <v>2602</v>
      </c>
      <c r="B312" s="21">
        <v>11</v>
      </c>
      <c r="C312" s="21">
        <v>0</v>
      </c>
      <c r="D312" s="15" t="s">
        <v>2603</v>
      </c>
      <c r="E312" s="15" t="s">
        <v>85</v>
      </c>
      <c r="F312" s="15" t="s">
        <v>2</v>
      </c>
    </row>
    <row r="313" spans="1:6" x14ac:dyDescent="0.25">
      <c r="A313" s="15" t="s">
        <v>813</v>
      </c>
      <c r="B313" s="21">
        <v>11</v>
      </c>
      <c r="C313" s="21">
        <v>1.4166666666666667</v>
      </c>
      <c r="D313" s="15" t="s">
        <v>814</v>
      </c>
      <c r="E313" s="15" t="s">
        <v>85</v>
      </c>
      <c r="F313" s="15" t="s">
        <v>5</v>
      </c>
    </row>
    <row r="314" spans="1:6" x14ac:dyDescent="0.25">
      <c r="A314" s="15" t="s">
        <v>2604</v>
      </c>
      <c r="B314" s="21">
        <v>10.833333333333332</v>
      </c>
      <c r="C314" s="21">
        <v>0</v>
      </c>
      <c r="D314" s="15" t="s">
        <v>2605</v>
      </c>
      <c r="E314" s="15" t="s">
        <v>85</v>
      </c>
      <c r="F314" s="15" t="s">
        <v>6</v>
      </c>
    </row>
    <row r="315" spans="1:6" ht="25.5" x14ac:dyDescent="0.25">
      <c r="A315" s="15" t="s">
        <v>200</v>
      </c>
      <c r="B315" s="21">
        <v>10.833333333333332</v>
      </c>
      <c r="C315" s="21">
        <v>4.333333333333333</v>
      </c>
      <c r="D315" s="15" t="s">
        <v>201</v>
      </c>
      <c r="E315" s="15" t="s">
        <v>85</v>
      </c>
      <c r="F315" s="15" t="s">
        <v>4</v>
      </c>
    </row>
    <row r="316" spans="1:6" ht="25.5" x14ac:dyDescent="0.25">
      <c r="A316" s="15" t="s">
        <v>841</v>
      </c>
      <c r="B316" s="21">
        <v>10.75</v>
      </c>
      <c r="C316" s="21">
        <v>0.58333333333333337</v>
      </c>
      <c r="D316" s="15" t="s">
        <v>842</v>
      </c>
      <c r="E316" s="15" t="s">
        <v>85</v>
      </c>
      <c r="F316" s="15" t="s">
        <v>6</v>
      </c>
    </row>
    <row r="317" spans="1:6" x14ac:dyDescent="0.25">
      <c r="A317" s="15" t="s">
        <v>1256</v>
      </c>
      <c r="B317" s="21">
        <v>10.666666666666666</v>
      </c>
      <c r="C317" s="21">
        <v>0</v>
      </c>
      <c r="D317" s="15" t="s">
        <v>2606</v>
      </c>
      <c r="E317" s="15" t="s">
        <v>53</v>
      </c>
      <c r="F317" s="15" t="s">
        <v>439</v>
      </c>
    </row>
    <row r="318" spans="1:6" x14ac:dyDescent="0.25">
      <c r="A318" s="15" t="s">
        <v>208</v>
      </c>
      <c r="B318" s="21">
        <v>10.666666666666666</v>
      </c>
      <c r="C318" s="21">
        <v>8.6666666666666661</v>
      </c>
      <c r="D318" s="15" t="s">
        <v>209</v>
      </c>
      <c r="E318" s="15" t="s">
        <v>86</v>
      </c>
      <c r="F318" s="15" t="s">
        <v>5</v>
      </c>
    </row>
    <row r="319" spans="1:6" ht="25.5" x14ac:dyDescent="0.25">
      <c r="A319" s="15" t="s">
        <v>332</v>
      </c>
      <c r="B319" s="21">
        <v>10.666666666666666</v>
      </c>
      <c r="C319" s="21">
        <v>65.083333333333329</v>
      </c>
      <c r="D319" s="15" t="s">
        <v>333</v>
      </c>
      <c r="E319" s="15" t="s">
        <v>86</v>
      </c>
      <c r="F319" s="15" t="s">
        <v>4</v>
      </c>
    </row>
    <row r="320" spans="1:6" ht="25.5" x14ac:dyDescent="0.25">
      <c r="A320" s="15" t="s">
        <v>2607</v>
      </c>
      <c r="B320" s="21">
        <v>10.583333333333332</v>
      </c>
      <c r="C320" s="21">
        <v>5.666666666666667</v>
      </c>
      <c r="D320" s="15" t="s">
        <v>2608</v>
      </c>
      <c r="E320" s="15" t="s">
        <v>85</v>
      </c>
      <c r="F320" s="15" t="s">
        <v>2</v>
      </c>
    </row>
    <row r="321" spans="1:6" x14ac:dyDescent="0.25">
      <c r="A321" s="15" t="s">
        <v>1199</v>
      </c>
      <c r="B321" s="21">
        <v>10.5</v>
      </c>
      <c r="C321" s="21">
        <v>0</v>
      </c>
      <c r="D321" s="15" t="s">
        <v>1200</v>
      </c>
      <c r="E321" s="15" t="s">
        <v>53</v>
      </c>
      <c r="F321" s="15" t="s">
        <v>3</v>
      </c>
    </row>
    <row r="322" spans="1:6" x14ac:dyDescent="0.25">
      <c r="A322" s="15" t="s">
        <v>2609</v>
      </c>
      <c r="B322" s="21">
        <v>10.5</v>
      </c>
      <c r="C322" s="21">
        <v>0</v>
      </c>
      <c r="D322" s="15" t="s">
        <v>2610</v>
      </c>
      <c r="E322" s="15" t="s">
        <v>85</v>
      </c>
      <c r="F322" s="15" t="s">
        <v>8</v>
      </c>
    </row>
    <row r="323" spans="1:6" ht="25.5" x14ac:dyDescent="0.25">
      <c r="A323" s="15" t="s">
        <v>719</v>
      </c>
      <c r="B323" s="21">
        <v>10.5</v>
      </c>
      <c r="C323" s="21">
        <v>13.666666666666668</v>
      </c>
      <c r="D323" s="15" t="s">
        <v>720</v>
      </c>
      <c r="E323" s="15" t="s">
        <v>85</v>
      </c>
      <c r="F323" s="15" t="s">
        <v>5</v>
      </c>
    </row>
    <row r="324" spans="1:6" ht="25.5" x14ac:dyDescent="0.25">
      <c r="A324" s="15" t="s">
        <v>1144</v>
      </c>
      <c r="B324" s="21">
        <v>10.416666666666666</v>
      </c>
      <c r="C324" s="21">
        <v>0</v>
      </c>
      <c r="D324" s="15" t="s">
        <v>1145</v>
      </c>
      <c r="E324" s="15" t="s">
        <v>85</v>
      </c>
      <c r="F324" s="15" t="s">
        <v>4</v>
      </c>
    </row>
    <row r="325" spans="1:6" x14ac:dyDescent="0.25">
      <c r="A325" s="15" t="s">
        <v>1156</v>
      </c>
      <c r="B325" s="21">
        <v>10.416666666666666</v>
      </c>
      <c r="C325" s="21">
        <v>0</v>
      </c>
      <c r="D325" s="15" t="s">
        <v>1157</v>
      </c>
      <c r="E325" s="15" t="s">
        <v>85</v>
      </c>
      <c r="F325" s="15" t="s">
        <v>4</v>
      </c>
    </row>
    <row r="326" spans="1:6" x14ac:dyDescent="0.25">
      <c r="A326" s="15" t="s">
        <v>202</v>
      </c>
      <c r="B326" s="21">
        <v>10.333333333333332</v>
      </c>
      <c r="C326" s="21">
        <v>77.333333333333329</v>
      </c>
      <c r="D326" s="15" t="s">
        <v>203</v>
      </c>
      <c r="E326" s="15" t="s">
        <v>86</v>
      </c>
      <c r="F326" s="15" t="s">
        <v>5</v>
      </c>
    </row>
    <row r="327" spans="1:6" x14ac:dyDescent="0.25">
      <c r="A327" s="15" t="s">
        <v>1146</v>
      </c>
      <c r="B327" s="21">
        <v>10.333333333333332</v>
      </c>
      <c r="C327" s="21">
        <v>0</v>
      </c>
      <c r="D327" s="15" t="s">
        <v>1147</v>
      </c>
      <c r="E327" s="15" t="s">
        <v>85</v>
      </c>
      <c r="F327" s="15" t="s">
        <v>4</v>
      </c>
    </row>
    <row r="328" spans="1:6" x14ac:dyDescent="0.25">
      <c r="A328" s="15" t="s">
        <v>1148</v>
      </c>
      <c r="B328" s="21">
        <v>10</v>
      </c>
      <c r="C328" s="21">
        <v>0</v>
      </c>
      <c r="D328" s="15" t="s">
        <v>1149</v>
      </c>
      <c r="E328" s="15" t="s">
        <v>53</v>
      </c>
      <c r="F328" s="15" t="s">
        <v>3</v>
      </c>
    </row>
    <row r="329" spans="1:6" x14ac:dyDescent="0.25">
      <c r="A329" s="15" t="s">
        <v>1150</v>
      </c>
      <c r="B329" s="21">
        <v>10</v>
      </c>
      <c r="C329" s="21">
        <v>0</v>
      </c>
      <c r="D329" s="15" t="s">
        <v>1151</v>
      </c>
      <c r="E329" s="15" t="s">
        <v>53</v>
      </c>
      <c r="F329" s="15" t="s">
        <v>3</v>
      </c>
    </row>
    <row r="330" spans="1:6" x14ac:dyDescent="0.25">
      <c r="A330" s="15" t="s">
        <v>1152</v>
      </c>
      <c r="B330" s="21">
        <v>10</v>
      </c>
      <c r="C330" s="21">
        <v>0</v>
      </c>
      <c r="D330" s="15" t="s">
        <v>1153</v>
      </c>
      <c r="E330" s="15" t="s">
        <v>53</v>
      </c>
      <c r="F330" s="15" t="s">
        <v>3</v>
      </c>
    </row>
    <row r="331" spans="1:6" x14ac:dyDescent="0.25">
      <c r="A331" s="15" t="s">
        <v>1154</v>
      </c>
      <c r="B331" s="21">
        <v>10</v>
      </c>
      <c r="C331" s="21">
        <v>0</v>
      </c>
      <c r="D331" s="15" t="s">
        <v>1155</v>
      </c>
      <c r="E331" s="15" t="s">
        <v>53</v>
      </c>
      <c r="F331" s="15" t="s">
        <v>3</v>
      </c>
    </row>
    <row r="332" spans="1:6" ht="25.5" x14ac:dyDescent="0.25">
      <c r="A332" s="15" t="s">
        <v>2611</v>
      </c>
      <c r="B332" s="21">
        <v>9.8333333333333321</v>
      </c>
      <c r="C332" s="21">
        <v>0</v>
      </c>
      <c r="D332" s="15" t="s">
        <v>2612</v>
      </c>
      <c r="E332" s="15" t="s">
        <v>85</v>
      </c>
      <c r="F332" s="15" t="s">
        <v>2</v>
      </c>
    </row>
    <row r="333" spans="1:6" x14ac:dyDescent="0.25">
      <c r="A333" s="15" t="s">
        <v>283</v>
      </c>
      <c r="B333" s="21">
        <v>9.6666666666666661</v>
      </c>
      <c r="C333" s="21">
        <v>830.25</v>
      </c>
      <c r="D333" s="15" t="s">
        <v>641</v>
      </c>
      <c r="E333" s="15" t="s">
        <v>53</v>
      </c>
      <c r="F333" s="15" t="s">
        <v>439</v>
      </c>
    </row>
    <row r="334" spans="1:6" ht="25.5" x14ac:dyDescent="0.25">
      <c r="A334" s="15" t="s">
        <v>2613</v>
      </c>
      <c r="B334" s="21">
        <v>9.6666666666666661</v>
      </c>
      <c r="C334" s="21">
        <v>0</v>
      </c>
      <c r="D334" s="15" t="s">
        <v>2614</v>
      </c>
      <c r="E334" s="15" t="s">
        <v>85</v>
      </c>
      <c r="F334" s="15" t="s">
        <v>5</v>
      </c>
    </row>
    <row r="335" spans="1:6" ht="25.5" x14ac:dyDescent="0.25">
      <c r="A335" s="15" t="s">
        <v>1158</v>
      </c>
      <c r="B335" s="21">
        <v>9.6666666666666661</v>
      </c>
      <c r="C335" s="21">
        <v>0</v>
      </c>
      <c r="D335" s="15" t="s">
        <v>1159</v>
      </c>
      <c r="E335" s="15" t="s">
        <v>85</v>
      </c>
      <c r="F335" s="15" t="s">
        <v>5</v>
      </c>
    </row>
    <row r="336" spans="1:6" ht="25.5" x14ac:dyDescent="0.25">
      <c r="A336" s="15" t="s">
        <v>739</v>
      </c>
      <c r="B336" s="21">
        <v>9.5</v>
      </c>
      <c r="C336" s="21">
        <v>10.75</v>
      </c>
      <c r="D336" s="15" t="s">
        <v>740</v>
      </c>
      <c r="E336" s="15" t="s">
        <v>85</v>
      </c>
      <c r="F336" s="15" t="s">
        <v>6</v>
      </c>
    </row>
    <row r="337" spans="1:6" x14ac:dyDescent="0.25">
      <c r="A337" s="15" t="s">
        <v>2615</v>
      </c>
      <c r="B337" s="21">
        <v>9.4166666666666661</v>
      </c>
      <c r="C337" s="21">
        <v>0</v>
      </c>
      <c r="D337" s="15" t="s">
        <v>2616</v>
      </c>
      <c r="E337" s="15" t="s">
        <v>85</v>
      </c>
      <c r="F337" s="15" t="s">
        <v>8</v>
      </c>
    </row>
    <row r="338" spans="1:6" x14ac:dyDescent="0.25">
      <c r="A338" s="15" t="s">
        <v>2617</v>
      </c>
      <c r="B338" s="21">
        <v>9.3333333333333321</v>
      </c>
      <c r="C338" s="21">
        <v>214.16666666666666</v>
      </c>
      <c r="D338" s="15" t="s">
        <v>2618</v>
      </c>
      <c r="E338" s="15" t="s">
        <v>85</v>
      </c>
      <c r="F338" s="15" t="s">
        <v>8</v>
      </c>
    </row>
    <row r="339" spans="1:6" ht="38.25" x14ac:dyDescent="0.25">
      <c r="A339" s="15" t="s">
        <v>2619</v>
      </c>
      <c r="B339" s="21">
        <v>9.3333333333333321</v>
      </c>
      <c r="C339" s="21">
        <v>0</v>
      </c>
      <c r="D339" s="15" t="s">
        <v>2620</v>
      </c>
      <c r="E339" s="15" t="s">
        <v>85</v>
      </c>
      <c r="F339" s="15" t="s">
        <v>8</v>
      </c>
    </row>
    <row r="340" spans="1:6" x14ac:dyDescent="0.25">
      <c r="A340" s="15" t="s">
        <v>2621</v>
      </c>
      <c r="B340" s="21">
        <v>9.3333333333333321</v>
      </c>
      <c r="C340" s="21">
        <v>0</v>
      </c>
      <c r="D340" s="15" t="s">
        <v>2622</v>
      </c>
      <c r="E340" s="15" t="s">
        <v>85</v>
      </c>
      <c r="F340" s="15" t="s">
        <v>5</v>
      </c>
    </row>
    <row r="341" spans="1:6" x14ac:dyDescent="0.25">
      <c r="A341" s="15" t="s">
        <v>1160</v>
      </c>
      <c r="B341" s="21">
        <v>9.25</v>
      </c>
      <c r="C341" s="21">
        <v>0</v>
      </c>
      <c r="D341" s="15" t="s">
        <v>1161</v>
      </c>
      <c r="E341" s="15" t="s">
        <v>53</v>
      </c>
      <c r="F341" s="15" t="s">
        <v>439</v>
      </c>
    </row>
    <row r="342" spans="1:6" x14ac:dyDescent="0.25">
      <c r="A342" s="15" t="s">
        <v>1162</v>
      </c>
      <c r="B342" s="21">
        <v>9.25</v>
      </c>
      <c r="C342" s="21">
        <v>0</v>
      </c>
      <c r="D342" s="15" t="s">
        <v>1163</v>
      </c>
      <c r="E342" s="15" t="s">
        <v>53</v>
      </c>
      <c r="F342" s="15" t="s">
        <v>439</v>
      </c>
    </row>
    <row r="343" spans="1:6" x14ac:dyDescent="0.25">
      <c r="A343" s="15" t="s">
        <v>1164</v>
      </c>
      <c r="B343" s="21">
        <v>9.25</v>
      </c>
      <c r="C343" s="21">
        <v>0</v>
      </c>
      <c r="D343" s="15" t="s">
        <v>1165</v>
      </c>
      <c r="E343" s="15" t="s">
        <v>53</v>
      </c>
      <c r="F343" s="15" t="s">
        <v>439</v>
      </c>
    </row>
    <row r="344" spans="1:6" x14ac:dyDescent="0.25">
      <c r="A344" s="15" t="s">
        <v>1214</v>
      </c>
      <c r="B344" s="21">
        <v>9.1666666666666661</v>
      </c>
      <c r="C344" s="21">
        <v>0</v>
      </c>
      <c r="D344" s="15" t="s">
        <v>2623</v>
      </c>
      <c r="E344" s="15" t="s">
        <v>53</v>
      </c>
      <c r="F344" s="15" t="s">
        <v>439</v>
      </c>
    </row>
    <row r="345" spans="1:6" x14ac:dyDescent="0.25">
      <c r="A345" s="15" t="s">
        <v>661</v>
      </c>
      <c r="B345" s="21">
        <v>9.1666666666666661</v>
      </c>
      <c r="C345" s="21">
        <v>162.91666666666666</v>
      </c>
      <c r="D345" s="15" t="s">
        <v>662</v>
      </c>
      <c r="E345" s="15" t="s">
        <v>86</v>
      </c>
      <c r="F345" s="15" t="s">
        <v>4</v>
      </c>
    </row>
    <row r="346" spans="1:6" x14ac:dyDescent="0.25">
      <c r="A346" s="15" t="s">
        <v>2624</v>
      </c>
      <c r="B346" s="21">
        <v>9.0833333333333321</v>
      </c>
      <c r="C346" s="21">
        <v>0</v>
      </c>
      <c r="D346" s="15" t="s">
        <v>2625</v>
      </c>
      <c r="E346" s="15" t="s">
        <v>85</v>
      </c>
      <c r="F346" s="15" t="s">
        <v>4</v>
      </c>
    </row>
    <row r="347" spans="1:6" x14ac:dyDescent="0.25">
      <c r="A347" s="15" t="s">
        <v>32</v>
      </c>
      <c r="B347" s="21">
        <v>9.0833333333333321</v>
      </c>
      <c r="C347" s="21">
        <v>9.6666666666666661</v>
      </c>
      <c r="D347" s="15" t="s">
        <v>477</v>
      </c>
      <c r="E347" s="15" t="s">
        <v>86</v>
      </c>
      <c r="F347" s="15" t="s">
        <v>4</v>
      </c>
    </row>
    <row r="348" spans="1:6" x14ac:dyDescent="0.25">
      <c r="A348" s="15" t="s">
        <v>1195</v>
      </c>
      <c r="B348" s="21">
        <v>9</v>
      </c>
      <c r="C348" s="21">
        <v>0</v>
      </c>
      <c r="D348" s="15" t="s">
        <v>1196</v>
      </c>
      <c r="E348" s="15" t="s">
        <v>53</v>
      </c>
      <c r="F348" s="15" t="s">
        <v>3</v>
      </c>
    </row>
    <row r="349" spans="1:6" x14ac:dyDescent="0.25">
      <c r="A349" s="15" t="s">
        <v>2626</v>
      </c>
      <c r="B349" s="21">
        <v>9</v>
      </c>
      <c r="C349" s="21">
        <v>0</v>
      </c>
      <c r="D349" s="15" t="s">
        <v>2627</v>
      </c>
      <c r="E349" s="15" t="s">
        <v>85</v>
      </c>
      <c r="F349" s="15" t="s">
        <v>5</v>
      </c>
    </row>
    <row r="350" spans="1:6" x14ac:dyDescent="0.25">
      <c r="A350" s="15" t="s">
        <v>809</v>
      </c>
      <c r="B350" s="21">
        <v>8.9166666666666661</v>
      </c>
      <c r="C350" s="21">
        <v>1.5833333333333335</v>
      </c>
      <c r="D350" s="15" t="s">
        <v>810</v>
      </c>
      <c r="E350" s="15" t="s">
        <v>85</v>
      </c>
      <c r="F350" s="15" t="s">
        <v>8</v>
      </c>
    </row>
    <row r="351" spans="1:6" ht="25.5" x14ac:dyDescent="0.25">
      <c r="A351" s="15" t="s">
        <v>212</v>
      </c>
      <c r="B351" s="21">
        <v>8.8333333333333339</v>
      </c>
      <c r="C351" s="21">
        <v>61.833333333333336</v>
      </c>
      <c r="D351" s="15" t="s">
        <v>630</v>
      </c>
      <c r="E351" s="15" t="s">
        <v>86</v>
      </c>
      <c r="F351" s="15" t="s">
        <v>2</v>
      </c>
    </row>
    <row r="352" spans="1:6" x14ac:dyDescent="0.25">
      <c r="A352" s="15" t="s">
        <v>336</v>
      </c>
      <c r="B352" s="21">
        <v>8.8333333333333339</v>
      </c>
      <c r="C352" s="21">
        <v>24.666666666666664</v>
      </c>
      <c r="D352" s="15" t="s">
        <v>337</v>
      </c>
      <c r="E352" s="15" t="s">
        <v>86</v>
      </c>
      <c r="F352" s="15" t="s">
        <v>2</v>
      </c>
    </row>
    <row r="353" spans="1:6" x14ac:dyDescent="0.25">
      <c r="A353" s="15" t="s">
        <v>480</v>
      </c>
      <c r="B353" s="21">
        <v>8.8333333333333339</v>
      </c>
      <c r="C353" s="21">
        <v>55.25</v>
      </c>
      <c r="D353" s="15" t="s">
        <v>1166</v>
      </c>
      <c r="E353" s="15" t="s">
        <v>85</v>
      </c>
      <c r="F353" s="15" t="s">
        <v>2</v>
      </c>
    </row>
    <row r="354" spans="1:6" ht="25.5" x14ac:dyDescent="0.25">
      <c r="A354" s="15" t="s">
        <v>1309</v>
      </c>
      <c r="B354" s="21">
        <v>8.75</v>
      </c>
      <c r="C354" s="21">
        <v>0</v>
      </c>
      <c r="D354" s="15" t="s">
        <v>1310</v>
      </c>
      <c r="E354" s="15" t="s">
        <v>85</v>
      </c>
      <c r="F354" s="15" t="s">
        <v>2</v>
      </c>
    </row>
    <row r="355" spans="1:6" x14ac:dyDescent="0.25">
      <c r="A355" s="15" t="s">
        <v>2628</v>
      </c>
      <c r="B355" s="21">
        <v>8.75</v>
      </c>
      <c r="C355" s="21">
        <v>0</v>
      </c>
      <c r="D355" s="15" t="s">
        <v>2629</v>
      </c>
      <c r="E355" s="15" t="s">
        <v>85</v>
      </c>
      <c r="F355" s="15" t="s">
        <v>2</v>
      </c>
    </row>
    <row r="356" spans="1:6" x14ac:dyDescent="0.25">
      <c r="A356" s="15" t="s">
        <v>2630</v>
      </c>
      <c r="B356" s="21">
        <v>8.6666666666666661</v>
      </c>
      <c r="C356" s="21">
        <v>43.583333333333329</v>
      </c>
      <c r="D356" s="15" t="s">
        <v>2631</v>
      </c>
      <c r="E356" s="15" t="s">
        <v>85</v>
      </c>
      <c r="F356" s="15" t="s">
        <v>2</v>
      </c>
    </row>
    <row r="357" spans="1:6" ht="25.5" x14ac:dyDescent="0.25">
      <c r="A357" s="15" t="s">
        <v>774</v>
      </c>
      <c r="B357" s="21">
        <v>8.6666666666666661</v>
      </c>
      <c r="C357" s="21">
        <v>3.75</v>
      </c>
      <c r="D357" s="15" t="s">
        <v>775</v>
      </c>
      <c r="E357" s="15" t="s">
        <v>85</v>
      </c>
      <c r="F357" s="15" t="s">
        <v>5</v>
      </c>
    </row>
    <row r="358" spans="1:6" x14ac:dyDescent="0.25">
      <c r="A358" s="15" t="s">
        <v>1168</v>
      </c>
      <c r="B358" s="21">
        <v>8.5</v>
      </c>
      <c r="C358" s="21">
        <v>0</v>
      </c>
      <c r="D358" s="15" t="s">
        <v>1169</v>
      </c>
      <c r="E358" s="15" t="s">
        <v>53</v>
      </c>
      <c r="F358" s="15" t="s">
        <v>3</v>
      </c>
    </row>
    <row r="359" spans="1:6" x14ac:dyDescent="0.25">
      <c r="A359" s="15" t="s">
        <v>1170</v>
      </c>
      <c r="B359" s="21">
        <v>8.5</v>
      </c>
      <c r="C359" s="21">
        <v>0</v>
      </c>
      <c r="D359" s="15" t="s">
        <v>1171</v>
      </c>
      <c r="E359" s="15" t="s">
        <v>53</v>
      </c>
      <c r="F359" s="15" t="s">
        <v>3</v>
      </c>
    </row>
    <row r="360" spans="1:6" x14ac:dyDescent="0.25">
      <c r="A360" s="15" t="s">
        <v>330</v>
      </c>
      <c r="B360" s="21">
        <v>8.5</v>
      </c>
      <c r="C360" s="21">
        <v>113.33333333333331</v>
      </c>
      <c r="D360" s="15" t="s">
        <v>669</v>
      </c>
      <c r="E360" s="15" t="s">
        <v>53</v>
      </c>
      <c r="F360" s="15" t="s">
        <v>439</v>
      </c>
    </row>
    <row r="361" spans="1:6" x14ac:dyDescent="0.25">
      <c r="A361" s="15" t="s">
        <v>1173</v>
      </c>
      <c r="B361" s="21">
        <v>8.5</v>
      </c>
      <c r="C361" s="21">
        <v>0</v>
      </c>
      <c r="D361" s="15" t="s">
        <v>1174</v>
      </c>
      <c r="E361" s="15" t="s">
        <v>53</v>
      </c>
      <c r="F361" s="15" t="s">
        <v>3</v>
      </c>
    </row>
    <row r="362" spans="1:6" x14ac:dyDescent="0.25">
      <c r="A362" s="15" t="s">
        <v>1175</v>
      </c>
      <c r="B362" s="21">
        <v>8.5</v>
      </c>
      <c r="C362" s="21">
        <v>0</v>
      </c>
      <c r="D362" s="15" t="s">
        <v>1176</v>
      </c>
      <c r="E362" s="15" t="s">
        <v>53</v>
      </c>
      <c r="F362" s="15" t="s">
        <v>3</v>
      </c>
    </row>
    <row r="363" spans="1:6" x14ac:dyDescent="0.25">
      <c r="A363" s="15" t="s">
        <v>1177</v>
      </c>
      <c r="B363" s="21">
        <v>8.5</v>
      </c>
      <c r="C363" s="21">
        <v>0</v>
      </c>
      <c r="D363" s="15" t="s">
        <v>1178</v>
      </c>
      <c r="E363" s="15" t="s">
        <v>53</v>
      </c>
      <c r="F363" s="15" t="s">
        <v>3</v>
      </c>
    </row>
    <row r="364" spans="1:6" x14ac:dyDescent="0.25">
      <c r="A364" s="15" t="s">
        <v>1179</v>
      </c>
      <c r="B364" s="21">
        <v>8.5</v>
      </c>
      <c r="C364" s="21">
        <v>0</v>
      </c>
      <c r="D364" s="15" t="s">
        <v>1180</v>
      </c>
      <c r="E364" s="15" t="s">
        <v>53</v>
      </c>
      <c r="F364" s="15" t="s">
        <v>3</v>
      </c>
    </row>
    <row r="365" spans="1:6" x14ac:dyDescent="0.25">
      <c r="A365" s="15" t="s">
        <v>1181</v>
      </c>
      <c r="B365" s="21">
        <v>8.5</v>
      </c>
      <c r="C365" s="21">
        <v>0</v>
      </c>
      <c r="D365" s="15" t="s">
        <v>1182</v>
      </c>
      <c r="E365" s="15" t="s">
        <v>53</v>
      </c>
      <c r="F365" s="15" t="s">
        <v>3</v>
      </c>
    </row>
    <row r="366" spans="1:6" x14ac:dyDescent="0.25">
      <c r="A366" s="15" t="s">
        <v>1183</v>
      </c>
      <c r="B366" s="21">
        <v>8.5</v>
      </c>
      <c r="C366" s="21">
        <v>0</v>
      </c>
      <c r="D366" s="15" t="s">
        <v>1184</v>
      </c>
      <c r="E366" s="15" t="s">
        <v>53</v>
      </c>
      <c r="F366" s="15" t="s">
        <v>3</v>
      </c>
    </row>
    <row r="367" spans="1:6" x14ac:dyDescent="0.25">
      <c r="A367" s="15" t="s">
        <v>2430</v>
      </c>
      <c r="B367" s="21">
        <v>8.5</v>
      </c>
      <c r="C367" s="21">
        <v>0</v>
      </c>
      <c r="D367" s="15" t="s">
        <v>2431</v>
      </c>
      <c r="E367" s="15" t="s">
        <v>85</v>
      </c>
      <c r="F367" s="15" t="s">
        <v>4</v>
      </c>
    </row>
    <row r="368" spans="1:6" x14ac:dyDescent="0.25">
      <c r="A368" s="15" t="s">
        <v>2632</v>
      </c>
      <c r="B368" s="21">
        <v>8.3333333333333339</v>
      </c>
      <c r="C368" s="21">
        <v>0</v>
      </c>
      <c r="D368" s="15" t="s">
        <v>1103</v>
      </c>
      <c r="E368" s="15" t="s">
        <v>85</v>
      </c>
      <c r="F368" s="15" t="s">
        <v>2</v>
      </c>
    </row>
    <row r="369" spans="1:6" x14ac:dyDescent="0.25">
      <c r="A369" s="15" t="s">
        <v>778</v>
      </c>
      <c r="B369" s="21">
        <v>8.3333333333333339</v>
      </c>
      <c r="C369" s="21">
        <v>3.75</v>
      </c>
      <c r="D369" s="15" t="s">
        <v>779</v>
      </c>
      <c r="E369" s="15" t="s">
        <v>86</v>
      </c>
      <c r="F369" s="15" t="s">
        <v>8</v>
      </c>
    </row>
    <row r="370" spans="1:6" x14ac:dyDescent="0.25">
      <c r="A370" s="15" t="s">
        <v>2633</v>
      </c>
      <c r="B370" s="21">
        <v>8.25</v>
      </c>
      <c r="C370" s="21">
        <v>0</v>
      </c>
      <c r="D370" s="15" t="s">
        <v>2634</v>
      </c>
      <c r="E370" s="15" t="s">
        <v>85</v>
      </c>
      <c r="F370" s="15" t="s">
        <v>8</v>
      </c>
    </row>
    <row r="371" spans="1:6" x14ac:dyDescent="0.25">
      <c r="A371" s="15" t="s">
        <v>2635</v>
      </c>
      <c r="B371" s="21">
        <v>8.1666666666666661</v>
      </c>
      <c r="C371" s="21">
        <v>0</v>
      </c>
      <c r="D371" s="15" t="s">
        <v>2636</v>
      </c>
      <c r="E371" s="15" t="s">
        <v>85</v>
      </c>
      <c r="F371" s="15" t="s">
        <v>4</v>
      </c>
    </row>
    <row r="372" spans="1:6" x14ac:dyDescent="0.25">
      <c r="A372" s="15" t="s">
        <v>753</v>
      </c>
      <c r="B372" s="21">
        <v>8.0833333333333339</v>
      </c>
      <c r="C372" s="21">
        <v>6.25</v>
      </c>
      <c r="D372" s="15" t="s">
        <v>754</v>
      </c>
      <c r="E372" s="15" t="s">
        <v>85</v>
      </c>
      <c r="F372" s="15" t="s">
        <v>5</v>
      </c>
    </row>
    <row r="373" spans="1:6" x14ac:dyDescent="0.25">
      <c r="A373" s="15" t="s">
        <v>1187</v>
      </c>
      <c r="B373" s="21">
        <v>8</v>
      </c>
      <c r="C373" s="21">
        <v>0</v>
      </c>
      <c r="D373" s="15" t="s">
        <v>1188</v>
      </c>
      <c r="E373" s="15" t="s">
        <v>53</v>
      </c>
      <c r="F373" s="15" t="s">
        <v>3</v>
      </c>
    </row>
    <row r="374" spans="1:6" x14ac:dyDescent="0.25">
      <c r="A374" s="15" t="s">
        <v>1189</v>
      </c>
      <c r="B374" s="21">
        <v>8</v>
      </c>
      <c r="C374" s="21">
        <v>0</v>
      </c>
      <c r="D374" s="15" t="s">
        <v>1190</v>
      </c>
      <c r="E374" s="15" t="s">
        <v>53</v>
      </c>
      <c r="F374" s="15" t="s">
        <v>3</v>
      </c>
    </row>
    <row r="375" spans="1:6" x14ac:dyDescent="0.25">
      <c r="A375" s="15" t="s">
        <v>1191</v>
      </c>
      <c r="B375" s="21">
        <v>8</v>
      </c>
      <c r="C375" s="21">
        <v>0</v>
      </c>
      <c r="D375" s="15" t="s">
        <v>1192</v>
      </c>
      <c r="E375" s="15" t="s">
        <v>53</v>
      </c>
      <c r="F375" s="15" t="s">
        <v>3</v>
      </c>
    </row>
    <row r="376" spans="1:6" x14ac:dyDescent="0.25">
      <c r="A376" s="15" t="s">
        <v>1193</v>
      </c>
      <c r="B376" s="21">
        <v>8</v>
      </c>
      <c r="C376" s="21">
        <v>0</v>
      </c>
      <c r="D376" s="15" t="s">
        <v>1194</v>
      </c>
      <c r="E376" s="15" t="s">
        <v>53</v>
      </c>
      <c r="F376" s="15" t="s">
        <v>3</v>
      </c>
    </row>
    <row r="377" spans="1:6" ht="25.5" x14ac:dyDescent="0.25">
      <c r="A377" s="15" t="s">
        <v>2637</v>
      </c>
      <c r="B377" s="21">
        <v>7.833333333333333</v>
      </c>
      <c r="C377" s="21">
        <v>0</v>
      </c>
      <c r="D377" s="15" t="s">
        <v>2638</v>
      </c>
      <c r="E377" s="15" t="s">
        <v>86</v>
      </c>
      <c r="F377" s="15" t="s">
        <v>4</v>
      </c>
    </row>
    <row r="378" spans="1:6" ht="25.5" x14ac:dyDescent="0.25">
      <c r="A378" s="15" t="s">
        <v>2639</v>
      </c>
      <c r="B378" s="21">
        <v>7.75</v>
      </c>
      <c r="C378" s="21">
        <v>0</v>
      </c>
      <c r="D378" s="15" t="s">
        <v>2640</v>
      </c>
      <c r="E378" s="15" t="s">
        <v>85</v>
      </c>
      <c r="F378" s="15" t="s">
        <v>8</v>
      </c>
    </row>
    <row r="379" spans="1:6" ht="25.5" x14ac:dyDescent="0.25">
      <c r="A379" s="15" t="s">
        <v>367</v>
      </c>
      <c r="B379" s="21">
        <v>7.75</v>
      </c>
      <c r="C379" s="21">
        <v>2.1666666666666665</v>
      </c>
      <c r="D379" s="15" t="s">
        <v>486</v>
      </c>
      <c r="E379" s="15" t="s">
        <v>86</v>
      </c>
      <c r="F379" s="15" t="s">
        <v>6</v>
      </c>
    </row>
    <row r="380" spans="1:6" x14ac:dyDescent="0.25">
      <c r="A380" s="15" t="s">
        <v>2641</v>
      </c>
      <c r="B380" s="21">
        <v>7.666666666666667</v>
      </c>
      <c r="C380" s="21">
        <v>43.416666666666664</v>
      </c>
      <c r="D380" s="15" t="s">
        <v>2642</v>
      </c>
      <c r="E380" s="15" t="s">
        <v>85</v>
      </c>
      <c r="F380" s="15" t="s">
        <v>4</v>
      </c>
    </row>
    <row r="381" spans="1:6" x14ac:dyDescent="0.25">
      <c r="A381" s="15" t="s">
        <v>2643</v>
      </c>
      <c r="B381" s="21">
        <v>7.583333333333333</v>
      </c>
      <c r="C381" s="21">
        <v>0</v>
      </c>
      <c r="D381" s="15" t="s">
        <v>2644</v>
      </c>
      <c r="E381" s="15" t="s">
        <v>53</v>
      </c>
      <c r="F381" s="15" t="s">
        <v>439</v>
      </c>
    </row>
    <row r="382" spans="1:6" x14ac:dyDescent="0.25">
      <c r="A382" s="15" t="s">
        <v>2645</v>
      </c>
      <c r="B382" s="21">
        <v>7.583333333333333</v>
      </c>
      <c r="C382" s="21">
        <v>0</v>
      </c>
      <c r="D382" s="15" t="s">
        <v>2646</v>
      </c>
      <c r="E382" s="15" t="s">
        <v>53</v>
      </c>
      <c r="F382" s="15" t="s">
        <v>439</v>
      </c>
    </row>
    <row r="383" spans="1:6" x14ac:dyDescent="0.25">
      <c r="A383" s="15" t="s">
        <v>2647</v>
      </c>
      <c r="B383" s="21">
        <v>7.583333333333333</v>
      </c>
      <c r="C383" s="21">
        <v>0</v>
      </c>
      <c r="D383" s="15" t="s">
        <v>2648</v>
      </c>
      <c r="E383" s="15" t="s">
        <v>85</v>
      </c>
      <c r="F383" s="15" t="s">
        <v>4</v>
      </c>
    </row>
    <row r="384" spans="1:6" x14ac:dyDescent="0.25">
      <c r="A384" s="15" t="s">
        <v>2649</v>
      </c>
      <c r="B384" s="21">
        <v>7.416666666666667</v>
      </c>
      <c r="C384" s="21">
        <v>0</v>
      </c>
      <c r="D384" s="15" t="s">
        <v>2650</v>
      </c>
      <c r="E384" s="15" t="s">
        <v>85</v>
      </c>
      <c r="F384" s="15" t="s">
        <v>4</v>
      </c>
    </row>
    <row r="385" spans="1:6" x14ac:dyDescent="0.25">
      <c r="A385" s="15" t="s">
        <v>871</v>
      </c>
      <c r="B385" s="21">
        <v>7.25</v>
      </c>
      <c r="C385" s="21">
        <v>8.3333333333333343E-2</v>
      </c>
      <c r="D385" s="15" t="s">
        <v>2651</v>
      </c>
      <c r="E385" s="15" t="s">
        <v>53</v>
      </c>
      <c r="F385" s="15" t="s">
        <v>3</v>
      </c>
    </row>
    <row r="386" spans="1:6" x14ac:dyDescent="0.25">
      <c r="A386" s="15" t="s">
        <v>327</v>
      </c>
      <c r="B386" s="21">
        <v>7</v>
      </c>
      <c r="C386" s="21">
        <v>21.25</v>
      </c>
      <c r="D386" s="15" t="s">
        <v>328</v>
      </c>
      <c r="E386" s="15" t="s">
        <v>86</v>
      </c>
      <c r="F386" s="15" t="s">
        <v>5</v>
      </c>
    </row>
    <row r="387" spans="1:6" x14ac:dyDescent="0.25">
      <c r="A387" s="15" t="s">
        <v>2652</v>
      </c>
      <c r="B387" s="21">
        <v>7</v>
      </c>
      <c r="C387" s="21">
        <v>0</v>
      </c>
      <c r="D387" s="15" t="s">
        <v>2653</v>
      </c>
      <c r="E387" s="15" t="s">
        <v>85</v>
      </c>
      <c r="F387" s="15" t="s">
        <v>4</v>
      </c>
    </row>
    <row r="388" spans="1:6" x14ac:dyDescent="0.25">
      <c r="A388" s="15" t="s">
        <v>2654</v>
      </c>
      <c r="B388" s="21">
        <v>6.916666666666667</v>
      </c>
      <c r="C388" s="21">
        <v>0</v>
      </c>
      <c r="D388" s="15" t="s">
        <v>2655</v>
      </c>
      <c r="E388" s="15" t="s">
        <v>85</v>
      </c>
      <c r="F388" s="15" t="s">
        <v>8</v>
      </c>
    </row>
    <row r="389" spans="1:6" x14ac:dyDescent="0.25">
      <c r="A389" s="15" t="s">
        <v>1201</v>
      </c>
      <c r="B389" s="21">
        <v>6.8333333333333339</v>
      </c>
      <c r="C389" s="21">
        <v>0</v>
      </c>
      <c r="D389" s="15" t="s">
        <v>1202</v>
      </c>
      <c r="E389" s="15" t="s">
        <v>85</v>
      </c>
      <c r="F389" s="15" t="s">
        <v>8</v>
      </c>
    </row>
    <row r="390" spans="1:6" x14ac:dyDescent="0.25">
      <c r="A390" s="15" t="s">
        <v>1203</v>
      </c>
      <c r="B390" s="21">
        <v>6.8333333333333339</v>
      </c>
      <c r="C390" s="21">
        <v>0</v>
      </c>
      <c r="D390" s="15" t="s">
        <v>1204</v>
      </c>
      <c r="E390" s="15" t="s">
        <v>85</v>
      </c>
      <c r="F390" s="15" t="s">
        <v>4</v>
      </c>
    </row>
    <row r="391" spans="1:6" ht="25.5" x14ac:dyDescent="0.25">
      <c r="A391" s="15" t="s">
        <v>2656</v>
      </c>
      <c r="B391" s="21">
        <v>6.666666666666667</v>
      </c>
      <c r="C391" s="21">
        <v>0</v>
      </c>
      <c r="D391" s="15" t="s">
        <v>2657</v>
      </c>
      <c r="E391" s="15" t="s">
        <v>85</v>
      </c>
      <c r="F391" s="15" t="s">
        <v>8</v>
      </c>
    </row>
    <row r="392" spans="1:6" ht="25.5" x14ac:dyDescent="0.25">
      <c r="A392" s="15" t="s">
        <v>2658</v>
      </c>
      <c r="B392" s="21">
        <v>6.666666666666667</v>
      </c>
      <c r="C392" s="21">
        <v>7.833333333333333</v>
      </c>
      <c r="D392" s="15" t="s">
        <v>2659</v>
      </c>
      <c r="E392" s="15" t="s">
        <v>85</v>
      </c>
      <c r="F392" s="15" t="s">
        <v>6</v>
      </c>
    </row>
    <row r="393" spans="1:6" ht="25.5" x14ac:dyDescent="0.25">
      <c r="A393" s="15" t="s">
        <v>1205</v>
      </c>
      <c r="B393" s="21">
        <v>6.5833333333333339</v>
      </c>
      <c r="C393" s="21">
        <v>0</v>
      </c>
      <c r="D393" s="15" t="s">
        <v>1206</v>
      </c>
      <c r="E393" s="15" t="s">
        <v>85</v>
      </c>
      <c r="F393" s="15" t="s">
        <v>5</v>
      </c>
    </row>
    <row r="394" spans="1:6" x14ac:dyDescent="0.25">
      <c r="A394" s="15" t="s">
        <v>721</v>
      </c>
      <c r="B394" s="21">
        <v>6.5</v>
      </c>
      <c r="C394" s="21">
        <v>12.833333333333334</v>
      </c>
      <c r="D394" s="15" t="s">
        <v>722</v>
      </c>
      <c r="E394" s="15" t="s">
        <v>85</v>
      </c>
      <c r="F394" s="15" t="s">
        <v>2</v>
      </c>
    </row>
    <row r="395" spans="1:6" ht="25.5" x14ac:dyDescent="0.25">
      <c r="A395" s="15" t="s">
        <v>2660</v>
      </c>
      <c r="B395" s="21">
        <v>6.5</v>
      </c>
      <c r="C395" s="21">
        <v>0</v>
      </c>
      <c r="D395" s="15" t="s">
        <v>2661</v>
      </c>
      <c r="E395" s="15" t="s">
        <v>85</v>
      </c>
      <c r="F395" s="15" t="s">
        <v>8</v>
      </c>
    </row>
    <row r="396" spans="1:6" x14ac:dyDescent="0.25">
      <c r="A396" s="15" t="s">
        <v>2662</v>
      </c>
      <c r="B396" s="21">
        <v>6.5</v>
      </c>
      <c r="C396" s="21">
        <v>10.5</v>
      </c>
      <c r="D396" s="15" t="s">
        <v>2663</v>
      </c>
      <c r="E396" s="15" t="s">
        <v>85</v>
      </c>
      <c r="F396" s="15" t="s">
        <v>4</v>
      </c>
    </row>
    <row r="397" spans="1:6" ht="25.5" x14ac:dyDescent="0.25">
      <c r="A397" s="15" t="s">
        <v>2664</v>
      </c>
      <c r="B397" s="21">
        <v>6.416666666666667</v>
      </c>
      <c r="C397" s="21">
        <v>0</v>
      </c>
      <c r="D397" s="15" t="s">
        <v>2665</v>
      </c>
      <c r="E397" s="15" t="s">
        <v>85</v>
      </c>
      <c r="F397" s="15" t="s">
        <v>8</v>
      </c>
    </row>
    <row r="398" spans="1:6" ht="25.5" x14ac:dyDescent="0.25">
      <c r="A398" s="15" t="s">
        <v>363</v>
      </c>
      <c r="B398" s="21">
        <v>6.416666666666667</v>
      </c>
      <c r="C398" s="21">
        <v>1.5</v>
      </c>
      <c r="D398" s="15" t="s">
        <v>364</v>
      </c>
      <c r="E398" s="15" t="s">
        <v>85</v>
      </c>
      <c r="F398" s="15" t="s">
        <v>5</v>
      </c>
    </row>
    <row r="399" spans="1:6" ht="25.5" x14ac:dyDescent="0.25">
      <c r="A399" s="15" t="s">
        <v>1208</v>
      </c>
      <c r="B399" s="21">
        <v>6.3333333333333339</v>
      </c>
      <c r="C399" s="21">
        <v>0</v>
      </c>
      <c r="D399" s="15" t="s">
        <v>1209</v>
      </c>
      <c r="E399" s="15" t="s">
        <v>85</v>
      </c>
      <c r="F399" s="15" t="s">
        <v>8</v>
      </c>
    </row>
    <row r="400" spans="1:6" ht="25.5" x14ac:dyDescent="0.25">
      <c r="A400" s="15" t="s">
        <v>1210</v>
      </c>
      <c r="B400" s="21">
        <v>6.3333333333333339</v>
      </c>
      <c r="C400" s="21">
        <v>0</v>
      </c>
      <c r="D400" s="15" t="s">
        <v>1211</v>
      </c>
      <c r="E400" s="15" t="s">
        <v>85</v>
      </c>
      <c r="F400" s="15" t="s">
        <v>4</v>
      </c>
    </row>
    <row r="401" spans="1:6" x14ac:dyDescent="0.25">
      <c r="A401" s="15" t="s">
        <v>1212</v>
      </c>
      <c r="B401" s="21">
        <v>6.25</v>
      </c>
      <c r="C401" s="21">
        <v>0</v>
      </c>
      <c r="D401" s="15" t="s">
        <v>1213</v>
      </c>
      <c r="E401" s="15" t="s">
        <v>85</v>
      </c>
      <c r="F401" s="15" t="s">
        <v>2</v>
      </c>
    </row>
    <row r="402" spans="1:6" x14ac:dyDescent="0.25">
      <c r="A402" s="15" t="s">
        <v>2666</v>
      </c>
      <c r="B402" s="21">
        <v>6.25</v>
      </c>
      <c r="C402" s="21">
        <v>0</v>
      </c>
      <c r="D402" s="15" t="s">
        <v>2667</v>
      </c>
      <c r="E402" s="15" t="s">
        <v>85</v>
      </c>
      <c r="F402" s="15" t="s">
        <v>4</v>
      </c>
    </row>
    <row r="403" spans="1:6" x14ac:dyDescent="0.25">
      <c r="A403" s="15" t="s">
        <v>326</v>
      </c>
      <c r="B403" s="21">
        <v>6.166666666666667</v>
      </c>
      <c r="C403" s="21">
        <v>65.583333333333329</v>
      </c>
      <c r="D403" s="15" t="s">
        <v>686</v>
      </c>
      <c r="E403" s="15" t="s">
        <v>53</v>
      </c>
      <c r="F403" s="15" t="s">
        <v>439</v>
      </c>
    </row>
    <row r="404" spans="1:6" ht="25.5" x14ac:dyDescent="0.25">
      <c r="A404" s="15" t="s">
        <v>2668</v>
      </c>
      <c r="B404" s="21">
        <v>6.166666666666667</v>
      </c>
      <c r="C404" s="21">
        <v>16.416666666666668</v>
      </c>
      <c r="D404" s="15" t="s">
        <v>2669</v>
      </c>
      <c r="E404" s="15" t="s">
        <v>86</v>
      </c>
      <c r="F404" s="15" t="s">
        <v>4</v>
      </c>
    </row>
    <row r="405" spans="1:6" ht="25.5" x14ac:dyDescent="0.25">
      <c r="A405" s="15" t="s">
        <v>791</v>
      </c>
      <c r="B405" s="21">
        <v>6.0833333333333339</v>
      </c>
      <c r="C405" s="21">
        <v>2.75</v>
      </c>
      <c r="D405" s="15" t="s">
        <v>792</v>
      </c>
      <c r="E405" s="15" t="s">
        <v>85</v>
      </c>
      <c r="F405" s="15" t="s">
        <v>8</v>
      </c>
    </row>
    <row r="406" spans="1:6" ht="25.5" x14ac:dyDescent="0.25">
      <c r="A406" s="15" t="s">
        <v>2670</v>
      </c>
      <c r="B406" s="21">
        <v>6.0833333333333339</v>
      </c>
      <c r="C406" s="21">
        <v>0</v>
      </c>
      <c r="D406" s="15" t="s">
        <v>2671</v>
      </c>
      <c r="E406" s="15" t="s">
        <v>86</v>
      </c>
      <c r="F406" s="15" t="s">
        <v>8</v>
      </c>
    </row>
    <row r="407" spans="1:6" ht="38.25" x14ac:dyDescent="0.25">
      <c r="A407" s="15" t="s">
        <v>2672</v>
      </c>
      <c r="B407" s="21">
        <v>6.0833333333333339</v>
      </c>
      <c r="C407" s="21">
        <v>0</v>
      </c>
      <c r="D407" s="15" t="s">
        <v>2673</v>
      </c>
      <c r="E407" s="15" t="s">
        <v>85</v>
      </c>
      <c r="F407" s="15" t="s">
        <v>8</v>
      </c>
    </row>
    <row r="408" spans="1:6" ht="25.5" x14ac:dyDescent="0.25">
      <c r="A408" s="15" t="s">
        <v>768</v>
      </c>
      <c r="B408" s="21">
        <v>6</v>
      </c>
      <c r="C408" s="21">
        <v>4.166666666666667</v>
      </c>
      <c r="D408" s="15" t="s">
        <v>769</v>
      </c>
      <c r="E408" s="15" t="s">
        <v>85</v>
      </c>
      <c r="F408" s="15" t="s">
        <v>4</v>
      </c>
    </row>
    <row r="409" spans="1:6" ht="25.5" x14ac:dyDescent="0.25">
      <c r="A409" s="15" t="s">
        <v>2674</v>
      </c>
      <c r="B409" s="21">
        <v>5.916666666666667</v>
      </c>
      <c r="C409" s="21">
        <v>9.25</v>
      </c>
      <c r="D409" s="15" t="s">
        <v>2675</v>
      </c>
      <c r="E409" s="15" t="s">
        <v>86</v>
      </c>
      <c r="F409" s="15" t="s">
        <v>152</v>
      </c>
    </row>
    <row r="410" spans="1:6" x14ac:dyDescent="0.25">
      <c r="A410" s="15" t="s">
        <v>2676</v>
      </c>
      <c r="B410" s="21">
        <v>5.916666666666667</v>
      </c>
      <c r="C410" s="21">
        <v>0</v>
      </c>
      <c r="D410" s="15" t="s">
        <v>2677</v>
      </c>
      <c r="E410" s="15" t="s">
        <v>85</v>
      </c>
      <c r="F410" s="15" t="s">
        <v>8</v>
      </c>
    </row>
    <row r="411" spans="1:6" ht="25.5" x14ac:dyDescent="0.25">
      <c r="A411" s="15" t="s">
        <v>1279</v>
      </c>
      <c r="B411" s="21">
        <v>5.916666666666667</v>
      </c>
      <c r="C411" s="21">
        <v>0</v>
      </c>
      <c r="D411" s="15" t="s">
        <v>1280</v>
      </c>
      <c r="E411" s="15" t="s">
        <v>85</v>
      </c>
      <c r="F411" s="15" t="s">
        <v>6</v>
      </c>
    </row>
    <row r="412" spans="1:6" ht="25.5" x14ac:dyDescent="0.25">
      <c r="A412" s="15" t="s">
        <v>2678</v>
      </c>
      <c r="B412" s="21">
        <v>5.75</v>
      </c>
      <c r="C412" s="21">
        <v>0</v>
      </c>
      <c r="D412" s="15" t="s">
        <v>2679</v>
      </c>
      <c r="E412" s="15" t="s">
        <v>85</v>
      </c>
      <c r="F412" s="15" t="s">
        <v>8</v>
      </c>
    </row>
    <row r="413" spans="1:6" ht="25.5" x14ac:dyDescent="0.25">
      <c r="A413" s="15" t="s">
        <v>2680</v>
      </c>
      <c r="B413" s="21">
        <v>5.75</v>
      </c>
      <c r="C413" s="21">
        <v>0</v>
      </c>
      <c r="D413" s="15" t="s">
        <v>2681</v>
      </c>
      <c r="E413" s="15" t="s">
        <v>85</v>
      </c>
      <c r="F413" s="15" t="s">
        <v>8</v>
      </c>
    </row>
    <row r="414" spans="1:6" ht="25.5" x14ac:dyDescent="0.25">
      <c r="A414" s="15" t="s">
        <v>2682</v>
      </c>
      <c r="B414" s="21">
        <v>5.75</v>
      </c>
      <c r="C414" s="21">
        <v>0</v>
      </c>
      <c r="D414" s="15" t="s">
        <v>2683</v>
      </c>
      <c r="E414" s="15" t="s">
        <v>85</v>
      </c>
      <c r="F414" s="15" t="s">
        <v>8</v>
      </c>
    </row>
    <row r="415" spans="1:6" ht="25.5" x14ac:dyDescent="0.25">
      <c r="A415" s="15" t="s">
        <v>2684</v>
      </c>
      <c r="B415" s="21">
        <v>5.666666666666667</v>
      </c>
      <c r="C415" s="21">
        <v>0</v>
      </c>
      <c r="D415" s="15" t="s">
        <v>2685</v>
      </c>
      <c r="E415" s="15" t="s">
        <v>85</v>
      </c>
      <c r="F415" s="15" t="s">
        <v>8</v>
      </c>
    </row>
    <row r="416" spans="1:6" x14ac:dyDescent="0.25">
      <c r="A416" s="15" t="s">
        <v>44</v>
      </c>
      <c r="B416" s="21">
        <v>5.5833333333333339</v>
      </c>
      <c r="C416" s="21">
        <v>7.416666666666667</v>
      </c>
      <c r="D416" s="15" t="s">
        <v>489</v>
      </c>
      <c r="E416" s="15" t="s">
        <v>85</v>
      </c>
      <c r="F416" s="15" t="s">
        <v>4</v>
      </c>
    </row>
    <row r="417" spans="1:6" x14ac:dyDescent="0.25">
      <c r="A417" s="15" t="s">
        <v>1216</v>
      </c>
      <c r="B417" s="21">
        <v>5.5833333333333339</v>
      </c>
      <c r="C417" s="21">
        <v>0</v>
      </c>
      <c r="D417" s="15" t="s">
        <v>1217</v>
      </c>
      <c r="E417" s="15" t="s">
        <v>53</v>
      </c>
      <c r="F417" s="15" t="s">
        <v>3</v>
      </c>
    </row>
    <row r="418" spans="1:6" x14ac:dyDescent="0.25">
      <c r="A418" s="15" t="s">
        <v>2686</v>
      </c>
      <c r="B418" s="21">
        <v>5.5833333333333339</v>
      </c>
      <c r="C418" s="21">
        <v>0</v>
      </c>
      <c r="D418" s="15" t="s">
        <v>2687</v>
      </c>
      <c r="E418" s="15" t="s">
        <v>85</v>
      </c>
      <c r="F418" s="15" t="s">
        <v>8</v>
      </c>
    </row>
    <row r="419" spans="1:6" ht="25.5" x14ac:dyDescent="0.25">
      <c r="A419" s="15" t="s">
        <v>2688</v>
      </c>
      <c r="B419" s="21">
        <v>5.5833333333333339</v>
      </c>
      <c r="C419" s="21">
        <v>0</v>
      </c>
      <c r="D419" s="15" t="s">
        <v>2689</v>
      </c>
      <c r="E419" s="15" t="s">
        <v>85</v>
      </c>
      <c r="F419" s="15" t="s">
        <v>8</v>
      </c>
    </row>
    <row r="420" spans="1:6" x14ac:dyDescent="0.25">
      <c r="A420" s="15" t="s">
        <v>1244</v>
      </c>
      <c r="B420" s="21">
        <v>5.5833333333333339</v>
      </c>
      <c r="C420" s="21">
        <v>0</v>
      </c>
      <c r="D420" s="15" t="s">
        <v>1245</v>
      </c>
      <c r="E420" s="15" t="s">
        <v>85</v>
      </c>
      <c r="F420" s="15" t="s">
        <v>4</v>
      </c>
    </row>
    <row r="421" spans="1:6" x14ac:dyDescent="0.25">
      <c r="A421" s="15" t="s">
        <v>2690</v>
      </c>
      <c r="B421" s="21">
        <v>5.416666666666667</v>
      </c>
      <c r="C421" s="21">
        <v>0</v>
      </c>
      <c r="D421" s="15" t="s">
        <v>2691</v>
      </c>
      <c r="E421" s="15" t="s">
        <v>85</v>
      </c>
      <c r="F421" s="15" t="s">
        <v>2</v>
      </c>
    </row>
    <row r="422" spans="1:6" ht="25.5" x14ac:dyDescent="0.25">
      <c r="A422" s="15" t="s">
        <v>1218</v>
      </c>
      <c r="B422" s="21">
        <v>5.416666666666667</v>
      </c>
      <c r="C422" s="21">
        <v>0</v>
      </c>
      <c r="D422" s="15" t="s">
        <v>1219</v>
      </c>
      <c r="E422" s="15" t="s">
        <v>85</v>
      </c>
      <c r="F422" s="15" t="s">
        <v>5</v>
      </c>
    </row>
    <row r="423" spans="1:6" ht="25.5" x14ac:dyDescent="0.25">
      <c r="A423" s="15" t="s">
        <v>2692</v>
      </c>
      <c r="B423" s="21">
        <v>5.416666666666667</v>
      </c>
      <c r="C423" s="21">
        <v>66.833333333333329</v>
      </c>
      <c r="D423" s="15" t="s">
        <v>2693</v>
      </c>
      <c r="E423" s="15" t="s">
        <v>85</v>
      </c>
      <c r="F423" s="15" t="s">
        <v>5</v>
      </c>
    </row>
    <row r="424" spans="1:6" ht="25.5" x14ac:dyDescent="0.25">
      <c r="A424" s="15" t="s">
        <v>1220</v>
      </c>
      <c r="B424" s="21">
        <v>5.3333333333333339</v>
      </c>
      <c r="C424" s="21">
        <v>0</v>
      </c>
      <c r="D424" s="15" t="s">
        <v>1221</v>
      </c>
      <c r="E424" s="15" t="s">
        <v>85</v>
      </c>
      <c r="F424" s="15" t="s">
        <v>8</v>
      </c>
    </row>
    <row r="425" spans="1:6" x14ac:dyDescent="0.25">
      <c r="A425" s="15" t="s">
        <v>2694</v>
      </c>
      <c r="B425" s="21">
        <v>5.3333333333333339</v>
      </c>
      <c r="C425" s="21">
        <v>0</v>
      </c>
      <c r="D425" s="15" t="s">
        <v>2695</v>
      </c>
      <c r="E425" s="15" t="s">
        <v>86</v>
      </c>
      <c r="F425" s="15" t="s">
        <v>5</v>
      </c>
    </row>
    <row r="426" spans="1:6" x14ac:dyDescent="0.25">
      <c r="A426" s="15" t="s">
        <v>731</v>
      </c>
      <c r="B426" s="21">
        <v>5.3333333333333339</v>
      </c>
      <c r="C426" s="21">
        <v>12</v>
      </c>
      <c r="D426" s="15" t="s">
        <v>732</v>
      </c>
      <c r="E426" s="15" t="s">
        <v>86</v>
      </c>
      <c r="F426" s="15" t="s">
        <v>4</v>
      </c>
    </row>
    <row r="427" spans="1:6" x14ac:dyDescent="0.25">
      <c r="A427" s="15" t="s">
        <v>1222</v>
      </c>
      <c r="B427" s="21">
        <v>5.0833333333333339</v>
      </c>
      <c r="C427" s="21">
        <v>0</v>
      </c>
      <c r="D427" s="15" t="s">
        <v>1223</v>
      </c>
      <c r="E427" s="15" t="s">
        <v>53</v>
      </c>
      <c r="F427" s="15" t="s">
        <v>3</v>
      </c>
    </row>
    <row r="428" spans="1:6" ht="25.5" x14ac:dyDescent="0.25">
      <c r="A428" s="15" t="s">
        <v>2696</v>
      </c>
      <c r="B428" s="21">
        <v>5.0833333333333339</v>
      </c>
      <c r="C428" s="21">
        <v>0</v>
      </c>
      <c r="D428" s="15" t="s">
        <v>2697</v>
      </c>
      <c r="E428" s="15" t="s">
        <v>85</v>
      </c>
      <c r="F428" s="15" t="s">
        <v>4</v>
      </c>
    </row>
    <row r="429" spans="1:6" x14ac:dyDescent="0.25">
      <c r="A429" s="15" t="s">
        <v>1224</v>
      </c>
      <c r="B429" s="21">
        <v>5</v>
      </c>
      <c r="C429" s="21">
        <v>0</v>
      </c>
      <c r="D429" s="15" t="s">
        <v>1225</v>
      </c>
      <c r="E429" s="15" t="s">
        <v>53</v>
      </c>
      <c r="F429" s="15" t="s">
        <v>3</v>
      </c>
    </row>
    <row r="430" spans="1:6" ht="25.5" x14ac:dyDescent="0.25">
      <c r="A430" s="15" t="s">
        <v>820</v>
      </c>
      <c r="B430" s="21">
        <v>4.9166666666666661</v>
      </c>
      <c r="C430" s="21">
        <v>1.0833333333333333</v>
      </c>
      <c r="D430" s="15" t="s">
        <v>821</v>
      </c>
      <c r="E430" s="15" t="s">
        <v>53</v>
      </c>
      <c r="F430" s="15" t="s">
        <v>15</v>
      </c>
    </row>
    <row r="431" spans="1:6" x14ac:dyDescent="0.25">
      <c r="A431" s="15" t="s">
        <v>2698</v>
      </c>
      <c r="B431" s="21">
        <v>4.9166666666666661</v>
      </c>
      <c r="C431" s="21">
        <v>0</v>
      </c>
      <c r="D431" s="15" t="s">
        <v>2699</v>
      </c>
      <c r="E431" s="15" t="s">
        <v>85</v>
      </c>
      <c r="F431" s="15" t="s">
        <v>5</v>
      </c>
    </row>
    <row r="432" spans="1:6" x14ac:dyDescent="0.25">
      <c r="A432" s="15" t="s">
        <v>2700</v>
      </c>
      <c r="B432" s="21">
        <v>4.9166666666666661</v>
      </c>
      <c r="C432" s="21">
        <v>26.75</v>
      </c>
      <c r="D432" s="15" t="s">
        <v>2701</v>
      </c>
      <c r="E432" s="15" t="s">
        <v>85</v>
      </c>
      <c r="F432" s="15" t="s">
        <v>4</v>
      </c>
    </row>
    <row r="433" spans="1:6" ht="25.5" x14ac:dyDescent="0.25">
      <c r="A433" s="15" t="s">
        <v>1226</v>
      </c>
      <c r="B433" s="21">
        <v>4.833333333333333</v>
      </c>
      <c r="C433" s="21">
        <v>0</v>
      </c>
      <c r="D433" s="15" t="s">
        <v>1227</v>
      </c>
      <c r="E433" s="15" t="s">
        <v>85</v>
      </c>
      <c r="F433" s="15" t="s">
        <v>8</v>
      </c>
    </row>
    <row r="434" spans="1:6" x14ac:dyDescent="0.25">
      <c r="A434" s="15" t="s">
        <v>693</v>
      </c>
      <c r="B434" s="21">
        <v>4.75</v>
      </c>
      <c r="C434" s="21">
        <v>44.166666666666664</v>
      </c>
      <c r="D434" s="15" t="s">
        <v>694</v>
      </c>
      <c r="E434" s="15" t="s">
        <v>85</v>
      </c>
      <c r="F434" s="15" t="s">
        <v>5</v>
      </c>
    </row>
    <row r="435" spans="1:6" x14ac:dyDescent="0.25">
      <c r="A435" s="15" t="s">
        <v>2702</v>
      </c>
      <c r="B435" s="21">
        <v>4.75</v>
      </c>
      <c r="C435" s="21">
        <v>12.25</v>
      </c>
      <c r="D435" s="15" t="s">
        <v>2703</v>
      </c>
      <c r="E435" s="15" t="s">
        <v>53</v>
      </c>
      <c r="F435" s="15" t="s">
        <v>3</v>
      </c>
    </row>
    <row r="436" spans="1:6" ht="25.5" x14ac:dyDescent="0.25">
      <c r="A436" s="15" t="s">
        <v>772</v>
      </c>
      <c r="B436" s="21">
        <v>4.75</v>
      </c>
      <c r="C436" s="21">
        <v>3.9166666666666665</v>
      </c>
      <c r="D436" s="15" t="s">
        <v>773</v>
      </c>
      <c r="E436" s="15" t="s">
        <v>85</v>
      </c>
      <c r="F436" s="15" t="s">
        <v>2</v>
      </c>
    </row>
    <row r="437" spans="1:6" ht="25.5" x14ac:dyDescent="0.25">
      <c r="A437" s="15" t="s">
        <v>1228</v>
      </c>
      <c r="B437" s="21">
        <v>4.75</v>
      </c>
      <c r="C437" s="21">
        <v>0</v>
      </c>
      <c r="D437" s="15" t="s">
        <v>1229</v>
      </c>
      <c r="E437" s="15" t="s">
        <v>85</v>
      </c>
      <c r="F437" s="15" t="s">
        <v>5</v>
      </c>
    </row>
    <row r="438" spans="1:6" x14ac:dyDescent="0.25">
      <c r="A438" s="15" t="s">
        <v>2704</v>
      </c>
      <c r="B438" s="21">
        <v>4.75</v>
      </c>
      <c r="C438" s="21">
        <v>0</v>
      </c>
      <c r="D438" s="15" t="s">
        <v>2705</v>
      </c>
      <c r="E438" s="15" t="s">
        <v>85</v>
      </c>
      <c r="F438" s="15" t="s">
        <v>4</v>
      </c>
    </row>
    <row r="439" spans="1:6" x14ac:dyDescent="0.25">
      <c r="A439" s="15" t="s">
        <v>2706</v>
      </c>
      <c r="B439" s="21">
        <v>4.666666666666667</v>
      </c>
      <c r="C439" s="21">
        <v>0.58333333333333337</v>
      </c>
      <c r="D439" s="15" t="s">
        <v>2707</v>
      </c>
      <c r="E439" s="15" t="s">
        <v>86</v>
      </c>
      <c r="F439" s="15" t="s">
        <v>2</v>
      </c>
    </row>
    <row r="440" spans="1:6" x14ac:dyDescent="0.25">
      <c r="A440" s="15" t="s">
        <v>1230</v>
      </c>
      <c r="B440" s="21">
        <v>4.583333333333333</v>
      </c>
      <c r="C440" s="21">
        <v>0</v>
      </c>
      <c r="D440" s="15" t="s">
        <v>1231</v>
      </c>
      <c r="E440" s="15" t="s">
        <v>85</v>
      </c>
      <c r="F440" s="15" t="s">
        <v>2</v>
      </c>
    </row>
    <row r="441" spans="1:6" ht="25.5" x14ac:dyDescent="0.25">
      <c r="A441" s="15" t="s">
        <v>2708</v>
      </c>
      <c r="B441" s="21">
        <v>4.583333333333333</v>
      </c>
      <c r="C441" s="21">
        <v>0</v>
      </c>
      <c r="D441" s="15" t="s">
        <v>2709</v>
      </c>
      <c r="E441" s="15" t="s">
        <v>85</v>
      </c>
      <c r="F441" s="15" t="s">
        <v>5</v>
      </c>
    </row>
    <row r="442" spans="1:6" x14ac:dyDescent="0.25">
      <c r="A442" s="15" t="s">
        <v>1232</v>
      </c>
      <c r="B442" s="21">
        <v>4.583333333333333</v>
      </c>
      <c r="C442" s="21">
        <v>0</v>
      </c>
      <c r="D442" s="15" t="s">
        <v>1233</v>
      </c>
      <c r="E442" s="15" t="s">
        <v>85</v>
      </c>
      <c r="F442" s="15" t="s">
        <v>4</v>
      </c>
    </row>
    <row r="443" spans="1:6" ht="38.25" x14ac:dyDescent="0.25">
      <c r="A443" s="15" t="s">
        <v>2710</v>
      </c>
      <c r="B443" s="21">
        <v>4.5</v>
      </c>
      <c r="C443" s="21">
        <v>0</v>
      </c>
      <c r="D443" s="15" t="s">
        <v>2711</v>
      </c>
      <c r="E443" s="15" t="s">
        <v>85</v>
      </c>
      <c r="F443" s="15" t="s">
        <v>8</v>
      </c>
    </row>
    <row r="444" spans="1:6" ht="25.5" x14ac:dyDescent="0.25">
      <c r="A444" s="15" t="s">
        <v>192</v>
      </c>
      <c r="B444" s="21">
        <v>4.5</v>
      </c>
      <c r="C444" s="21">
        <v>5.416666666666667</v>
      </c>
      <c r="D444" s="15" t="s">
        <v>193</v>
      </c>
      <c r="E444" s="15" t="s">
        <v>85</v>
      </c>
      <c r="F444" s="15" t="s">
        <v>6</v>
      </c>
    </row>
    <row r="445" spans="1:6" ht="25.5" x14ac:dyDescent="0.25">
      <c r="A445" s="15" t="s">
        <v>2712</v>
      </c>
      <c r="B445" s="21">
        <v>4.416666666666667</v>
      </c>
      <c r="C445" s="21">
        <v>0</v>
      </c>
      <c r="D445" s="15" t="s">
        <v>2713</v>
      </c>
      <c r="E445" s="15" t="s">
        <v>85</v>
      </c>
      <c r="F445" s="15" t="s">
        <v>5</v>
      </c>
    </row>
    <row r="446" spans="1:6" x14ac:dyDescent="0.25">
      <c r="A446" s="15" t="s">
        <v>2714</v>
      </c>
      <c r="B446" s="21">
        <v>4.416666666666667</v>
      </c>
      <c r="C446" s="21">
        <v>8</v>
      </c>
      <c r="D446" s="15" t="s">
        <v>2715</v>
      </c>
      <c r="E446" s="15" t="s">
        <v>85</v>
      </c>
      <c r="F446" s="15" t="s">
        <v>5</v>
      </c>
    </row>
    <row r="447" spans="1:6" ht="25.5" x14ac:dyDescent="0.25">
      <c r="A447" s="15" t="s">
        <v>345</v>
      </c>
      <c r="B447" s="21">
        <v>4.416666666666667</v>
      </c>
      <c r="C447" s="21">
        <v>8.3333333333333343E-2</v>
      </c>
      <c r="D447" s="15" t="s">
        <v>884</v>
      </c>
      <c r="E447" s="15" t="s">
        <v>85</v>
      </c>
      <c r="F447" s="15" t="s">
        <v>6</v>
      </c>
    </row>
    <row r="448" spans="1:6" ht="25.5" x14ac:dyDescent="0.25">
      <c r="A448" s="15" t="s">
        <v>2716</v>
      </c>
      <c r="B448" s="21">
        <v>4.416666666666667</v>
      </c>
      <c r="C448" s="21">
        <v>0</v>
      </c>
      <c r="D448" s="15" t="s">
        <v>2717</v>
      </c>
      <c r="E448" s="15" t="s">
        <v>85</v>
      </c>
      <c r="F448" s="15" t="s">
        <v>4</v>
      </c>
    </row>
    <row r="449" spans="1:6" ht="25.5" x14ac:dyDescent="0.25">
      <c r="A449" s="15" t="s">
        <v>2718</v>
      </c>
      <c r="B449" s="21">
        <v>4.333333333333333</v>
      </c>
      <c r="C449" s="21">
        <v>0</v>
      </c>
      <c r="D449" s="15" t="s">
        <v>2719</v>
      </c>
      <c r="E449" s="15" t="s">
        <v>85</v>
      </c>
      <c r="F449" s="15" t="s">
        <v>6</v>
      </c>
    </row>
    <row r="450" spans="1:6" ht="25.5" x14ac:dyDescent="0.25">
      <c r="A450" s="15" t="s">
        <v>2720</v>
      </c>
      <c r="B450" s="21">
        <v>4.25</v>
      </c>
      <c r="C450" s="21">
        <v>0</v>
      </c>
      <c r="D450" s="15" t="s">
        <v>2721</v>
      </c>
      <c r="E450" s="15" t="s">
        <v>86</v>
      </c>
      <c r="F450" s="15" t="s">
        <v>4</v>
      </c>
    </row>
    <row r="451" spans="1:6" ht="25.5" x14ac:dyDescent="0.25">
      <c r="A451" s="15" t="s">
        <v>2722</v>
      </c>
      <c r="B451" s="21">
        <v>4.166666666666667</v>
      </c>
      <c r="C451" s="21">
        <v>11.166666666666666</v>
      </c>
      <c r="D451" s="15" t="s">
        <v>2723</v>
      </c>
      <c r="E451" s="15" t="s">
        <v>85</v>
      </c>
      <c r="F451" s="15" t="s">
        <v>2</v>
      </c>
    </row>
    <row r="452" spans="1:6" ht="25.5" x14ac:dyDescent="0.25">
      <c r="A452" s="15" t="s">
        <v>865</v>
      </c>
      <c r="B452" s="21">
        <v>4.166666666666667</v>
      </c>
      <c r="C452" s="21">
        <v>0.16666666666666669</v>
      </c>
      <c r="D452" s="15" t="s">
        <v>866</v>
      </c>
      <c r="E452" s="15" t="s">
        <v>85</v>
      </c>
      <c r="F452" s="15" t="s">
        <v>5</v>
      </c>
    </row>
    <row r="453" spans="1:6" x14ac:dyDescent="0.25">
      <c r="A453" s="15" t="s">
        <v>1236</v>
      </c>
      <c r="B453" s="21">
        <v>4.166666666666667</v>
      </c>
      <c r="C453" s="21">
        <v>0</v>
      </c>
      <c r="D453" s="15" t="s">
        <v>1237</v>
      </c>
      <c r="E453" s="15" t="s">
        <v>85</v>
      </c>
      <c r="F453" s="15" t="s">
        <v>5</v>
      </c>
    </row>
    <row r="454" spans="1:6" x14ac:dyDescent="0.25">
      <c r="A454" s="15" t="s">
        <v>1252</v>
      </c>
      <c r="B454" s="21">
        <v>4.166666666666667</v>
      </c>
      <c r="C454" s="21">
        <v>0</v>
      </c>
      <c r="D454" s="15" t="s">
        <v>1253</v>
      </c>
      <c r="E454" s="15" t="s">
        <v>85</v>
      </c>
      <c r="F454" s="15" t="s">
        <v>6</v>
      </c>
    </row>
    <row r="455" spans="1:6" ht="25.5" x14ac:dyDescent="0.25">
      <c r="A455" s="15" t="s">
        <v>2724</v>
      </c>
      <c r="B455" s="21">
        <v>4.166666666666667</v>
      </c>
      <c r="C455" s="21">
        <v>4.9166666666666661</v>
      </c>
      <c r="D455" s="15" t="s">
        <v>2725</v>
      </c>
      <c r="E455" s="15" t="s">
        <v>85</v>
      </c>
      <c r="F455" s="15" t="s">
        <v>4</v>
      </c>
    </row>
    <row r="456" spans="1:6" x14ac:dyDescent="0.25">
      <c r="A456" s="15" t="s">
        <v>663</v>
      </c>
      <c r="B456" s="21">
        <v>4.166666666666667</v>
      </c>
      <c r="C456" s="21">
        <v>141</v>
      </c>
      <c r="D456" s="15" t="s">
        <v>664</v>
      </c>
      <c r="E456" s="15" t="s">
        <v>85</v>
      </c>
      <c r="F456" s="15" t="s">
        <v>4</v>
      </c>
    </row>
    <row r="457" spans="1:6" ht="25.5" x14ac:dyDescent="0.25">
      <c r="A457" s="15" t="s">
        <v>670</v>
      </c>
      <c r="B457" s="21">
        <v>4.166666666666667</v>
      </c>
      <c r="C457" s="21">
        <v>104.25</v>
      </c>
      <c r="D457" s="15" t="s">
        <v>671</v>
      </c>
      <c r="E457" s="15" t="s">
        <v>85</v>
      </c>
      <c r="F457" s="15" t="s">
        <v>4</v>
      </c>
    </row>
    <row r="458" spans="1:6" ht="25.5" x14ac:dyDescent="0.25">
      <c r="A458" s="15" t="s">
        <v>2726</v>
      </c>
      <c r="B458" s="21">
        <v>4.083333333333333</v>
      </c>
      <c r="C458" s="21">
        <v>0</v>
      </c>
      <c r="D458" s="15" t="s">
        <v>2727</v>
      </c>
      <c r="E458" s="15" t="s">
        <v>85</v>
      </c>
      <c r="F458" s="15" t="s">
        <v>5</v>
      </c>
    </row>
    <row r="459" spans="1:6" x14ac:dyDescent="0.25">
      <c r="A459" s="15" t="s">
        <v>2728</v>
      </c>
      <c r="B459" s="21">
        <v>4.083333333333333</v>
      </c>
      <c r="C459" s="21">
        <v>0</v>
      </c>
      <c r="D459" s="15" t="s">
        <v>2729</v>
      </c>
      <c r="E459" s="15" t="s">
        <v>85</v>
      </c>
      <c r="F459" s="15" t="s">
        <v>5</v>
      </c>
    </row>
    <row r="460" spans="1:6" ht="25.5" x14ac:dyDescent="0.25">
      <c r="A460" s="15" t="s">
        <v>2730</v>
      </c>
      <c r="B460" s="21">
        <v>4.083333333333333</v>
      </c>
      <c r="C460" s="21">
        <v>3.8333333333333335</v>
      </c>
      <c r="D460" s="15" t="s">
        <v>2731</v>
      </c>
      <c r="E460" s="15" t="s">
        <v>85</v>
      </c>
      <c r="F460" s="15" t="s">
        <v>4</v>
      </c>
    </row>
    <row r="461" spans="1:6" x14ac:dyDescent="0.25">
      <c r="A461" s="15" t="s">
        <v>2732</v>
      </c>
      <c r="B461" s="21">
        <v>4.083333333333333</v>
      </c>
      <c r="C461" s="21">
        <v>0</v>
      </c>
      <c r="D461" s="15" t="s">
        <v>2733</v>
      </c>
      <c r="E461" s="15" t="s">
        <v>85</v>
      </c>
      <c r="F461" s="15" t="s">
        <v>4</v>
      </c>
    </row>
    <row r="462" spans="1:6" x14ac:dyDescent="0.25">
      <c r="A462" s="15" t="s">
        <v>453</v>
      </c>
      <c r="B462" s="21">
        <v>4</v>
      </c>
      <c r="C462" s="21">
        <v>73.416666666666657</v>
      </c>
      <c r="D462" s="15" t="s">
        <v>454</v>
      </c>
      <c r="E462" s="15" t="s">
        <v>86</v>
      </c>
      <c r="F462" s="15" t="s">
        <v>2</v>
      </c>
    </row>
    <row r="463" spans="1:6" x14ac:dyDescent="0.25">
      <c r="A463" s="15" t="s">
        <v>1284</v>
      </c>
      <c r="B463" s="21">
        <v>3.9166666666666665</v>
      </c>
      <c r="C463" s="21">
        <v>0</v>
      </c>
      <c r="D463" s="15" t="s">
        <v>2734</v>
      </c>
      <c r="E463" s="15" t="s">
        <v>53</v>
      </c>
      <c r="F463" s="15" t="s">
        <v>3</v>
      </c>
    </row>
    <row r="464" spans="1:6" ht="25.5" x14ac:dyDescent="0.25">
      <c r="A464" s="15" t="s">
        <v>334</v>
      </c>
      <c r="B464" s="21">
        <v>3.9166666666666665</v>
      </c>
      <c r="C464" s="21">
        <v>2.666666666666667</v>
      </c>
      <c r="D464" s="15" t="s">
        <v>335</v>
      </c>
      <c r="E464" s="15" t="s">
        <v>85</v>
      </c>
      <c r="F464" s="15" t="s">
        <v>5</v>
      </c>
    </row>
    <row r="465" spans="1:6" ht="25.5" x14ac:dyDescent="0.25">
      <c r="A465" s="15" t="s">
        <v>68</v>
      </c>
      <c r="B465" s="21">
        <v>3.9166666666666665</v>
      </c>
      <c r="C465" s="21">
        <v>11.083333333333332</v>
      </c>
      <c r="D465" s="15" t="s">
        <v>69</v>
      </c>
      <c r="E465" s="15" t="s">
        <v>86</v>
      </c>
      <c r="F465" s="15" t="s">
        <v>6</v>
      </c>
    </row>
    <row r="466" spans="1:6" x14ac:dyDescent="0.25">
      <c r="A466" s="15" t="s">
        <v>2735</v>
      </c>
      <c r="B466" s="21">
        <v>3.9166666666666665</v>
      </c>
      <c r="C466" s="21">
        <v>0</v>
      </c>
      <c r="D466" s="15" t="s">
        <v>2736</v>
      </c>
      <c r="E466" s="15" t="s">
        <v>85</v>
      </c>
      <c r="F466" s="15" t="s">
        <v>4</v>
      </c>
    </row>
    <row r="467" spans="1:6" x14ac:dyDescent="0.25">
      <c r="A467" s="15" t="s">
        <v>761</v>
      </c>
      <c r="B467" s="21">
        <v>3.8333333333333335</v>
      </c>
      <c r="C467" s="21">
        <v>4.666666666666667</v>
      </c>
      <c r="D467" s="15" t="s">
        <v>1303</v>
      </c>
      <c r="E467" s="15" t="s">
        <v>85</v>
      </c>
      <c r="F467" s="15" t="s">
        <v>2</v>
      </c>
    </row>
    <row r="468" spans="1:6" x14ac:dyDescent="0.25">
      <c r="A468" s="15" t="s">
        <v>1238</v>
      </c>
      <c r="B468" s="21">
        <v>3.75</v>
      </c>
      <c r="C468" s="21">
        <v>0</v>
      </c>
      <c r="D468" s="15" t="s">
        <v>1239</v>
      </c>
      <c r="E468" s="15" t="s">
        <v>53</v>
      </c>
      <c r="F468" s="15" t="s">
        <v>3</v>
      </c>
    </row>
    <row r="469" spans="1:6" x14ac:dyDescent="0.25">
      <c r="A469" s="15" t="s">
        <v>1423</v>
      </c>
      <c r="B469" s="21">
        <v>3.75</v>
      </c>
      <c r="C469" s="21">
        <v>0</v>
      </c>
      <c r="D469" s="15" t="s">
        <v>1424</v>
      </c>
      <c r="E469" s="15" t="s">
        <v>85</v>
      </c>
      <c r="F469" s="15" t="s">
        <v>2</v>
      </c>
    </row>
    <row r="470" spans="1:6" ht="25.5" x14ac:dyDescent="0.25">
      <c r="A470" s="15" t="s">
        <v>2737</v>
      </c>
      <c r="B470" s="21">
        <v>3.75</v>
      </c>
      <c r="C470" s="21">
        <v>8.3333333333333343E-2</v>
      </c>
      <c r="D470" s="15" t="s">
        <v>2738</v>
      </c>
      <c r="E470" s="15" t="s">
        <v>85</v>
      </c>
      <c r="F470" s="15" t="s">
        <v>6</v>
      </c>
    </row>
    <row r="471" spans="1:6" ht="25.5" x14ac:dyDescent="0.25">
      <c r="A471" s="15" t="s">
        <v>1240</v>
      </c>
      <c r="B471" s="21">
        <v>3.75</v>
      </c>
      <c r="C471" s="21">
        <v>0</v>
      </c>
      <c r="D471" s="15" t="s">
        <v>1241</v>
      </c>
      <c r="E471" s="15" t="s">
        <v>85</v>
      </c>
      <c r="F471" s="15" t="s">
        <v>4</v>
      </c>
    </row>
    <row r="472" spans="1:6" x14ac:dyDescent="0.25">
      <c r="A472" s="15" t="s">
        <v>2739</v>
      </c>
      <c r="B472" s="21">
        <v>3.6666666666666665</v>
      </c>
      <c r="C472" s="21">
        <v>0</v>
      </c>
      <c r="D472" s="15" t="s">
        <v>2740</v>
      </c>
      <c r="E472" s="15" t="s">
        <v>85</v>
      </c>
      <c r="F472" s="15" t="s">
        <v>4</v>
      </c>
    </row>
    <row r="473" spans="1:6" ht="25.5" x14ac:dyDescent="0.25">
      <c r="A473" s="15" t="s">
        <v>2741</v>
      </c>
      <c r="B473" s="21">
        <v>3.5833333333333335</v>
      </c>
      <c r="C473" s="21">
        <v>0</v>
      </c>
      <c r="D473" s="15" t="s">
        <v>2742</v>
      </c>
      <c r="E473" s="15" t="s">
        <v>85</v>
      </c>
      <c r="F473" s="15" t="s">
        <v>2</v>
      </c>
    </row>
    <row r="474" spans="1:6" ht="25.5" x14ac:dyDescent="0.25">
      <c r="A474" s="15" t="s">
        <v>755</v>
      </c>
      <c r="B474" s="21">
        <v>3.5833333333333335</v>
      </c>
      <c r="C474" s="21">
        <v>6.25</v>
      </c>
      <c r="D474" s="15" t="s">
        <v>756</v>
      </c>
      <c r="E474" s="15" t="s">
        <v>85</v>
      </c>
      <c r="F474" s="15" t="s">
        <v>5</v>
      </c>
    </row>
    <row r="475" spans="1:6" x14ac:dyDescent="0.25">
      <c r="A475" s="15" t="s">
        <v>2743</v>
      </c>
      <c r="B475" s="21">
        <v>3.5833333333333335</v>
      </c>
      <c r="C475" s="21">
        <v>0</v>
      </c>
      <c r="D475" s="15" t="s">
        <v>2744</v>
      </c>
      <c r="E475" s="15" t="s">
        <v>85</v>
      </c>
      <c r="F475" s="15" t="s">
        <v>4</v>
      </c>
    </row>
    <row r="476" spans="1:6" x14ac:dyDescent="0.25">
      <c r="A476" s="15" t="s">
        <v>45</v>
      </c>
      <c r="B476" s="21">
        <v>3.5</v>
      </c>
      <c r="C476" s="21">
        <v>6.0833333333333339</v>
      </c>
      <c r="D476" s="15" t="s">
        <v>487</v>
      </c>
      <c r="E476" s="15" t="s">
        <v>86</v>
      </c>
      <c r="F476" s="15" t="s">
        <v>6</v>
      </c>
    </row>
    <row r="477" spans="1:6" ht="25.5" x14ac:dyDescent="0.25">
      <c r="A477" s="15" t="s">
        <v>210</v>
      </c>
      <c r="B477" s="21">
        <v>3.416666666666667</v>
      </c>
      <c r="C477" s="21">
        <v>0.41666666666666669</v>
      </c>
      <c r="D477" s="15" t="s">
        <v>211</v>
      </c>
      <c r="E477" s="15" t="s">
        <v>53</v>
      </c>
      <c r="F477" s="15" t="s">
        <v>15</v>
      </c>
    </row>
    <row r="478" spans="1:6" x14ac:dyDescent="0.25">
      <c r="A478" s="15" t="s">
        <v>2745</v>
      </c>
      <c r="B478" s="21">
        <v>3.416666666666667</v>
      </c>
      <c r="C478" s="21">
        <v>0</v>
      </c>
      <c r="D478" s="15" t="s">
        <v>2746</v>
      </c>
      <c r="E478" s="15" t="s">
        <v>85</v>
      </c>
      <c r="F478" s="15" t="s">
        <v>8</v>
      </c>
    </row>
    <row r="479" spans="1:6" ht="25.5" x14ac:dyDescent="0.25">
      <c r="A479" s="15" t="s">
        <v>1246</v>
      </c>
      <c r="B479" s="21">
        <v>3.416666666666667</v>
      </c>
      <c r="C479" s="21">
        <v>0</v>
      </c>
      <c r="D479" s="15" t="s">
        <v>1247</v>
      </c>
      <c r="E479" s="15" t="s">
        <v>85</v>
      </c>
      <c r="F479" s="15" t="s">
        <v>5</v>
      </c>
    </row>
    <row r="480" spans="1:6" ht="25.5" x14ac:dyDescent="0.25">
      <c r="A480" s="15" t="s">
        <v>1267</v>
      </c>
      <c r="B480" s="21">
        <v>3.416666666666667</v>
      </c>
      <c r="C480" s="21">
        <v>0</v>
      </c>
      <c r="D480" s="15" t="s">
        <v>1268</v>
      </c>
      <c r="E480" s="15" t="s">
        <v>86</v>
      </c>
      <c r="F480" s="15" t="s">
        <v>6</v>
      </c>
    </row>
    <row r="481" spans="1:6" ht="25.5" x14ac:dyDescent="0.25">
      <c r="A481" s="15" t="s">
        <v>2747</v>
      </c>
      <c r="B481" s="21">
        <v>3.3333333333333335</v>
      </c>
      <c r="C481" s="21">
        <v>0</v>
      </c>
      <c r="D481" s="15" t="s">
        <v>2748</v>
      </c>
      <c r="E481" s="15" t="s">
        <v>85</v>
      </c>
      <c r="F481" s="15" t="s">
        <v>8</v>
      </c>
    </row>
    <row r="482" spans="1:6" ht="25.5" x14ac:dyDescent="0.25">
      <c r="A482" s="15" t="s">
        <v>2749</v>
      </c>
      <c r="B482" s="21">
        <v>3.3333333333333335</v>
      </c>
      <c r="C482" s="21">
        <v>0</v>
      </c>
      <c r="D482" s="15" t="s">
        <v>2750</v>
      </c>
      <c r="E482" s="15" t="s">
        <v>85</v>
      </c>
      <c r="F482" s="15" t="s">
        <v>8</v>
      </c>
    </row>
    <row r="483" spans="1:6" ht="25.5" x14ac:dyDescent="0.25">
      <c r="A483" s="15" t="s">
        <v>2751</v>
      </c>
      <c r="B483" s="21">
        <v>3.3333333333333335</v>
      </c>
      <c r="C483" s="21">
        <v>0</v>
      </c>
      <c r="D483" s="15" t="s">
        <v>2752</v>
      </c>
      <c r="E483" s="15" t="s">
        <v>85</v>
      </c>
      <c r="F483" s="15" t="s">
        <v>8</v>
      </c>
    </row>
    <row r="484" spans="1:6" ht="25.5" x14ac:dyDescent="0.25">
      <c r="A484" s="15" t="s">
        <v>2753</v>
      </c>
      <c r="B484" s="21">
        <v>3.3333333333333335</v>
      </c>
      <c r="C484" s="21">
        <v>0</v>
      </c>
      <c r="D484" s="15" t="s">
        <v>2754</v>
      </c>
      <c r="E484" s="15" t="s">
        <v>85</v>
      </c>
      <c r="F484" s="15" t="s">
        <v>8</v>
      </c>
    </row>
    <row r="485" spans="1:6" ht="25.5" x14ac:dyDescent="0.25">
      <c r="A485" s="15" t="s">
        <v>2755</v>
      </c>
      <c r="B485" s="21">
        <v>3.3333333333333335</v>
      </c>
      <c r="C485" s="21">
        <v>0</v>
      </c>
      <c r="D485" s="15" t="s">
        <v>2756</v>
      </c>
      <c r="E485" s="15" t="s">
        <v>85</v>
      </c>
      <c r="F485" s="15" t="s">
        <v>8</v>
      </c>
    </row>
    <row r="486" spans="1:6" ht="25.5" x14ac:dyDescent="0.25">
      <c r="A486" s="15" t="s">
        <v>2757</v>
      </c>
      <c r="B486" s="21">
        <v>3.3333333333333335</v>
      </c>
      <c r="C486" s="21">
        <v>0</v>
      </c>
      <c r="D486" s="15" t="s">
        <v>2758</v>
      </c>
      <c r="E486" s="15" t="s">
        <v>85</v>
      </c>
      <c r="F486" s="15" t="s">
        <v>8</v>
      </c>
    </row>
    <row r="487" spans="1:6" ht="25.5" x14ac:dyDescent="0.25">
      <c r="A487" s="15" t="s">
        <v>2759</v>
      </c>
      <c r="B487" s="21">
        <v>3.3333333333333335</v>
      </c>
      <c r="C487" s="21">
        <v>0</v>
      </c>
      <c r="D487" s="15" t="s">
        <v>2760</v>
      </c>
      <c r="E487" s="15" t="s">
        <v>85</v>
      </c>
      <c r="F487" s="15" t="s">
        <v>8</v>
      </c>
    </row>
    <row r="488" spans="1:6" ht="25.5" x14ac:dyDescent="0.25">
      <c r="A488" s="15" t="s">
        <v>2761</v>
      </c>
      <c r="B488" s="21">
        <v>3.3333333333333335</v>
      </c>
      <c r="C488" s="21">
        <v>0</v>
      </c>
      <c r="D488" s="15" t="s">
        <v>2762</v>
      </c>
      <c r="E488" s="15" t="s">
        <v>85</v>
      </c>
      <c r="F488" s="15" t="s">
        <v>8</v>
      </c>
    </row>
    <row r="489" spans="1:6" ht="38.25" x14ac:dyDescent="0.25">
      <c r="A489" s="15" t="s">
        <v>2763</v>
      </c>
      <c r="B489" s="21">
        <v>3.3333333333333335</v>
      </c>
      <c r="C489" s="21">
        <v>0</v>
      </c>
      <c r="D489" s="15" t="s">
        <v>2764</v>
      </c>
      <c r="E489" s="15" t="s">
        <v>85</v>
      </c>
      <c r="F489" s="15" t="s">
        <v>8</v>
      </c>
    </row>
    <row r="490" spans="1:6" x14ac:dyDescent="0.25">
      <c r="A490" s="15" t="s">
        <v>2765</v>
      </c>
      <c r="B490" s="21">
        <v>3.3333333333333335</v>
      </c>
      <c r="C490" s="21">
        <v>39.166666666666664</v>
      </c>
      <c r="D490" s="15" t="s">
        <v>2766</v>
      </c>
      <c r="E490" s="15" t="s">
        <v>86</v>
      </c>
      <c r="F490" s="15" t="s">
        <v>6</v>
      </c>
    </row>
    <row r="491" spans="1:6" x14ac:dyDescent="0.25">
      <c r="A491" s="15" t="s">
        <v>2767</v>
      </c>
      <c r="B491" s="21">
        <v>3.3333333333333335</v>
      </c>
      <c r="C491" s="21">
        <v>0</v>
      </c>
      <c r="D491" s="15" t="s">
        <v>2768</v>
      </c>
      <c r="E491" s="15" t="s">
        <v>85</v>
      </c>
      <c r="F491" s="15" t="s">
        <v>4</v>
      </c>
    </row>
    <row r="492" spans="1:6" ht="25.5" x14ac:dyDescent="0.25">
      <c r="A492" s="15" t="s">
        <v>715</v>
      </c>
      <c r="B492" s="21">
        <v>3.3333333333333335</v>
      </c>
      <c r="C492" s="21">
        <v>17.583333333333332</v>
      </c>
      <c r="D492" s="15" t="s">
        <v>716</v>
      </c>
      <c r="E492" s="15" t="s">
        <v>85</v>
      </c>
      <c r="F492" s="15" t="s">
        <v>4</v>
      </c>
    </row>
    <row r="493" spans="1:6" ht="25.5" x14ac:dyDescent="0.25">
      <c r="A493" s="15" t="s">
        <v>830</v>
      </c>
      <c r="B493" s="21">
        <v>3.25</v>
      </c>
      <c r="C493" s="21">
        <v>0.91666666666666663</v>
      </c>
      <c r="D493" s="15" t="s">
        <v>831</v>
      </c>
      <c r="E493" s="15" t="s">
        <v>85</v>
      </c>
      <c r="F493" s="15" t="s">
        <v>4</v>
      </c>
    </row>
    <row r="494" spans="1:6" x14ac:dyDescent="0.25">
      <c r="A494" s="15" t="s">
        <v>1248</v>
      </c>
      <c r="B494" s="21">
        <v>3.25</v>
      </c>
      <c r="C494" s="21">
        <v>0</v>
      </c>
      <c r="D494" s="15" t="s">
        <v>1249</v>
      </c>
      <c r="E494" s="15" t="s">
        <v>53</v>
      </c>
      <c r="F494" s="15" t="s">
        <v>439</v>
      </c>
    </row>
    <row r="495" spans="1:6" ht="25.5" x14ac:dyDescent="0.25">
      <c r="A495" s="15" t="s">
        <v>1250</v>
      </c>
      <c r="B495" s="21">
        <v>3.25</v>
      </c>
      <c r="C495" s="21">
        <v>0</v>
      </c>
      <c r="D495" s="15" t="s">
        <v>1251</v>
      </c>
      <c r="E495" s="15" t="s">
        <v>53</v>
      </c>
      <c r="F495" s="15" t="s">
        <v>15</v>
      </c>
    </row>
    <row r="496" spans="1:6" ht="25.5" x14ac:dyDescent="0.25">
      <c r="A496" s="15" t="s">
        <v>272</v>
      </c>
      <c r="B496" s="21">
        <v>3.25</v>
      </c>
      <c r="C496" s="21">
        <v>0.16666666666666669</v>
      </c>
      <c r="D496" s="15" t="s">
        <v>273</v>
      </c>
      <c r="E496" s="15" t="s">
        <v>86</v>
      </c>
      <c r="F496" s="15" t="s">
        <v>152</v>
      </c>
    </row>
    <row r="497" spans="1:6" x14ac:dyDescent="0.25">
      <c r="A497" s="15" t="s">
        <v>2769</v>
      </c>
      <c r="B497" s="21">
        <v>3.25</v>
      </c>
      <c r="C497" s="21">
        <v>0</v>
      </c>
      <c r="D497" s="15" t="s">
        <v>2770</v>
      </c>
      <c r="E497" s="15" t="s">
        <v>86</v>
      </c>
      <c r="F497" s="15" t="s">
        <v>5</v>
      </c>
    </row>
    <row r="498" spans="1:6" ht="25.5" x14ac:dyDescent="0.25">
      <c r="A498" s="15" t="s">
        <v>2771</v>
      </c>
      <c r="B498" s="21">
        <v>3.25</v>
      </c>
      <c r="C498" s="21">
        <v>0.83333333333333337</v>
      </c>
      <c r="D498" s="15" t="s">
        <v>2772</v>
      </c>
      <c r="E498" s="15" t="s">
        <v>85</v>
      </c>
      <c r="F498" s="15" t="s">
        <v>6</v>
      </c>
    </row>
    <row r="499" spans="1:6" x14ac:dyDescent="0.25">
      <c r="A499" s="15" t="s">
        <v>1259</v>
      </c>
      <c r="B499" s="21">
        <v>3.25</v>
      </c>
      <c r="C499" s="21">
        <v>0</v>
      </c>
      <c r="D499" s="15" t="s">
        <v>1260</v>
      </c>
      <c r="E499" s="15" t="s">
        <v>85</v>
      </c>
      <c r="F499" s="15" t="s">
        <v>4</v>
      </c>
    </row>
    <row r="500" spans="1:6" x14ac:dyDescent="0.25">
      <c r="A500" s="15" t="s">
        <v>1254</v>
      </c>
      <c r="B500" s="21">
        <v>3.166666666666667</v>
      </c>
      <c r="C500" s="21">
        <v>0</v>
      </c>
      <c r="D500" s="15" t="s">
        <v>2773</v>
      </c>
      <c r="E500" s="15" t="s">
        <v>53</v>
      </c>
      <c r="F500" s="15" t="s">
        <v>439</v>
      </c>
    </row>
    <row r="501" spans="1:6" x14ac:dyDescent="0.25">
      <c r="A501" s="15" t="s">
        <v>1255</v>
      </c>
      <c r="B501" s="21">
        <v>3.166666666666667</v>
      </c>
      <c r="C501" s="21">
        <v>0</v>
      </c>
      <c r="D501" s="15" t="s">
        <v>2774</v>
      </c>
      <c r="E501" s="15" t="s">
        <v>53</v>
      </c>
      <c r="F501" s="15" t="s">
        <v>439</v>
      </c>
    </row>
    <row r="502" spans="1:6" x14ac:dyDescent="0.25">
      <c r="A502" s="15" t="s">
        <v>1275</v>
      </c>
      <c r="B502" s="21">
        <v>3.166666666666667</v>
      </c>
      <c r="C502" s="21">
        <v>0</v>
      </c>
      <c r="D502" s="15" t="s">
        <v>1276</v>
      </c>
      <c r="E502" s="15" t="s">
        <v>53</v>
      </c>
      <c r="F502" s="15" t="s">
        <v>3</v>
      </c>
    </row>
    <row r="503" spans="1:6" x14ac:dyDescent="0.25">
      <c r="A503" s="15" t="s">
        <v>2775</v>
      </c>
      <c r="B503" s="21">
        <v>3.166666666666667</v>
      </c>
      <c r="C503" s="21">
        <v>0</v>
      </c>
      <c r="D503" s="15" t="s">
        <v>2776</v>
      </c>
      <c r="E503" s="15" t="s">
        <v>85</v>
      </c>
      <c r="F503" s="15" t="s">
        <v>8</v>
      </c>
    </row>
    <row r="504" spans="1:6" x14ac:dyDescent="0.25">
      <c r="A504" s="15" t="s">
        <v>2777</v>
      </c>
      <c r="B504" s="21">
        <v>3.166666666666667</v>
      </c>
      <c r="C504" s="21">
        <v>0</v>
      </c>
      <c r="D504" s="15" t="s">
        <v>2778</v>
      </c>
      <c r="E504" s="15" t="s">
        <v>86</v>
      </c>
      <c r="F504" s="15" t="s">
        <v>5</v>
      </c>
    </row>
    <row r="505" spans="1:6" x14ac:dyDescent="0.25">
      <c r="A505" s="15" t="s">
        <v>2779</v>
      </c>
      <c r="B505" s="21">
        <v>3.0833333333333335</v>
      </c>
      <c r="C505" s="21">
        <v>0.25</v>
      </c>
      <c r="D505" s="15" t="s">
        <v>2780</v>
      </c>
      <c r="E505" s="15" t="s">
        <v>53</v>
      </c>
      <c r="F505" s="15" t="s">
        <v>3</v>
      </c>
    </row>
    <row r="506" spans="1:6" ht="25.5" x14ac:dyDescent="0.25">
      <c r="A506" s="15" t="s">
        <v>2781</v>
      </c>
      <c r="B506" s="21">
        <v>3.0833333333333335</v>
      </c>
      <c r="C506" s="21">
        <v>0</v>
      </c>
      <c r="D506" s="15" t="s">
        <v>2782</v>
      </c>
      <c r="E506" s="15" t="s">
        <v>85</v>
      </c>
      <c r="F506" s="15" t="s">
        <v>5</v>
      </c>
    </row>
    <row r="507" spans="1:6" ht="25.5" x14ac:dyDescent="0.25">
      <c r="A507" s="15" t="s">
        <v>34</v>
      </c>
      <c r="B507" s="21">
        <v>3.0833333333333335</v>
      </c>
      <c r="C507" s="21">
        <v>6.666666666666667</v>
      </c>
      <c r="D507" s="15" t="s">
        <v>750</v>
      </c>
      <c r="E507" s="15" t="s">
        <v>85</v>
      </c>
      <c r="F507" s="15" t="s">
        <v>6</v>
      </c>
    </row>
    <row r="508" spans="1:6" ht="25.5" x14ac:dyDescent="0.25">
      <c r="A508" s="15" t="s">
        <v>2783</v>
      </c>
      <c r="B508" s="21">
        <v>3.0833333333333335</v>
      </c>
      <c r="C508" s="21">
        <v>0</v>
      </c>
      <c r="D508" s="15" t="s">
        <v>2784</v>
      </c>
      <c r="E508" s="15" t="s">
        <v>85</v>
      </c>
      <c r="F508" s="15" t="s">
        <v>4</v>
      </c>
    </row>
    <row r="509" spans="1:6" x14ac:dyDescent="0.25">
      <c r="A509" s="15" t="s">
        <v>1315</v>
      </c>
      <c r="B509" s="21">
        <v>3.0833333333333335</v>
      </c>
      <c r="C509" s="21">
        <v>0</v>
      </c>
      <c r="D509" s="15" t="s">
        <v>1316</v>
      </c>
      <c r="E509" s="15" t="s">
        <v>85</v>
      </c>
      <c r="F509" s="15" t="s">
        <v>4</v>
      </c>
    </row>
    <row r="510" spans="1:6" ht="25.5" x14ac:dyDescent="0.25">
      <c r="A510" s="15" t="s">
        <v>815</v>
      </c>
      <c r="B510" s="21">
        <v>3.0833333333333335</v>
      </c>
      <c r="C510" s="21">
        <v>1.4166666666666667</v>
      </c>
      <c r="D510" s="15" t="s">
        <v>816</v>
      </c>
      <c r="E510" s="15" t="s">
        <v>85</v>
      </c>
      <c r="F510" s="15" t="s">
        <v>4</v>
      </c>
    </row>
    <row r="511" spans="1:6" x14ac:dyDescent="0.25">
      <c r="A511" s="15" t="s">
        <v>2785</v>
      </c>
      <c r="B511" s="21">
        <v>3</v>
      </c>
      <c r="C511" s="21">
        <v>0</v>
      </c>
      <c r="D511" s="15" t="s">
        <v>2786</v>
      </c>
      <c r="E511" s="15" t="s">
        <v>53</v>
      </c>
      <c r="F511" s="15" t="s">
        <v>3</v>
      </c>
    </row>
    <row r="512" spans="1:6" ht="25.5" x14ac:dyDescent="0.25">
      <c r="A512" s="15" t="s">
        <v>2787</v>
      </c>
      <c r="B512" s="21">
        <v>3</v>
      </c>
      <c r="C512" s="21">
        <v>0</v>
      </c>
      <c r="D512" s="15" t="s">
        <v>2788</v>
      </c>
      <c r="E512" s="15" t="s">
        <v>85</v>
      </c>
      <c r="F512" s="15" t="s">
        <v>5</v>
      </c>
    </row>
    <row r="513" spans="1:6" ht="25.5" x14ac:dyDescent="0.25">
      <c r="A513" s="15" t="s">
        <v>348</v>
      </c>
      <c r="B513" s="21">
        <v>2.916666666666667</v>
      </c>
      <c r="C513" s="21">
        <v>0.5</v>
      </c>
      <c r="D513" s="15" t="s">
        <v>349</v>
      </c>
      <c r="E513" s="15" t="s">
        <v>53</v>
      </c>
      <c r="F513" s="15" t="s">
        <v>15</v>
      </c>
    </row>
    <row r="514" spans="1:6" x14ac:dyDescent="0.25">
      <c r="A514" s="15" t="s">
        <v>491</v>
      </c>
      <c r="B514" s="21">
        <v>2.916666666666667</v>
      </c>
      <c r="C514" s="21">
        <v>2.25</v>
      </c>
      <c r="D514" s="15" t="s">
        <v>492</v>
      </c>
      <c r="E514" s="15" t="s">
        <v>85</v>
      </c>
      <c r="F514" s="15" t="s">
        <v>5</v>
      </c>
    </row>
    <row r="515" spans="1:6" x14ac:dyDescent="0.25">
      <c r="A515" s="15" t="s">
        <v>1261</v>
      </c>
      <c r="B515" s="21">
        <v>2.916666666666667</v>
      </c>
      <c r="C515" s="21">
        <v>0</v>
      </c>
      <c r="D515" s="15" t="s">
        <v>1262</v>
      </c>
      <c r="E515" s="15" t="s">
        <v>85</v>
      </c>
      <c r="F515" s="15" t="s">
        <v>5</v>
      </c>
    </row>
    <row r="516" spans="1:6" x14ac:dyDescent="0.25">
      <c r="A516" s="15" t="s">
        <v>1263</v>
      </c>
      <c r="B516" s="21">
        <v>2.916666666666667</v>
      </c>
      <c r="C516" s="21">
        <v>0</v>
      </c>
      <c r="D516" s="15" t="s">
        <v>1264</v>
      </c>
      <c r="E516" s="15" t="s">
        <v>85</v>
      </c>
      <c r="F516" s="15" t="s">
        <v>5</v>
      </c>
    </row>
    <row r="517" spans="1:6" x14ac:dyDescent="0.25">
      <c r="A517" s="15" t="s">
        <v>1265</v>
      </c>
      <c r="B517" s="21">
        <v>2.916666666666667</v>
      </c>
      <c r="C517" s="21">
        <v>0</v>
      </c>
      <c r="D517" s="15" t="s">
        <v>1266</v>
      </c>
      <c r="E517" s="15" t="s">
        <v>85</v>
      </c>
      <c r="F517" s="15" t="s">
        <v>5</v>
      </c>
    </row>
    <row r="518" spans="1:6" x14ac:dyDescent="0.25">
      <c r="A518" s="15" t="s">
        <v>346</v>
      </c>
      <c r="B518" s="21">
        <v>2.916666666666667</v>
      </c>
      <c r="C518" s="21">
        <v>8.3333333333333343E-2</v>
      </c>
      <c r="D518" s="15" t="s">
        <v>347</v>
      </c>
      <c r="E518" s="15" t="s">
        <v>85</v>
      </c>
      <c r="F518" s="15" t="s">
        <v>5</v>
      </c>
    </row>
    <row r="519" spans="1:6" ht="25.5" x14ac:dyDescent="0.25">
      <c r="A519" s="15" t="s">
        <v>2789</v>
      </c>
      <c r="B519" s="21">
        <v>2.916666666666667</v>
      </c>
      <c r="C519" s="21">
        <v>0</v>
      </c>
      <c r="D519" s="15" t="s">
        <v>2790</v>
      </c>
      <c r="E519" s="15" t="s">
        <v>85</v>
      </c>
      <c r="F519" s="15" t="s">
        <v>4</v>
      </c>
    </row>
    <row r="520" spans="1:6" x14ac:dyDescent="0.25">
      <c r="A520" s="15" t="s">
        <v>500</v>
      </c>
      <c r="B520" s="21">
        <v>2.8333333333333335</v>
      </c>
      <c r="C520" s="21">
        <v>3.75</v>
      </c>
      <c r="D520" s="15" t="s">
        <v>501</v>
      </c>
      <c r="E520" s="15" t="s">
        <v>53</v>
      </c>
      <c r="F520" s="15" t="s">
        <v>3</v>
      </c>
    </row>
    <row r="521" spans="1:6" x14ac:dyDescent="0.25">
      <c r="A521" s="15" t="s">
        <v>2791</v>
      </c>
      <c r="B521" s="21">
        <v>2.8333333333333335</v>
      </c>
      <c r="C521" s="21">
        <v>0</v>
      </c>
      <c r="D521" s="15" t="s">
        <v>2792</v>
      </c>
      <c r="E521" s="15" t="s">
        <v>85</v>
      </c>
      <c r="F521" s="15" t="s">
        <v>2</v>
      </c>
    </row>
    <row r="522" spans="1:6" ht="25.5" x14ac:dyDescent="0.25">
      <c r="A522" s="15" t="s">
        <v>2793</v>
      </c>
      <c r="B522" s="21">
        <v>2.8333333333333335</v>
      </c>
      <c r="C522" s="21">
        <v>0</v>
      </c>
      <c r="D522" s="15" t="s">
        <v>2794</v>
      </c>
      <c r="E522" s="15" t="s">
        <v>85</v>
      </c>
      <c r="F522" s="15" t="s">
        <v>5</v>
      </c>
    </row>
    <row r="523" spans="1:6" x14ac:dyDescent="0.25">
      <c r="A523" s="15" t="s">
        <v>850</v>
      </c>
      <c r="B523" s="21">
        <v>2.8333333333333335</v>
      </c>
      <c r="C523" s="21">
        <v>0.33333333333333337</v>
      </c>
      <c r="D523" s="15" t="s">
        <v>851</v>
      </c>
      <c r="E523" s="15" t="s">
        <v>85</v>
      </c>
      <c r="F523" s="15" t="s">
        <v>4</v>
      </c>
    </row>
    <row r="524" spans="1:6" ht="25.5" x14ac:dyDescent="0.25">
      <c r="A524" s="15" t="s">
        <v>341</v>
      </c>
      <c r="B524" s="21">
        <v>2.8333333333333335</v>
      </c>
      <c r="C524" s="21">
        <v>9.6666666666666661</v>
      </c>
      <c r="D524" s="15" t="s">
        <v>342</v>
      </c>
      <c r="E524" s="15" t="s">
        <v>86</v>
      </c>
      <c r="F524" s="15" t="s">
        <v>4</v>
      </c>
    </row>
    <row r="525" spans="1:6" ht="25.5" x14ac:dyDescent="0.25">
      <c r="A525" s="15" t="s">
        <v>856</v>
      </c>
      <c r="B525" s="21">
        <v>2.75</v>
      </c>
      <c r="C525" s="21">
        <v>0.25</v>
      </c>
      <c r="D525" s="15" t="s">
        <v>857</v>
      </c>
      <c r="E525" s="15" t="s">
        <v>53</v>
      </c>
      <c r="F525" s="15" t="s">
        <v>15</v>
      </c>
    </row>
    <row r="526" spans="1:6" ht="25.5" x14ac:dyDescent="0.25">
      <c r="A526" s="15" t="s">
        <v>1321</v>
      </c>
      <c r="B526" s="21">
        <v>2.75</v>
      </c>
      <c r="C526" s="21">
        <v>0</v>
      </c>
      <c r="D526" s="15" t="s">
        <v>1322</v>
      </c>
      <c r="E526" s="15" t="s">
        <v>53</v>
      </c>
      <c r="F526" s="15" t="s">
        <v>15</v>
      </c>
    </row>
    <row r="527" spans="1:6" x14ac:dyDescent="0.25">
      <c r="A527" s="15" t="s">
        <v>2795</v>
      </c>
      <c r="B527" s="21">
        <v>2.75</v>
      </c>
      <c r="C527" s="21">
        <v>0</v>
      </c>
      <c r="D527" s="15" t="s">
        <v>2796</v>
      </c>
      <c r="E527" s="15" t="s">
        <v>85</v>
      </c>
      <c r="F527" s="15" t="s">
        <v>5</v>
      </c>
    </row>
    <row r="528" spans="1:6" x14ac:dyDescent="0.25">
      <c r="A528" s="15" t="s">
        <v>2797</v>
      </c>
      <c r="B528" s="21">
        <v>2.666666666666667</v>
      </c>
      <c r="C528" s="21">
        <v>5.5833333333333339</v>
      </c>
      <c r="D528" s="15" t="s">
        <v>2798</v>
      </c>
      <c r="E528" s="15" t="s">
        <v>53</v>
      </c>
      <c r="F528" s="15" t="s">
        <v>3</v>
      </c>
    </row>
    <row r="529" spans="1:6" x14ac:dyDescent="0.25">
      <c r="A529" s="56" t="s">
        <v>1269</v>
      </c>
      <c r="B529" s="57">
        <v>2.5833333333333335</v>
      </c>
      <c r="C529" s="57">
        <v>0</v>
      </c>
      <c r="D529" s="56" t="s">
        <v>1270</v>
      </c>
      <c r="E529" s="56" t="s">
        <v>53</v>
      </c>
      <c r="F529" s="56" t="s">
        <v>3</v>
      </c>
    </row>
    <row r="530" spans="1:6" x14ac:dyDescent="0.25">
      <c r="A530" s="56" t="s">
        <v>1271</v>
      </c>
      <c r="B530" s="57">
        <v>2.5833333333333335</v>
      </c>
      <c r="C530" s="57">
        <v>0</v>
      </c>
      <c r="D530" s="56" t="s">
        <v>1272</v>
      </c>
      <c r="E530" s="56" t="s">
        <v>53</v>
      </c>
      <c r="F530" s="56" t="s">
        <v>3</v>
      </c>
    </row>
    <row r="531" spans="1:6" x14ac:dyDescent="0.25">
      <c r="A531" s="56" t="s">
        <v>1273</v>
      </c>
      <c r="B531" s="57">
        <v>2.5833333333333335</v>
      </c>
      <c r="C531" s="57">
        <v>0</v>
      </c>
      <c r="D531" s="56" t="s">
        <v>1274</v>
      </c>
      <c r="E531" s="56" t="s">
        <v>53</v>
      </c>
      <c r="F531" s="56" t="s">
        <v>3</v>
      </c>
    </row>
    <row r="532" spans="1:6" ht="25.5" x14ac:dyDescent="0.25">
      <c r="A532" s="56" t="s">
        <v>2799</v>
      </c>
      <c r="B532" s="57">
        <v>2.5833333333333335</v>
      </c>
      <c r="C532" s="57">
        <v>0.83333333333333337</v>
      </c>
      <c r="D532" s="56" t="s">
        <v>2800</v>
      </c>
      <c r="E532" s="56" t="s">
        <v>85</v>
      </c>
      <c r="F532" s="56" t="s">
        <v>8</v>
      </c>
    </row>
    <row r="533" spans="1:6" x14ac:dyDescent="0.25">
      <c r="A533" s="56" t="s">
        <v>1325</v>
      </c>
      <c r="B533" s="57">
        <v>2.5833333333333335</v>
      </c>
      <c r="C533" s="57">
        <v>0</v>
      </c>
      <c r="D533" s="56" t="s">
        <v>1326</v>
      </c>
      <c r="E533" s="56" t="s">
        <v>85</v>
      </c>
      <c r="F533" s="56" t="s">
        <v>8</v>
      </c>
    </row>
    <row r="534" spans="1:6" x14ac:dyDescent="0.25">
      <c r="A534" s="56" t="s">
        <v>811</v>
      </c>
      <c r="B534" s="57">
        <v>2.5833333333333335</v>
      </c>
      <c r="C534" s="57">
        <v>1.5833333333333335</v>
      </c>
      <c r="D534" s="56" t="s">
        <v>812</v>
      </c>
      <c r="E534" s="56" t="s">
        <v>85</v>
      </c>
      <c r="F534" s="56" t="s">
        <v>4</v>
      </c>
    </row>
    <row r="535" spans="1:6" x14ac:dyDescent="0.25">
      <c r="A535" s="56" t="s">
        <v>780</v>
      </c>
      <c r="B535" s="57">
        <v>2.5</v>
      </c>
      <c r="C535" s="57">
        <v>3.75</v>
      </c>
      <c r="D535" s="56" t="s">
        <v>781</v>
      </c>
      <c r="E535" s="56" t="s">
        <v>85</v>
      </c>
      <c r="F535" s="56" t="s">
        <v>5</v>
      </c>
    </row>
    <row r="536" spans="1:6" x14ac:dyDescent="0.25">
      <c r="A536" s="56" t="s">
        <v>1277</v>
      </c>
      <c r="B536" s="57">
        <v>2.5</v>
      </c>
      <c r="C536" s="57">
        <v>0</v>
      </c>
      <c r="D536" s="56" t="s">
        <v>1278</v>
      </c>
      <c r="E536" s="56" t="s">
        <v>85</v>
      </c>
      <c r="F536" s="56" t="s">
        <v>5</v>
      </c>
    </row>
    <row r="537" spans="1:6" x14ac:dyDescent="0.25">
      <c r="A537" s="56" t="s">
        <v>2801</v>
      </c>
      <c r="B537" s="57">
        <v>2.4166666666666665</v>
      </c>
      <c r="C537" s="57">
        <v>0</v>
      </c>
      <c r="D537" s="56" t="s">
        <v>2802</v>
      </c>
      <c r="E537" s="56" t="s">
        <v>85</v>
      </c>
      <c r="F537" s="56" t="s">
        <v>2</v>
      </c>
    </row>
    <row r="538" spans="1:6" ht="25.5" x14ac:dyDescent="0.25">
      <c r="A538" s="56" t="s">
        <v>1282</v>
      </c>
      <c r="B538" s="57">
        <v>2.4166666666666665</v>
      </c>
      <c r="C538" s="57">
        <v>0</v>
      </c>
      <c r="D538" s="56" t="s">
        <v>1283</v>
      </c>
      <c r="E538" s="56" t="s">
        <v>85</v>
      </c>
      <c r="F538" s="56" t="s">
        <v>4</v>
      </c>
    </row>
    <row r="539" spans="1:6" x14ac:dyDescent="0.25">
      <c r="A539" s="56" t="s">
        <v>2803</v>
      </c>
      <c r="B539" s="57">
        <v>2.4166666666666665</v>
      </c>
      <c r="C539" s="57">
        <v>0</v>
      </c>
      <c r="D539" s="56" t="s">
        <v>2804</v>
      </c>
      <c r="E539" s="56" t="s">
        <v>85</v>
      </c>
      <c r="F539" s="56" t="s">
        <v>4</v>
      </c>
    </row>
    <row r="540" spans="1:6" x14ac:dyDescent="0.25">
      <c r="A540" s="56" t="s">
        <v>469</v>
      </c>
      <c r="B540" s="57">
        <v>2.3333333333333335</v>
      </c>
      <c r="C540" s="57">
        <v>25.75</v>
      </c>
      <c r="D540" s="56" t="s">
        <v>470</v>
      </c>
      <c r="E540" s="56" t="s">
        <v>85</v>
      </c>
      <c r="F540" s="56" t="s">
        <v>8</v>
      </c>
    </row>
    <row r="541" spans="1:6" x14ac:dyDescent="0.25">
      <c r="A541" s="56" t="s">
        <v>828</v>
      </c>
      <c r="B541" s="57">
        <v>2.3333333333333335</v>
      </c>
      <c r="C541" s="57">
        <v>0.91666666666666663</v>
      </c>
      <c r="D541" s="56" t="s">
        <v>829</v>
      </c>
      <c r="E541" s="56" t="s">
        <v>85</v>
      </c>
      <c r="F541" s="56" t="s">
        <v>5</v>
      </c>
    </row>
    <row r="542" spans="1:6" ht="25.5" x14ac:dyDescent="0.25">
      <c r="A542" s="56" t="s">
        <v>47</v>
      </c>
      <c r="B542" s="57">
        <v>2.3333333333333335</v>
      </c>
      <c r="C542" s="57">
        <v>1.8333333333333333</v>
      </c>
      <c r="D542" s="56" t="s">
        <v>48</v>
      </c>
      <c r="E542" s="56" t="s">
        <v>53</v>
      </c>
      <c r="F542" s="56" t="s">
        <v>15</v>
      </c>
    </row>
    <row r="543" spans="1:6" x14ac:dyDescent="0.25">
      <c r="A543" s="56" t="s">
        <v>1285</v>
      </c>
      <c r="B543" s="57">
        <v>2.3333333333333335</v>
      </c>
      <c r="C543" s="57">
        <v>0</v>
      </c>
      <c r="D543" s="56" t="s">
        <v>1286</v>
      </c>
      <c r="E543" s="56" t="s">
        <v>85</v>
      </c>
      <c r="F543" s="56" t="s">
        <v>6</v>
      </c>
    </row>
    <row r="544" spans="1:6" ht="25.5" x14ac:dyDescent="0.25">
      <c r="A544" s="56" t="s">
        <v>2805</v>
      </c>
      <c r="B544" s="57">
        <v>2.3333333333333335</v>
      </c>
      <c r="C544" s="57">
        <v>0</v>
      </c>
      <c r="D544" s="56" t="s">
        <v>2806</v>
      </c>
      <c r="E544" s="56" t="s">
        <v>86</v>
      </c>
      <c r="F544" s="56" t="s">
        <v>4</v>
      </c>
    </row>
    <row r="545" spans="1:6" ht="25.5" x14ac:dyDescent="0.25">
      <c r="A545" s="56" t="s">
        <v>876</v>
      </c>
      <c r="B545" s="57">
        <v>2.25</v>
      </c>
      <c r="C545" s="57">
        <v>8.3333333333333343E-2</v>
      </c>
      <c r="D545" s="56" t="s">
        <v>877</v>
      </c>
      <c r="E545" s="56" t="s">
        <v>53</v>
      </c>
      <c r="F545" s="56" t="s">
        <v>15</v>
      </c>
    </row>
    <row r="546" spans="1:6" ht="25.5" x14ac:dyDescent="0.25">
      <c r="A546" s="56" t="s">
        <v>1287</v>
      </c>
      <c r="B546" s="57">
        <v>2.1666666666666665</v>
      </c>
      <c r="C546" s="57">
        <v>0</v>
      </c>
      <c r="D546" s="56" t="s">
        <v>1288</v>
      </c>
      <c r="E546" s="56" t="s">
        <v>85</v>
      </c>
      <c r="F546" s="56" t="s">
        <v>2</v>
      </c>
    </row>
    <row r="547" spans="1:6" x14ac:dyDescent="0.25">
      <c r="A547" s="56" t="s">
        <v>2807</v>
      </c>
      <c r="B547" s="57">
        <v>2.1666666666666665</v>
      </c>
      <c r="C547" s="57">
        <v>0</v>
      </c>
      <c r="D547" s="56" t="s">
        <v>2808</v>
      </c>
      <c r="E547" s="56" t="s">
        <v>85</v>
      </c>
      <c r="F547" s="56" t="s">
        <v>2</v>
      </c>
    </row>
    <row r="548" spans="1:6" x14ac:dyDescent="0.25">
      <c r="A548" s="56" t="s">
        <v>343</v>
      </c>
      <c r="B548" s="57">
        <v>2.1666666666666665</v>
      </c>
      <c r="C548" s="57">
        <v>7.333333333333333</v>
      </c>
      <c r="D548" s="56" t="s">
        <v>344</v>
      </c>
      <c r="E548" s="56" t="s">
        <v>86</v>
      </c>
      <c r="F548" s="56" t="s">
        <v>5</v>
      </c>
    </row>
    <row r="549" spans="1:6" x14ac:dyDescent="0.25">
      <c r="A549" s="56" t="s">
        <v>1289</v>
      </c>
      <c r="B549" s="57">
        <v>2.1666666666666665</v>
      </c>
      <c r="C549" s="57">
        <v>0</v>
      </c>
      <c r="D549" s="56" t="s">
        <v>1290</v>
      </c>
      <c r="E549" s="56" t="s">
        <v>85</v>
      </c>
      <c r="F549" s="56" t="s">
        <v>5</v>
      </c>
    </row>
    <row r="550" spans="1:6" x14ac:dyDescent="0.25">
      <c r="A550" s="56" t="s">
        <v>1291</v>
      </c>
      <c r="B550" s="57">
        <v>2.1666666666666665</v>
      </c>
      <c r="C550" s="57">
        <v>0</v>
      </c>
      <c r="D550" s="56" t="s">
        <v>1292</v>
      </c>
      <c r="E550" s="56" t="s">
        <v>85</v>
      </c>
      <c r="F550" s="56" t="s">
        <v>5</v>
      </c>
    </row>
    <row r="551" spans="1:6" ht="25.5" x14ac:dyDescent="0.25">
      <c r="A551" s="56" t="s">
        <v>709</v>
      </c>
      <c r="B551" s="57">
        <v>2.1666666666666665</v>
      </c>
      <c r="C551" s="57">
        <v>21.333333333333332</v>
      </c>
      <c r="D551" s="56" t="s">
        <v>710</v>
      </c>
      <c r="E551" s="56" t="s">
        <v>85</v>
      </c>
      <c r="F551" s="56" t="s">
        <v>4</v>
      </c>
    </row>
    <row r="552" spans="1:6" x14ac:dyDescent="0.25">
      <c r="A552" s="56" t="s">
        <v>1354</v>
      </c>
      <c r="B552" s="57">
        <v>2.1666666666666665</v>
      </c>
      <c r="C552" s="57">
        <v>0</v>
      </c>
      <c r="D552" s="56" t="s">
        <v>1355</v>
      </c>
      <c r="E552" s="56" t="s">
        <v>85</v>
      </c>
      <c r="F552" s="56" t="s">
        <v>4</v>
      </c>
    </row>
    <row r="553" spans="1:6" x14ac:dyDescent="0.25">
      <c r="A553" s="56" t="s">
        <v>2809</v>
      </c>
      <c r="B553" s="57">
        <v>2.1666666666666665</v>
      </c>
      <c r="C553" s="57">
        <v>3.166666666666667</v>
      </c>
      <c r="D553" s="56" t="s">
        <v>2810</v>
      </c>
      <c r="E553" s="56" t="s">
        <v>85</v>
      </c>
      <c r="F553" s="56" t="s">
        <v>4</v>
      </c>
    </row>
    <row r="554" spans="1:6" x14ac:dyDescent="0.25">
      <c r="A554" s="56" t="s">
        <v>735</v>
      </c>
      <c r="B554" s="57">
        <v>2.1666666666666665</v>
      </c>
      <c r="C554" s="57">
        <v>11.333333333333332</v>
      </c>
      <c r="D554" s="56" t="s">
        <v>736</v>
      </c>
      <c r="E554" s="56" t="s">
        <v>85</v>
      </c>
      <c r="F554" s="56" t="s">
        <v>4</v>
      </c>
    </row>
    <row r="555" spans="1:6" x14ac:dyDescent="0.25">
      <c r="A555" s="56" t="s">
        <v>2811</v>
      </c>
      <c r="B555" s="57">
        <v>2.0833333333333335</v>
      </c>
      <c r="C555" s="57">
        <v>0</v>
      </c>
      <c r="D555" s="56" t="s">
        <v>2812</v>
      </c>
      <c r="E555" s="56" t="s">
        <v>53</v>
      </c>
      <c r="F555" s="56" t="s">
        <v>3</v>
      </c>
    </row>
    <row r="556" spans="1:6" x14ac:dyDescent="0.25">
      <c r="A556" s="56" t="s">
        <v>2813</v>
      </c>
      <c r="B556" s="57">
        <v>2.0833333333333335</v>
      </c>
      <c r="C556" s="57">
        <v>20</v>
      </c>
      <c r="D556" s="56" t="s">
        <v>2814</v>
      </c>
      <c r="E556" s="56" t="s">
        <v>53</v>
      </c>
      <c r="F556" s="56" t="s">
        <v>3</v>
      </c>
    </row>
    <row r="557" spans="1:6" x14ac:dyDescent="0.25">
      <c r="A557" s="56" t="s">
        <v>16</v>
      </c>
      <c r="B557" s="57">
        <v>2.0833333333333335</v>
      </c>
      <c r="C557" s="57">
        <v>0.83333333333333337</v>
      </c>
      <c r="D557" s="56" t="s">
        <v>467</v>
      </c>
      <c r="E557" s="56" t="s">
        <v>85</v>
      </c>
      <c r="F557" s="56" t="s">
        <v>2</v>
      </c>
    </row>
    <row r="558" spans="1:6" ht="25.5" x14ac:dyDescent="0.25">
      <c r="A558" s="56" t="s">
        <v>799</v>
      </c>
      <c r="B558" s="57">
        <v>2.0833333333333335</v>
      </c>
      <c r="C558" s="57">
        <v>2</v>
      </c>
      <c r="D558" s="56" t="s">
        <v>800</v>
      </c>
      <c r="E558" s="56" t="s">
        <v>85</v>
      </c>
      <c r="F558" s="56" t="s">
        <v>2</v>
      </c>
    </row>
    <row r="559" spans="1:6" x14ac:dyDescent="0.25">
      <c r="A559" s="56" t="s">
        <v>17</v>
      </c>
      <c r="B559" s="57">
        <v>2.0833333333333335</v>
      </c>
      <c r="C559" s="57">
        <v>4.666666666666667</v>
      </c>
      <c r="D559" s="56" t="s">
        <v>471</v>
      </c>
      <c r="E559" s="56" t="s">
        <v>86</v>
      </c>
      <c r="F559" s="56" t="s">
        <v>5</v>
      </c>
    </row>
    <row r="560" spans="1:6" x14ac:dyDescent="0.25">
      <c r="A560" s="56" t="s">
        <v>1346</v>
      </c>
      <c r="B560" s="57">
        <v>2.0833333333333335</v>
      </c>
      <c r="C560" s="57">
        <v>0</v>
      </c>
      <c r="D560" s="56" t="s">
        <v>1347</v>
      </c>
      <c r="E560" s="56" t="s">
        <v>85</v>
      </c>
      <c r="F560" s="56" t="s">
        <v>4</v>
      </c>
    </row>
    <row r="561" spans="1:6" x14ac:dyDescent="0.25">
      <c r="A561" s="56" t="s">
        <v>350</v>
      </c>
      <c r="B561" s="57">
        <v>2</v>
      </c>
      <c r="C561" s="57">
        <v>9.4166666666666661</v>
      </c>
      <c r="D561" s="56" t="s">
        <v>741</v>
      </c>
      <c r="E561" s="56" t="s">
        <v>53</v>
      </c>
      <c r="F561" s="56" t="s">
        <v>439</v>
      </c>
    </row>
    <row r="562" spans="1:6" ht="25.5" x14ac:dyDescent="0.25">
      <c r="A562" s="56" t="s">
        <v>2815</v>
      </c>
      <c r="B562" s="57">
        <v>2</v>
      </c>
      <c r="C562" s="57">
        <v>0</v>
      </c>
      <c r="D562" s="56" t="s">
        <v>2816</v>
      </c>
      <c r="E562" s="56" t="s">
        <v>85</v>
      </c>
      <c r="F562" s="56" t="s">
        <v>2</v>
      </c>
    </row>
    <row r="563" spans="1:6" ht="25.5" x14ac:dyDescent="0.25">
      <c r="A563" s="56" t="s">
        <v>49</v>
      </c>
      <c r="B563" s="57">
        <v>2</v>
      </c>
      <c r="C563" s="57">
        <v>0.16666666666666669</v>
      </c>
      <c r="D563" s="56" t="s">
        <v>50</v>
      </c>
      <c r="E563" s="56" t="s">
        <v>53</v>
      </c>
      <c r="F563" s="56" t="s">
        <v>15</v>
      </c>
    </row>
    <row r="564" spans="1:6" x14ac:dyDescent="0.25">
      <c r="A564" s="56" t="s">
        <v>1293</v>
      </c>
      <c r="B564" s="57">
        <v>2</v>
      </c>
      <c r="C564" s="57">
        <v>0</v>
      </c>
      <c r="D564" s="56" t="s">
        <v>1294</v>
      </c>
      <c r="E564" s="56" t="s">
        <v>85</v>
      </c>
      <c r="F564" s="56" t="s">
        <v>2</v>
      </c>
    </row>
    <row r="565" spans="1:6" x14ac:dyDescent="0.25">
      <c r="A565" s="56" t="s">
        <v>1295</v>
      </c>
      <c r="B565" s="57">
        <v>2</v>
      </c>
      <c r="C565" s="57">
        <v>0</v>
      </c>
      <c r="D565" s="56" t="s">
        <v>1296</v>
      </c>
      <c r="E565" s="56" t="s">
        <v>85</v>
      </c>
      <c r="F565" s="56" t="s">
        <v>5</v>
      </c>
    </row>
    <row r="566" spans="1:6" x14ac:dyDescent="0.25">
      <c r="A566" s="56" t="s">
        <v>2817</v>
      </c>
      <c r="B566" s="57">
        <v>2</v>
      </c>
      <c r="C566" s="57">
        <v>0</v>
      </c>
      <c r="D566" s="56" t="s">
        <v>2818</v>
      </c>
      <c r="E566" s="56" t="s">
        <v>85</v>
      </c>
      <c r="F566" s="56" t="s">
        <v>6</v>
      </c>
    </row>
    <row r="567" spans="1:6" x14ac:dyDescent="0.25">
      <c r="A567" s="56" t="s">
        <v>2819</v>
      </c>
      <c r="B567" s="57">
        <v>2</v>
      </c>
      <c r="C567" s="57">
        <v>0</v>
      </c>
      <c r="D567" s="56" t="s">
        <v>2820</v>
      </c>
      <c r="E567" s="56" t="s">
        <v>85</v>
      </c>
      <c r="F567" s="56" t="s">
        <v>4</v>
      </c>
    </row>
    <row r="568" spans="1:6" x14ac:dyDescent="0.25">
      <c r="A568" s="56" t="s">
        <v>2821</v>
      </c>
      <c r="B568" s="57">
        <v>1.9166666666666667</v>
      </c>
      <c r="C568" s="57">
        <v>0</v>
      </c>
      <c r="D568" s="56" t="s">
        <v>2822</v>
      </c>
      <c r="E568" s="56" t="s">
        <v>53</v>
      </c>
      <c r="F568" s="56" t="s">
        <v>3</v>
      </c>
    </row>
    <row r="569" spans="1:6" ht="25.5" x14ac:dyDescent="0.25">
      <c r="A569" s="56" t="s">
        <v>1297</v>
      </c>
      <c r="B569" s="57">
        <v>1.9166666666666667</v>
      </c>
      <c r="C569" s="57">
        <v>0</v>
      </c>
      <c r="D569" s="56" t="s">
        <v>1298</v>
      </c>
      <c r="E569" s="56" t="s">
        <v>85</v>
      </c>
      <c r="F569" s="56" t="s">
        <v>46</v>
      </c>
    </row>
    <row r="570" spans="1:6" ht="25.5" x14ac:dyDescent="0.25">
      <c r="A570" s="56" t="s">
        <v>1299</v>
      </c>
      <c r="B570" s="57">
        <v>1.9166666666666667</v>
      </c>
      <c r="C570" s="57">
        <v>0</v>
      </c>
      <c r="D570" s="56" t="s">
        <v>1300</v>
      </c>
      <c r="E570" s="56" t="s">
        <v>85</v>
      </c>
      <c r="F570" s="56" t="s">
        <v>2</v>
      </c>
    </row>
    <row r="571" spans="1:6" ht="25.5" x14ac:dyDescent="0.25">
      <c r="A571" s="56" t="s">
        <v>2823</v>
      </c>
      <c r="B571" s="57">
        <v>1.9166666666666667</v>
      </c>
      <c r="C571" s="57">
        <v>0</v>
      </c>
      <c r="D571" s="56" t="s">
        <v>2824</v>
      </c>
      <c r="E571" s="56" t="s">
        <v>53</v>
      </c>
      <c r="F571" s="56" t="s">
        <v>15</v>
      </c>
    </row>
    <row r="572" spans="1:6" ht="25.5" x14ac:dyDescent="0.25">
      <c r="A572" s="56" t="s">
        <v>38</v>
      </c>
      <c r="B572" s="57">
        <v>1.9166666666666667</v>
      </c>
      <c r="C572" s="57">
        <v>0.91666666666666663</v>
      </c>
      <c r="D572" s="56" t="s">
        <v>39</v>
      </c>
      <c r="E572" s="56" t="s">
        <v>53</v>
      </c>
      <c r="F572" s="56" t="s">
        <v>15</v>
      </c>
    </row>
    <row r="573" spans="1:6" x14ac:dyDescent="0.25">
      <c r="A573" s="56" t="s">
        <v>1301</v>
      </c>
      <c r="B573" s="57">
        <v>1.9166666666666667</v>
      </c>
      <c r="C573" s="57">
        <v>0</v>
      </c>
      <c r="D573" s="56" t="s">
        <v>1302</v>
      </c>
      <c r="E573" s="56" t="s">
        <v>85</v>
      </c>
      <c r="F573" s="56" t="s">
        <v>2</v>
      </c>
    </row>
    <row r="574" spans="1:6" x14ac:dyDescent="0.25">
      <c r="A574" s="56" t="s">
        <v>2825</v>
      </c>
      <c r="B574" s="57">
        <v>1.9166666666666667</v>
      </c>
      <c r="C574" s="57">
        <v>0</v>
      </c>
      <c r="D574" s="56" t="s">
        <v>2826</v>
      </c>
      <c r="E574" s="56" t="s">
        <v>85</v>
      </c>
      <c r="F574" s="56" t="s">
        <v>8</v>
      </c>
    </row>
    <row r="575" spans="1:6" x14ac:dyDescent="0.25">
      <c r="A575" s="56" t="s">
        <v>1304</v>
      </c>
      <c r="B575" s="57">
        <v>1.9166666666666667</v>
      </c>
      <c r="C575" s="57">
        <v>0</v>
      </c>
      <c r="D575" s="56" t="s">
        <v>1305</v>
      </c>
      <c r="E575" s="56" t="s">
        <v>85</v>
      </c>
      <c r="F575" s="56" t="s">
        <v>5</v>
      </c>
    </row>
    <row r="576" spans="1:6" x14ac:dyDescent="0.25">
      <c r="A576" s="56" t="s">
        <v>2827</v>
      </c>
      <c r="B576" s="57">
        <v>1.9166666666666667</v>
      </c>
      <c r="C576" s="57">
        <v>4.333333333333333</v>
      </c>
      <c r="D576" s="56" t="s">
        <v>2828</v>
      </c>
      <c r="E576" s="56" t="s">
        <v>86</v>
      </c>
      <c r="F576" s="56" t="s">
        <v>5</v>
      </c>
    </row>
    <row r="577" spans="1:6" ht="25.5" x14ac:dyDescent="0.25">
      <c r="A577" s="56" t="s">
        <v>762</v>
      </c>
      <c r="B577" s="57">
        <v>1.9166666666666667</v>
      </c>
      <c r="C577" s="57">
        <v>4.583333333333333</v>
      </c>
      <c r="D577" s="56" t="s">
        <v>763</v>
      </c>
      <c r="E577" s="56" t="s">
        <v>85</v>
      </c>
      <c r="F577" s="56" t="s">
        <v>4</v>
      </c>
    </row>
    <row r="578" spans="1:6" x14ac:dyDescent="0.25">
      <c r="A578" s="56" t="s">
        <v>2829</v>
      </c>
      <c r="B578" s="57">
        <v>1.8333333333333333</v>
      </c>
      <c r="C578" s="57">
        <v>0</v>
      </c>
      <c r="D578" s="56" t="s">
        <v>2830</v>
      </c>
      <c r="E578" s="56" t="s">
        <v>53</v>
      </c>
      <c r="F578" s="56" t="s">
        <v>3</v>
      </c>
    </row>
    <row r="579" spans="1:6" ht="25.5" x14ac:dyDescent="0.25">
      <c r="A579" s="56" t="s">
        <v>1306</v>
      </c>
      <c r="B579" s="57">
        <v>1.8333333333333333</v>
      </c>
      <c r="C579" s="57">
        <v>0</v>
      </c>
      <c r="D579" s="56" t="s">
        <v>1307</v>
      </c>
      <c r="E579" s="56" t="s">
        <v>85</v>
      </c>
      <c r="F579" s="56" t="s">
        <v>46</v>
      </c>
    </row>
    <row r="580" spans="1:6" x14ac:dyDescent="0.25">
      <c r="A580" s="56" t="s">
        <v>784</v>
      </c>
      <c r="B580" s="57">
        <v>1.8333333333333333</v>
      </c>
      <c r="C580" s="57">
        <v>3.5</v>
      </c>
      <c r="D580" s="56" t="s">
        <v>785</v>
      </c>
      <c r="E580" s="56" t="s">
        <v>85</v>
      </c>
      <c r="F580" s="56" t="s">
        <v>4</v>
      </c>
    </row>
    <row r="581" spans="1:6" ht="25.5" x14ac:dyDescent="0.25">
      <c r="A581" s="56" t="s">
        <v>1308</v>
      </c>
      <c r="B581" s="57">
        <v>1.75</v>
      </c>
      <c r="C581" s="57">
        <v>0</v>
      </c>
      <c r="D581" s="56" t="s">
        <v>1307</v>
      </c>
      <c r="E581" s="56" t="s">
        <v>85</v>
      </c>
      <c r="F581" s="56" t="s">
        <v>46</v>
      </c>
    </row>
    <row r="582" spans="1:6" ht="25.5" x14ac:dyDescent="0.25">
      <c r="A582" s="56" t="s">
        <v>689</v>
      </c>
      <c r="B582" s="57">
        <v>1.75</v>
      </c>
      <c r="C582" s="57">
        <v>52.333333333333336</v>
      </c>
      <c r="D582" s="56" t="s">
        <v>690</v>
      </c>
      <c r="E582" s="56" t="s">
        <v>86</v>
      </c>
      <c r="F582" s="56" t="s">
        <v>6</v>
      </c>
    </row>
    <row r="583" spans="1:6" x14ac:dyDescent="0.25">
      <c r="A583" s="56" t="s">
        <v>2831</v>
      </c>
      <c r="B583" s="57">
        <v>1.75</v>
      </c>
      <c r="C583" s="57">
        <v>0</v>
      </c>
      <c r="D583" s="56" t="s">
        <v>2832</v>
      </c>
      <c r="E583" s="56" t="s">
        <v>85</v>
      </c>
      <c r="F583" s="56" t="s">
        <v>4</v>
      </c>
    </row>
    <row r="584" spans="1:6" ht="25.5" x14ac:dyDescent="0.25">
      <c r="A584" s="56" t="s">
        <v>1311</v>
      </c>
      <c r="B584" s="57">
        <v>1.75</v>
      </c>
      <c r="C584" s="57">
        <v>0</v>
      </c>
      <c r="D584" s="56" t="s">
        <v>1312</v>
      </c>
      <c r="E584" s="56" t="s">
        <v>85</v>
      </c>
      <c r="F584" s="56" t="s">
        <v>4</v>
      </c>
    </row>
    <row r="585" spans="1:6" x14ac:dyDescent="0.25">
      <c r="A585" s="56" t="s">
        <v>793</v>
      </c>
      <c r="B585" s="57">
        <v>1.75</v>
      </c>
      <c r="C585" s="57">
        <v>2.75</v>
      </c>
      <c r="D585" s="56" t="s">
        <v>794</v>
      </c>
      <c r="E585" s="56" t="s">
        <v>85</v>
      </c>
      <c r="F585" s="56" t="s">
        <v>4</v>
      </c>
    </row>
    <row r="586" spans="1:6" x14ac:dyDescent="0.25">
      <c r="A586" s="56" t="s">
        <v>51</v>
      </c>
      <c r="B586" s="57">
        <v>1.6666666666666667</v>
      </c>
      <c r="C586" s="57">
        <v>20.916666666666664</v>
      </c>
      <c r="D586" s="56" t="s">
        <v>52</v>
      </c>
      <c r="E586" s="56" t="s">
        <v>85</v>
      </c>
      <c r="F586" s="56" t="s">
        <v>53</v>
      </c>
    </row>
    <row r="587" spans="1:6" ht="25.5" x14ac:dyDescent="0.25">
      <c r="A587" s="56" t="s">
        <v>1313</v>
      </c>
      <c r="B587" s="57">
        <v>1.6666666666666667</v>
      </c>
      <c r="C587" s="57">
        <v>0</v>
      </c>
      <c r="D587" s="56" t="s">
        <v>1314</v>
      </c>
      <c r="E587" s="56" t="s">
        <v>53</v>
      </c>
      <c r="F587" s="56" t="s">
        <v>15</v>
      </c>
    </row>
    <row r="588" spans="1:6" ht="25.5" x14ac:dyDescent="0.25">
      <c r="A588" s="56" t="s">
        <v>23</v>
      </c>
      <c r="B588" s="57">
        <v>1.6666666666666667</v>
      </c>
      <c r="C588" s="57">
        <v>0.58333333333333337</v>
      </c>
      <c r="D588" s="56" t="s">
        <v>24</v>
      </c>
      <c r="E588" s="56" t="s">
        <v>53</v>
      </c>
      <c r="F588" s="56" t="s">
        <v>15</v>
      </c>
    </row>
    <row r="589" spans="1:6" x14ac:dyDescent="0.25">
      <c r="A589" s="56" t="s">
        <v>2833</v>
      </c>
      <c r="B589" s="57">
        <v>1.6666666666666667</v>
      </c>
      <c r="C589" s="57">
        <v>0</v>
      </c>
      <c r="D589" s="56" t="s">
        <v>2834</v>
      </c>
      <c r="E589" s="56" t="s">
        <v>85</v>
      </c>
      <c r="F589" s="56" t="s">
        <v>2</v>
      </c>
    </row>
    <row r="590" spans="1:6" x14ac:dyDescent="0.25">
      <c r="A590" s="56" t="s">
        <v>2835</v>
      </c>
      <c r="B590" s="57">
        <v>1.6666666666666667</v>
      </c>
      <c r="C590" s="57">
        <v>0</v>
      </c>
      <c r="D590" s="56" t="s">
        <v>2836</v>
      </c>
      <c r="E590" s="56" t="s">
        <v>85</v>
      </c>
      <c r="F590" s="56" t="s">
        <v>4</v>
      </c>
    </row>
    <row r="591" spans="1:6" x14ac:dyDescent="0.25">
      <c r="A591" s="56" t="s">
        <v>2837</v>
      </c>
      <c r="B591" s="57">
        <v>1.6666666666666667</v>
      </c>
      <c r="C591" s="57">
        <v>0</v>
      </c>
      <c r="D591" s="56" t="s">
        <v>2838</v>
      </c>
      <c r="E591" s="56" t="s">
        <v>85</v>
      </c>
      <c r="F591" s="56" t="s">
        <v>4</v>
      </c>
    </row>
    <row r="592" spans="1:6" x14ac:dyDescent="0.25">
      <c r="A592" s="56" t="s">
        <v>2839</v>
      </c>
      <c r="B592" s="57">
        <v>1.5833333333333335</v>
      </c>
      <c r="C592" s="57">
        <v>0</v>
      </c>
      <c r="D592" s="56" t="s">
        <v>2840</v>
      </c>
      <c r="E592" s="56" t="s">
        <v>86</v>
      </c>
      <c r="F592" s="56" t="s">
        <v>2</v>
      </c>
    </row>
    <row r="593" spans="1:6" ht="25.5" x14ac:dyDescent="0.25">
      <c r="A593" s="56" t="s">
        <v>1317</v>
      </c>
      <c r="B593" s="57">
        <v>1.5833333333333335</v>
      </c>
      <c r="C593" s="57">
        <v>0</v>
      </c>
      <c r="D593" s="56" t="s">
        <v>1318</v>
      </c>
      <c r="E593" s="56" t="s">
        <v>85</v>
      </c>
      <c r="F593" s="56" t="s">
        <v>2</v>
      </c>
    </row>
    <row r="594" spans="1:6" ht="25.5" x14ac:dyDescent="0.25">
      <c r="A594" s="56" t="s">
        <v>2841</v>
      </c>
      <c r="B594" s="57">
        <v>1.5833333333333335</v>
      </c>
      <c r="C594" s="57">
        <v>0</v>
      </c>
      <c r="D594" s="56" t="s">
        <v>2842</v>
      </c>
      <c r="E594" s="56" t="s">
        <v>85</v>
      </c>
      <c r="F594" s="56" t="s">
        <v>2</v>
      </c>
    </row>
    <row r="595" spans="1:6" x14ac:dyDescent="0.25">
      <c r="A595" s="56" t="s">
        <v>472</v>
      </c>
      <c r="B595" s="57">
        <v>1.5833333333333335</v>
      </c>
      <c r="C595" s="57">
        <v>5.666666666666667</v>
      </c>
      <c r="D595" s="56" t="s">
        <v>473</v>
      </c>
      <c r="E595" s="56" t="s">
        <v>85</v>
      </c>
      <c r="F595" s="56" t="s">
        <v>8</v>
      </c>
    </row>
    <row r="596" spans="1:6" ht="25.5" x14ac:dyDescent="0.25">
      <c r="A596" s="56" t="s">
        <v>2843</v>
      </c>
      <c r="B596" s="57">
        <v>1.5833333333333335</v>
      </c>
      <c r="C596" s="57">
        <v>0</v>
      </c>
      <c r="D596" s="56" t="s">
        <v>2844</v>
      </c>
      <c r="E596" s="56" t="s">
        <v>85</v>
      </c>
      <c r="F596" s="56" t="s">
        <v>5</v>
      </c>
    </row>
    <row r="597" spans="1:6" ht="25.5" x14ac:dyDescent="0.25">
      <c r="A597" s="56" t="s">
        <v>2845</v>
      </c>
      <c r="B597" s="57">
        <v>1.5833333333333335</v>
      </c>
      <c r="C597" s="57">
        <v>0</v>
      </c>
      <c r="D597" s="56" t="s">
        <v>2846</v>
      </c>
      <c r="E597" s="56" t="s">
        <v>85</v>
      </c>
      <c r="F597" s="56" t="s">
        <v>5</v>
      </c>
    </row>
    <row r="598" spans="1:6" ht="25.5" x14ac:dyDescent="0.25">
      <c r="A598" s="56" t="s">
        <v>2847</v>
      </c>
      <c r="B598" s="57">
        <v>1.5833333333333335</v>
      </c>
      <c r="C598" s="57">
        <v>0</v>
      </c>
      <c r="D598" s="56" t="s">
        <v>2848</v>
      </c>
      <c r="E598" s="56" t="s">
        <v>85</v>
      </c>
      <c r="F598" s="56" t="s">
        <v>5</v>
      </c>
    </row>
    <row r="599" spans="1:6" ht="25.5" x14ac:dyDescent="0.25">
      <c r="A599" s="56" t="s">
        <v>1319</v>
      </c>
      <c r="B599" s="57">
        <v>1.5833333333333335</v>
      </c>
      <c r="C599" s="57">
        <v>0</v>
      </c>
      <c r="D599" s="56" t="s">
        <v>1320</v>
      </c>
      <c r="E599" s="56" t="s">
        <v>85</v>
      </c>
      <c r="F599" s="56" t="s">
        <v>5</v>
      </c>
    </row>
    <row r="600" spans="1:6" x14ac:dyDescent="0.25">
      <c r="A600" s="56" t="s">
        <v>2849</v>
      </c>
      <c r="B600" s="57">
        <v>1.5833333333333335</v>
      </c>
      <c r="C600" s="57">
        <v>0</v>
      </c>
      <c r="D600" s="56" t="s">
        <v>2850</v>
      </c>
      <c r="E600" s="56" t="s">
        <v>85</v>
      </c>
      <c r="F600" s="56" t="s">
        <v>4</v>
      </c>
    </row>
    <row r="601" spans="1:6" x14ac:dyDescent="0.25">
      <c r="A601" s="56" t="s">
        <v>1367</v>
      </c>
      <c r="B601" s="57">
        <v>1.5</v>
      </c>
      <c r="C601" s="57">
        <v>0</v>
      </c>
      <c r="D601" s="56" t="s">
        <v>2851</v>
      </c>
      <c r="E601" s="56" t="s">
        <v>53</v>
      </c>
      <c r="F601" s="56" t="s">
        <v>3</v>
      </c>
    </row>
    <row r="602" spans="1:6" ht="25.5" x14ac:dyDescent="0.25">
      <c r="A602" s="56" t="s">
        <v>352</v>
      </c>
      <c r="B602" s="57">
        <v>1.5</v>
      </c>
      <c r="C602" s="57">
        <v>8.3333333333333343E-2</v>
      </c>
      <c r="D602" s="56" t="s">
        <v>353</v>
      </c>
      <c r="E602" s="56" t="s">
        <v>53</v>
      </c>
      <c r="F602" s="56" t="s">
        <v>15</v>
      </c>
    </row>
    <row r="603" spans="1:6" x14ac:dyDescent="0.25">
      <c r="A603" s="56" t="s">
        <v>2852</v>
      </c>
      <c r="B603" s="57">
        <v>1.5</v>
      </c>
      <c r="C603" s="57">
        <v>0.25</v>
      </c>
      <c r="D603" s="56" t="s">
        <v>2853</v>
      </c>
      <c r="E603" s="56" t="s">
        <v>85</v>
      </c>
      <c r="F603" s="56" t="s">
        <v>2</v>
      </c>
    </row>
    <row r="604" spans="1:6" x14ac:dyDescent="0.25">
      <c r="A604" s="56" t="s">
        <v>1389</v>
      </c>
      <c r="B604" s="57">
        <v>1.5</v>
      </c>
      <c r="C604" s="57">
        <v>0</v>
      </c>
      <c r="D604" s="56" t="s">
        <v>1390</v>
      </c>
      <c r="E604" s="56" t="s">
        <v>86</v>
      </c>
      <c r="F604" s="56" t="s">
        <v>8</v>
      </c>
    </row>
    <row r="605" spans="1:6" ht="25.5" x14ac:dyDescent="0.25">
      <c r="A605" s="56" t="s">
        <v>2854</v>
      </c>
      <c r="B605" s="57">
        <v>1.5</v>
      </c>
      <c r="C605" s="57">
        <v>0</v>
      </c>
      <c r="D605" s="56" t="s">
        <v>2855</v>
      </c>
      <c r="E605" s="56" t="s">
        <v>85</v>
      </c>
      <c r="F605" s="56" t="s">
        <v>5</v>
      </c>
    </row>
    <row r="606" spans="1:6" x14ac:dyDescent="0.25">
      <c r="A606" s="56" t="s">
        <v>2856</v>
      </c>
      <c r="B606" s="57">
        <v>1.5</v>
      </c>
      <c r="C606" s="57">
        <v>0</v>
      </c>
      <c r="D606" s="56" t="s">
        <v>2857</v>
      </c>
      <c r="E606" s="56" t="s">
        <v>85</v>
      </c>
      <c r="F606" s="56" t="s">
        <v>5</v>
      </c>
    </row>
    <row r="607" spans="1:6" x14ac:dyDescent="0.25">
      <c r="A607" s="56" t="s">
        <v>1323</v>
      </c>
      <c r="B607" s="57">
        <v>1.5</v>
      </c>
      <c r="C607" s="57">
        <v>0</v>
      </c>
      <c r="D607" s="56" t="s">
        <v>1324</v>
      </c>
      <c r="E607" s="56" t="s">
        <v>85</v>
      </c>
      <c r="F607" s="56" t="s">
        <v>4</v>
      </c>
    </row>
    <row r="608" spans="1:6" x14ac:dyDescent="0.25">
      <c r="A608" s="56" t="s">
        <v>1452</v>
      </c>
      <c r="B608" s="57">
        <v>1.5</v>
      </c>
      <c r="C608" s="57">
        <v>0</v>
      </c>
      <c r="D608" s="56" t="s">
        <v>1453</v>
      </c>
      <c r="E608" s="56" t="s">
        <v>85</v>
      </c>
      <c r="F608" s="56" t="s">
        <v>4</v>
      </c>
    </row>
    <row r="609" spans="1:6" ht="25.5" x14ac:dyDescent="0.25">
      <c r="A609" s="56" t="s">
        <v>26</v>
      </c>
      <c r="B609" s="57">
        <v>1.4166666666666667</v>
      </c>
      <c r="C609" s="57">
        <v>1.9166666666666667</v>
      </c>
      <c r="D609" s="56" t="s">
        <v>27</v>
      </c>
      <c r="E609" s="56" t="s">
        <v>53</v>
      </c>
      <c r="F609" s="56" t="s">
        <v>15</v>
      </c>
    </row>
    <row r="610" spans="1:6" x14ac:dyDescent="0.25">
      <c r="A610" s="56" t="s">
        <v>2858</v>
      </c>
      <c r="B610" s="57">
        <v>1.4166666666666667</v>
      </c>
      <c r="C610" s="57">
        <v>0</v>
      </c>
      <c r="D610" s="56" t="s">
        <v>2859</v>
      </c>
      <c r="E610" s="56" t="s">
        <v>85</v>
      </c>
      <c r="F610" s="56" t="s">
        <v>2</v>
      </c>
    </row>
    <row r="611" spans="1:6" ht="25.5" x14ac:dyDescent="0.25">
      <c r="A611" s="56" t="s">
        <v>1327</v>
      </c>
      <c r="B611" s="57">
        <v>1.4166666666666667</v>
      </c>
      <c r="C611" s="57">
        <v>0</v>
      </c>
      <c r="D611" s="56" t="s">
        <v>1328</v>
      </c>
      <c r="E611" s="56" t="s">
        <v>85</v>
      </c>
      <c r="F611" s="56" t="s">
        <v>6</v>
      </c>
    </row>
    <row r="612" spans="1:6" x14ac:dyDescent="0.25">
      <c r="A612" s="56" t="s">
        <v>1329</v>
      </c>
      <c r="B612" s="57">
        <v>1.3333333333333335</v>
      </c>
      <c r="C612" s="57">
        <v>0</v>
      </c>
      <c r="D612" s="56" t="s">
        <v>1060</v>
      </c>
      <c r="E612" s="56" t="s">
        <v>53</v>
      </c>
      <c r="F612" s="56" t="s">
        <v>3</v>
      </c>
    </row>
    <row r="613" spans="1:6" ht="25.5" x14ac:dyDescent="0.25">
      <c r="A613" s="56" t="s">
        <v>1330</v>
      </c>
      <c r="B613" s="57">
        <v>1.3333333333333335</v>
      </c>
      <c r="C613" s="57">
        <v>0</v>
      </c>
      <c r="D613" s="56" t="s">
        <v>1331</v>
      </c>
      <c r="E613" s="56" t="s">
        <v>53</v>
      </c>
      <c r="F613" s="56" t="s">
        <v>15</v>
      </c>
    </row>
    <row r="614" spans="1:6" ht="25.5" x14ac:dyDescent="0.25">
      <c r="A614" s="56" t="s">
        <v>2860</v>
      </c>
      <c r="B614" s="57">
        <v>1.3333333333333335</v>
      </c>
      <c r="C614" s="57">
        <v>0.16666666666666669</v>
      </c>
      <c r="D614" s="56" t="s">
        <v>2861</v>
      </c>
      <c r="E614" s="56" t="s">
        <v>53</v>
      </c>
      <c r="F614" s="56" t="s">
        <v>15</v>
      </c>
    </row>
    <row r="615" spans="1:6" ht="25.5" x14ac:dyDescent="0.25">
      <c r="A615" s="56" t="s">
        <v>1464</v>
      </c>
      <c r="B615" s="57">
        <v>1.3333333333333335</v>
      </c>
      <c r="C615" s="57">
        <v>0</v>
      </c>
      <c r="D615" s="56" t="s">
        <v>1465</v>
      </c>
      <c r="E615" s="56" t="s">
        <v>53</v>
      </c>
      <c r="F615" s="56" t="s">
        <v>15</v>
      </c>
    </row>
    <row r="616" spans="1:6" x14ac:dyDescent="0.25">
      <c r="A616" s="56" t="s">
        <v>1332</v>
      </c>
      <c r="B616" s="57">
        <v>1.3333333333333335</v>
      </c>
      <c r="C616" s="57">
        <v>0</v>
      </c>
      <c r="D616" s="56" t="s">
        <v>1333</v>
      </c>
      <c r="E616" s="56" t="s">
        <v>85</v>
      </c>
      <c r="F616" s="56" t="s">
        <v>2</v>
      </c>
    </row>
    <row r="617" spans="1:6" ht="25.5" x14ac:dyDescent="0.25">
      <c r="A617" s="56" t="s">
        <v>2862</v>
      </c>
      <c r="B617" s="57">
        <v>1.3333333333333335</v>
      </c>
      <c r="C617" s="57">
        <v>0</v>
      </c>
      <c r="D617" s="56" t="s">
        <v>2863</v>
      </c>
      <c r="E617" s="56" t="s">
        <v>85</v>
      </c>
      <c r="F617" s="56" t="s">
        <v>8</v>
      </c>
    </row>
    <row r="618" spans="1:6" x14ac:dyDescent="0.25">
      <c r="A618" s="56" t="s">
        <v>1412</v>
      </c>
      <c r="B618" s="57">
        <v>1.3333333333333335</v>
      </c>
      <c r="C618" s="57">
        <v>0</v>
      </c>
      <c r="D618" s="56" t="s">
        <v>2864</v>
      </c>
      <c r="E618" s="56" t="s">
        <v>86</v>
      </c>
      <c r="F618" s="56" t="s">
        <v>8</v>
      </c>
    </row>
    <row r="619" spans="1:6" x14ac:dyDescent="0.25">
      <c r="A619" s="56" t="s">
        <v>2865</v>
      </c>
      <c r="B619" s="57">
        <v>1.3333333333333335</v>
      </c>
      <c r="C619" s="57">
        <v>0</v>
      </c>
      <c r="D619" s="56" t="s">
        <v>2866</v>
      </c>
      <c r="E619" s="56" t="s">
        <v>85</v>
      </c>
      <c r="F619" s="56" t="s">
        <v>5</v>
      </c>
    </row>
    <row r="620" spans="1:6" ht="25.5" x14ac:dyDescent="0.25">
      <c r="A620" s="56" t="s">
        <v>2867</v>
      </c>
      <c r="B620" s="57">
        <v>1.3333333333333335</v>
      </c>
      <c r="C620" s="57">
        <v>0</v>
      </c>
      <c r="D620" s="56" t="s">
        <v>2868</v>
      </c>
      <c r="E620" s="56" t="s">
        <v>85</v>
      </c>
      <c r="F620" s="56" t="s">
        <v>5</v>
      </c>
    </row>
    <row r="621" spans="1:6" ht="25.5" x14ac:dyDescent="0.25">
      <c r="A621" s="56" t="s">
        <v>1336</v>
      </c>
      <c r="B621" s="57">
        <v>1.3333333333333335</v>
      </c>
      <c r="C621" s="57">
        <v>0</v>
      </c>
      <c r="D621" s="56" t="s">
        <v>1337</v>
      </c>
      <c r="E621" s="56" t="s">
        <v>85</v>
      </c>
      <c r="F621" s="56" t="s">
        <v>6</v>
      </c>
    </row>
    <row r="622" spans="1:6" ht="25.5" x14ac:dyDescent="0.25">
      <c r="A622" s="56" t="s">
        <v>869</v>
      </c>
      <c r="B622" s="57">
        <v>1.3333333333333335</v>
      </c>
      <c r="C622" s="57">
        <v>0.16666666666666669</v>
      </c>
      <c r="D622" s="56" t="s">
        <v>870</v>
      </c>
      <c r="E622" s="56" t="s">
        <v>85</v>
      </c>
      <c r="F622" s="56" t="s">
        <v>4</v>
      </c>
    </row>
    <row r="623" spans="1:6" ht="25.5" x14ac:dyDescent="0.25">
      <c r="A623" s="56" t="s">
        <v>1338</v>
      </c>
      <c r="B623" s="57">
        <v>1.3333333333333335</v>
      </c>
      <c r="C623" s="57">
        <v>0</v>
      </c>
      <c r="D623" s="56" t="s">
        <v>1339</v>
      </c>
      <c r="E623" s="56" t="s">
        <v>85</v>
      </c>
      <c r="F623" s="56" t="s">
        <v>4</v>
      </c>
    </row>
    <row r="624" spans="1:6" x14ac:dyDescent="0.25">
      <c r="A624" s="56" t="s">
        <v>2869</v>
      </c>
      <c r="B624" s="57">
        <v>1.25</v>
      </c>
      <c r="C624" s="57">
        <v>0</v>
      </c>
      <c r="D624" s="56" t="s">
        <v>2870</v>
      </c>
      <c r="E624" s="56" t="s">
        <v>53</v>
      </c>
      <c r="F624" s="56" t="s">
        <v>3</v>
      </c>
    </row>
    <row r="625" spans="1:6" ht="25.5" x14ac:dyDescent="0.25">
      <c r="A625" s="56" t="s">
        <v>2871</v>
      </c>
      <c r="B625" s="57">
        <v>1.25</v>
      </c>
      <c r="C625" s="57">
        <v>0.16666666666666669</v>
      </c>
      <c r="D625" s="56" t="s">
        <v>2872</v>
      </c>
      <c r="E625" s="56" t="s">
        <v>53</v>
      </c>
      <c r="F625" s="56" t="s">
        <v>15</v>
      </c>
    </row>
    <row r="626" spans="1:6" ht="25.5" x14ac:dyDescent="0.25">
      <c r="A626" s="56" t="s">
        <v>2873</v>
      </c>
      <c r="B626" s="57">
        <v>1.25</v>
      </c>
      <c r="C626" s="57">
        <v>0</v>
      </c>
      <c r="D626" s="56" t="s">
        <v>2874</v>
      </c>
      <c r="E626" s="56" t="s">
        <v>85</v>
      </c>
      <c r="F626" s="56" t="s">
        <v>8</v>
      </c>
    </row>
    <row r="627" spans="1:6" ht="25.5" x14ac:dyDescent="0.25">
      <c r="A627" s="56" t="s">
        <v>2875</v>
      </c>
      <c r="B627" s="57">
        <v>1.25</v>
      </c>
      <c r="C627" s="57">
        <v>51.75</v>
      </c>
      <c r="D627" s="56" t="s">
        <v>2876</v>
      </c>
      <c r="E627" s="56" t="s">
        <v>85</v>
      </c>
      <c r="F627" s="56" t="s">
        <v>5</v>
      </c>
    </row>
    <row r="628" spans="1:6" x14ac:dyDescent="0.25">
      <c r="A628" s="56" t="s">
        <v>626</v>
      </c>
      <c r="B628" s="57">
        <v>1.25</v>
      </c>
      <c r="C628" s="57">
        <v>9.9166666666666661</v>
      </c>
      <c r="D628" s="56" t="s">
        <v>627</v>
      </c>
      <c r="E628" s="56" t="s">
        <v>86</v>
      </c>
      <c r="F628" s="56" t="s">
        <v>4</v>
      </c>
    </row>
    <row r="629" spans="1:6" x14ac:dyDescent="0.25">
      <c r="A629" s="56" t="s">
        <v>2877</v>
      </c>
      <c r="B629" s="57">
        <v>1.25</v>
      </c>
      <c r="C629" s="57">
        <v>0</v>
      </c>
      <c r="D629" s="56" t="s">
        <v>2878</v>
      </c>
      <c r="E629" s="56" t="s">
        <v>86</v>
      </c>
      <c r="F629" s="56" t="s">
        <v>4</v>
      </c>
    </row>
    <row r="630" spans="1:6" x14ac:dyDescent="0.25">
      <c r="A630" s="56" t="s">
        <v>843</v>
      </c>
      <c r="B630" s="57">
        <v>1.1666666666666667</v>
      </c>
      <c r="C630" s="57">
        <v>0.5</v>
      </c>
      <c r="D630" s="56" t="s">
        <v>844</v>
      </c>
      <c r="E630" s="56" t="s">
        <v>86</v>
      </c>
      <c r="F630" s="56" t="s">
        <v>2</v>
      </c>
    </row>
    <row r="631" spans="1:6" ht="25.5" x14ac:dyDescent="0.25">
      <c r="A631" s="56" t="s">
        <v>1340</v>
      </c>
      <c r="B631" s="57">
        <v>1.1666666666666667</v>
      </c>
      <c r="C631" s="57">
        <v>0</v>
      </c>
      <c r="D631" s="56" t="s">
        <v>1341</v>
      </c>
      <c r="E631" s="56" t="s">
        <v>85</v>
      </c>
      <c r="F631" s="56" t="s">
        <v>5</v>
      </c>
    </row>
    <row r="632" spans="1:6" x14ac:dyDescent="0.25">
      <c r="A632" s="56" t="s">
        <v>2879</v>
      </c>
      <c r="B632" s="57">
        <v>1.1666666666666667</v>
      </c>
      <c r="C632" s="57">
        <v>0.83333333333333337</v>
      </c>
      <c r="D632" s="56" t="s">
        <v>2880</v>
      </c>
      <c r="E632" s="56" t="s">
        <v>86</v>
      </c>
      <c r="F632" s="56" t="s">
        <v>5</v>
      </c>
    </row>
    <row r="633" spans="1:6" ht="25.5" x14ac:dyDescent="0.25">
      <c r="A633" s="56" t="s">
        <v>1342</v>
      </c>
      <c r="B633" s="57">
        <v>1.1666666666666667</v>
      </c>
      <c r="C633" s="57">
        <v>0</v>
      </c>
      <c r="D633" s="56" t="s">
        <v>1343</v>
      </c>
      <c r="E633" s="56" t="s">
        <v>85</v>
      </c>
      <c r="F633" s="56" t="s">
        <v>5</v>
      </c>
    </row>
    <row r="634" spans="1:6" x14ac:dyDescent="0.25">
      <c r="A634" s="56" t="s">
        <v>962</v>
      </c>
      <c r="B634" s="57">
        <v>1.1666666666666667</v>
      </c>
      <c r="C634" s="57">
        <v>0</v>
      </c>
      <c r="D634" s="56" t="s">
        <v>963</v>
      </c>
      <c r="E634" s="56" t="s">
        <v>86</v>
      </c>
      <c r="F634" s="56" t="s">
        <v>4</v>
      </c>
    </row>
    <row r="635" spans="1:6" x14ac:dyDescent="0.25">
      <c r="A635" s="56" t="s">
        <v>329</v>
      </c>
      <c r="B635" s="57">
        <v>1.0833333333333333</v>
      </c>
      <c r="C635" s="57">
        <v>97.583333333333329</v>
      </c>
      <c r="D635" s="56" t="s">
        <v>674</v>
      </c>
      <c r="E635" s="56" t="s">
        <v>53</v>
      </c>
      <c r="F635" s="56" t="s">
        <v>439</v>
      </c>
    </row>
    <row r="636" spans="1:6" x14ac:dyDescent="0.25">
      <c r="A636" s="56" t="s">
        <v>1344</v>
      </c>
      <c r="B636" s="57">
        <v>1.0833333333333333</v>
      </c>
      <c r="C636" s="57">
        <v>0</v>
      </c>
      <c r="D636" s="56" t="s">
        <v>1345</v>
      </c>
      <c r="E636" s="56" t="s">
        <v>53</v>
      </c>
      <c r="F636" s="56" t="s">
        <v>3</v>
      </c>
    </row>
    <row r="637" spans="1:6" ht="25.5" x14ac:dyDescent="0.25">
      <c r="A637" s="56" t="s">
        <v>1348</v>
      </c>
      <c r="B637" s="57">
        <v>1.0833333333333333</v>
      </c>
      <c r="C637" s="57">
        <v>0</v>
      </c>
      <c r="D637" s="56" t="s">
        <v>1349</v>
      </c>
      <c r="E637" s="56" t="s">
        <v>53</v>
      </c>
      <c r="F637" s="56" t="s">
        <v>15</v>
      </c>
    </row>
    <row r="638" spans="1:6" ht="25.5" x14ac:dyDescent="0.25">
      <c r="A638" s="56" t="s">
        <v>1373</v>
      </c>
      <c r="B638" s="57">
        <v>1.0833333333333333</v>
      </c>
      <c r="C638" s="57">
        <v>0</v>
      </c>
      <c r="D638" s="56" t="s">
        <v>1374</v>
      </c>
      <c r="E638" s="56" t="s">
        <v>53</v>
      </c>
      <c r="F638" s="56" t="s">
        <v>15</v>
      </c>
    </row>
    <row r="639" spans="1:6" x14ac:dyDescent="0.25">
      <c r="A639" s="56" t="s">
        <v>450</v>
      </c>
      <c r="B639" s="57">
        <v>1.0833333333333333</v>
      </c>
      <c r="C639" s="57">
        <v>267.25</v>
      </c>
      <c r="D639" s="56" t="s">
        <v>653</v>
      </c>
      <c r="E639" s="56" t="s">
        <v>85</v>
      </c>
      <c r="F639" s="56" t="s">
        <v>2</v>
      </c>
    </row>
    <row r="640" spans="1:6" x14ac:dyDescent="0.25">
      <c r="A640" s="56" t="s">
        <v>2881</v>
      </c>
      <c r="B640" s="57">
        <v>1.0833333333333333</v>
      </c>
      <c r="C640" s="57">
        <v>2.0833333333333335</v>
      </c>
      <c r="D640" s="56" t="s">
        <v>2882</v>
      </c>
      <c r="E640" s="56" t="s">
        <v>85</v>
      </c>
      <c r="F640" s="56" t="s">
        <v>8</v>
      </c>
    </row>
    <row r="641" spans="1:6" x14ac:dyDescent="0.25">
      <c r="A641" s="56" t="s">
        <v>807</v>
      </c>
      <c r="B641" s="57">
        <v>1.0833333333333333</v>
      </c>
      <c r="C641" s="57">
        <v>1.75</v>
      </c>
      <c r="D641" s="56" t="s">
        <v>808</v>
      </c>
      <c r="E641" s="56" t="s">
        <v>85</v>
      </c>
      <c r="F641" s="56" t="s">
        <v>8</v>
      </c>
    </row>
    <row r="642" spans="1:6" x14ac:dyDescent="0.25">
      <c r="A642" s="56" t="s">
        <v>2883</v>
      </c>
      <c r="B642" s="57">
        <v>1.0833333333333333</v>
      </c>
      <c r="C642" s="57">
        <v>0</v>
      </c>
      <c r="D642" s="56" t="s">
        <v>2884</v>
      </c>
      <c r="E642" s="56" t="s">
        <v>85</v>
      </c>
      <c r="F642" s="56" t="s">
        <v>6</v>
      </c>
    </row>
    <row r="643" spans="1:6" x14ac:dyDescent="0.25">
      <c r="A643" s="56" t="s">
        <v>784</v>
      </c>
      <c r="B643" s="57">
        <v>1.0833333333333333</v>
      </c>
      <c r="C643" s="57">
        <v>3.5</v>
      </c>
      <c r="D643" s="56" t="s">
        <v>785</v>
      </c>
      <c r="E643" s="56" t="s">
        <v>86</v>
      </c>
      <c r="F643" s="56" t="s">
        <v>4</v>
      </c>
    </row>
    <row r="644" spans="1:6" x14ac:dyDescent="0.25">
      <c r="A644" s="56" t="s">
        <v>2885</v>
      </c>
      <c r="B644" s="57">
        <v>1</v>
      </c>
      <c r="C644" s="57">
        <v>0</v>
      </c>
      <c r="D644" s="56" t="s">
        <v>2886</v>
      </c>
      <c r="E644" s="56" t="s">
        <v>53</v>
      </c>
      <c r="F644" s="56" t="s">
        <v>3</v>
      </c>
    </row>
    <row r="645" spans="1:6" x14ac:dyDescent="0.25">
      <c r="A645" s="56" t="s">
        <v>2887</v>
      </c>
      <c r="B645" s="57">
        <v>1</v>
      </c>
      <c r="C645" s="57">
        <v>0</v>
      </c>
      <c r="D645" s="56" t="s">
        <v>2888</v>
      </c>
      <c r="E645" s="56" t="s">
        <v>85</v>
      </c>
      <c r="F645" s="56" t="s">
        <v>2</v>
      </c>
    </row>
    <row r="646" spans="1:6" x14ac:dyDescent="0.25">
      <c r="A646" s="56" t="s">
        <v>1371</v>
      </c>
      <c r="B646" s="57">
        <v>1</v>
      </c>
      <c r="C646" s="57">
        <v>0</v>
      </c>
      <c r="D646" s="56" t="s">
        <v>1372</v>
      </c>
      <c r="E646" s="56" t="s">
        <v>86</v>
      </c>
      <c r="F646" s="56" t="s">
        <v>2</v>
      </c>
    </row>
    <row r="647" spans="1:6" x14ac:dyDescent="0.25">
      <c r="A647" s="56" t="s">
        <v>2889</v>
      </c>
      <c r="B647" s="57">
        <v>1</v>
      </c>
      <c r="C647" s="57">
        <v>0</v>
      </c>
      <c r="D647" s="56" t="s">
        <v>2890</v>
      </c>
      <c r="E647" s="56" t="s">
        <v>85</v>
      </c>
      <c r="F647" s="56" t="s">
        <v>2</v>
      </c>
    </row>
    <row r="648" spans="1:6" ht="25.5" x14ac:dyDescent="0.25">
      <c r="A648" s="56" t="s">
        <v>1350</v>
      </c>
      <c r="B648" s="57">
        <v>1</v>
      </c>
      <c r="C648" s="57">
        <v>0</v>
      </c>
      <c r="D648" s="56" t="s">
        <v>1351</v>
      </c>
      <c r="E648" s="56" t="s">
        <v>85</v>
      </c>
      <c r="F648" s="56" t="s">
        <v>2</v>
      </c>
    </row>
    <row r="649" spans="1:6" x14ac:dyDescent="0.25">
      <c r="A649" s="56" t="s">
        <v>2891</v>
      </c>
      <c r="B649" s="57">
        <v>1</v>
      </c>
      <c r="C649" s="57">
        <v>0</v>
      </c>
      <c r="D649" s="56" t="s">
        <v>2892</v>
      </c>
      <c r="E649" s="56" t="s">
        <v>85</v>
      </c>
      <c r="F649" s="56" t="s">
        <v>5</v>
      </c>
    </row>
    <row r="650" spans="1:6" ht="25.5" x14ac:dyDescent="0.25">
      <c r="A650" s="56" t="s">
        <v>78</v>
      </c>
      <c r="B650" s="57">
        <v>1</v>
      </c>
      <c r="C650" s="57">
        <v>20.666666666666664</v>
      </c>
      <c r="D650" s="56" t="s">
        <v>79</v>
      </c>
      <c r="E650" s="56" t="s">
        <v>86</v>
      </c>
      <c r="F650" s="56" t="s">
        <v>6</v>
      </c>
    </row>
    <row r="651" spans="1:6" ht="25.5" x14ac:dyDescent="0.25">
      <c r="A651" s="56" t="s">
        <v>1352</v>
      </c>
      <c r="B651" s="57">
        <v>1</v>
      </c>
      <c r="C651" s="57">
        <v>0</v>
      </c>
      <c r="D651" s="56" t="s">
        <v>1353</v>
      </c>
      <c r="E651" s="56" t="s">
        <v>85</v>
      </c>
      <c r="F651" s="56" t="s">
        <v>4</v>
      </c>
    </row>
    <row r="652" spans="1:6" ht="25.5" x14ac:dyDescent="0.25">
      <c r="A652" s="56" t="s">
        <v>2893</v>
      </c>
      <c r="B652" s="57">
        <v>1</v>
      </c>
      <c r="C652" s="57">
        <v>9.3333333333333321</v>
      </c>
      <c r="D652" s="56" t="s">
        <v>2894</v>
      </c>
      <c r="E652" s="56" t="s">
        <v>85</v>
      </c>
      <c r="F652" s="56" t="s">
        <v>4</v>
      </c>
    </row>
    <row r="653" spans="1:6" x14ac:dyDescent="0.25">
      <c r="A653" s="56" t="s">
        <v>2895</v>
      </c>
      <c r="B653" s="57">
        <v>1</v>
      </c>
      <c r="C653" s="57">
        <v>0</v>
      </c>
      <c r="D653" s="56" t="s">
        <v>2896</v>
      </c>
      <c r="E653" s="56" t="s">
        <v>85</v>
      </c>
      <c r="F653" s="56" t="s">
        <v>4</v>
      </c>
    </row>
    <row r="654" spans="1:6" x14ac:dyDescent="0.25">
      <c r="A654" s="56" t="s">
        <v>660</v>
      </c>
      <c r="B654" s="57">
        <v>1</v>
      </c>
      <c r="C654" s="57">
        <v>166.66666666666666</v>
      </c>
      <c r="D654" s="56" t="s">
        <v>1399</v>
      </c>
      <c r="E654" s="56" t="s">
        <v>85</v>
      </c>
      <c r="F654" s="56" t="s">
        <v>4</v>
      </c>
    </row>
    <row r="655" spans="1:6" x14ac:dyDescent="0.25">
      <c r="A655" s="56" t="s">
        <v>2897</v>
      </c>
      <c r="B655" s="57">
        <v>1</v>
      </c>
      <c r="C655" s="57">
        <v>0</v>
      </c>
      <c r="D655" s="56" t="s">
        <v>2898</v>
      </c>
      <c r="E655" s="56" t="s">
        <v>85</v>
      </c>
      <c r="F655" s="56" t="s">
        <v>4</v>
      </c>
    </row>
    <row r="656" spans="1:6" x14ac:dyDescent="0.25">
      <c r="A656" s="56" t="s">
        <v>2899</v>
      </c>
      <c r="B656" s="57">
        <v>0.91666666666666663</v>
      </c>
      <c r="C656" s="57">
        <v>0</v>
      </c>
      <c r="D656" s="56" t="s">
        <v>2900</v>
      </c>
      <c r="E656" s="56" t="s">
        <v>53</v>
      </c>
      <c r="F656" s="56" t="s">
        <v>3</v>
      </c>
    </row>
    <row r="657" spans="1:6" ht="25.5" x14ac:dyDescent="0.25">
      <c r="A657" s="56" t="s">
        <v>356</v>
      </c>
      <c r="B657" s="57">
        <v>0.91666666666666663</v>
      </c>
      <c r="C657" s="57">
        <v>7.916666666666667</v>
      </c>
      <c r="D657" s="56" t="s">
        <v>357</v>
      </c>
      <c r="E657" s="56" t="s">
        <v>53</v>
      </c>
      <c r="F657" s="56" t="s">
        <v>15</v>
      </c>
    </row>
    <row r="658" spans="1:6" ht="25.5" x14ac:dyDescent="0.25">
      <c r="A658" s="56" t="s">
        <v>80</v>
      </c>
      <c r="B658" s="57">
        <v>0.91666666666666663</v>
      </c>
      <c r="C658" s="57">
        <v>3.5</v>
      </c>
      <c r="D658" s="56" t="s">
        <v>81</v>
      </c>
      <c r="E658" s="56" t="s">
        <v>53</v>
      </c>
      <c r="F658" s="56" t="s">
        <v>15</v>
      </c>
    </row>
    <row r="659" spans="1:6" ht="25.5" x14ac:dyDescent="0.25">
      <c r="A659" s="56" t="s">
        <v>2901</v>
      </c>
      <c r="B659" s="57">
        <v>0.91666666666666663</v>
      </c>
      <c r="C659" s="57">
        <v>0</v>
      </c>
      <c r="D659" s="56" t="s">
        <v>2902</v>
      </c>
      <c r="E659" s="56" t="s">
        <v>86</v>
      </c>
      <c r="F659" s="56" t="s">
        <v>8</v>
      </c>
    </row>
    <row r="660" spans="1:6" x14ac:dyDescent="0.25">
      <c r="A660" s="56" t="s">
        <v>2903</v>
      </c>
      <c r="B660" s="57">
        <v>0.91666666666666663</v>
      </c>
      <c r="C660" s="57">
        <v>0</v>
      </c>
      <c r="D660" s="56" t="s">
        <v>2904</v>
      </c>
      <c r="E660" s="56" t="s">
        <v>85</v>
      </c>
      <c r="F660" s="56" t="s">
        <v>8</v>
      </c>
    </row>
    <row r="661" spans="1:6" x14ac:dyDescent="0.25">
      <c r="A661" s="56" t="s">
        <v>797</v>
      </c>
      <c r="B661" s="57">
        <v>0.91666666666666663</v>
      </c>
      <c r="C661" s="57">
        <v>2.0833333333333335</v>
      </c>
      <c r="D661" s="56" t="s">
        <v>798</v>
      </c>
      <c r="E661" s="56" t="s">
        <v>85</v>
      </c>
      <c r="F661" s="56" t="s">
        <v>8</v>
      </c>
    </row>
    <row r="662" spans="1:6" x14ac:dyDescent="0.25">
      <c r="A662" s="56" t="s">
        <v>860</v>
      </c>
      <c r="B662" s="57">
        <v>0.91666666666666663</v>
      </c>
      <c r="C662" s="57">
        <v>0.25</v>
      </c>
      <c r="D662" s="56" t="s">
        <v>861</v>
      </c>
      <c r="E662" s="56" t="s">
        <v>85</v>
      </c>
      <c r="F662" s="56" t="s">
        <v>5</v>
      </c>
    </row>
    <row r="663" spans="1:6" x14ac:dyDescent="0.25">
      <c r="A663" s="56" t="s">
        <v>2905</v>
      </c>
      <c r="B663" s="57">
        <v>0.91666666666666663</v>
      </c>
      <c r="C663" s="57">
        <v>0</v>
      </c>
      <c r="D663" s="56" t="s">
        <v>2906</v>
      </c>
      <c r="E663" s="56" t="s">
        <v>86</v>
      </c>
      <c r="F663" s="56" t="s">
        <v>5</v>
      </c>
    </row>
    <row r="664" spans="1:6" x14ac:dyDescent="0.25">
      <c r="A664" s="56" t="s">
        <v>2907</v>
      </c>
      <c r="B664" s="57">
        <v>0.91666666666666663</v>
      </c>
      <c r="C664" s="57">
        <v>0.16666666666666669</v>
      </c>
      <c r="D664" s="56" t="s">
        <v>2908</v>
      </c>
      <c r="E664" s="56" t="s">
        <v>85</v>
      </c>
      <c r="F664" s="56" t="s">
        <v>5</v>
      </c>
    </row>
    <row r="665" spans="1:6" ht="25.5" x14ac:dyDescent="0.25">
      <c r="A665" s="56" t="s">
        <v>2909</v>
      </c>
      <c r="B665" s="57">
        <v>0.91666666666666663</v>
      </c>
      <c r="C665" s="57">
        <v>0</v>
      </c>
      <c r="D665" s="56" t="s">
        <v>2910</v>
      </c>
      <c r="E665" s="56" t="s">
        <v>85</v>
      </c>
      <c r="F665" s="56" t="s">
        <v>5</v>
      </c>
    </row>
    <row r="666" spans="1:6" ht="25.5" x14ac:dyDescent="0.25">
      <c r="A666" s="56" t="s">
        <v>2911</v>
      </c>
      <c r="B666" s="57">
        <v>0.91666666666666663</v>
      </c>
      <c r="C666" s="57">
        <v>0</v>
      </c>
      <c r="D666" s="56" t="s">
        <v>2912</v>
      </c>
      <c r="E666" s="56" t="s">
        <v>85</v>
      </c>
      <c r="F666" s="56" t="s">
        <v>6</v>
      </c>
    </row>
    <row r="667" spans="1:6" ht="25.5" x14ac:dyDescent="0.25">
      <c r="A667" s="56" t="s">
        <v>1356</v>
      </c>
      <c r="B667" s="57">
        <v>0.91666666666666663</v>
      </c>
      <c r="C667" s="57">
        <v>0</v>
      </c>
      <c r="D667" s="56" t="s">
        <v>1357</v>
      </c>
      <c r="E667" s="56" t="s">
        <v>85</v>
      </c>
      <c r="F667" s="56" t="s">
        <v>6</v>
      </c>
    </row>
    <row r="668" spans="1:6" x14ac:dyDescent="0.25">
      <c r="A668" s="56" t="s">
        <v>504</v>
      </c>
      <c r="B668" s="57">
        <v>0.91666666666666663</v>
      </c>
      <c r="C668" s="57">
        <v>7.416666666666667</v>
      </c>
      <c r="D668" s="56" t="s">
        <v>505</v>
      </c>
      <c r="E668" s="56" t="s">
        <v>86</v>
      </c>
      <c r="F668" s="56" t="s">
        <v>4</v>
      </c>
    </row>
    <row r="669" spans="1:6" x14ac:dyDescent="0.25">
      <c r="A669" s="56" t="s">
        <v>2913</v>
      </c>
      <c r="B669" s="57">
        <v>0.91666666666666663</v>
      </c>
      <c r="C669" s="57">
        <v>0</v>
      </c>
      <c r="D669" s="56" t="s">
        <v>2914</v>
      </c>
      <c r="E669" s="56" t="s">
        <v>85</v>
      </c>
      <c r="F669" s="56" t="s">
        <v>4</v>
      </c>
    </row>
    <row r="670" spans="1:6" x14ac:dyDescent="0.25">
      <c r="A670" s="56" t="s">
        <v>331</v>
      </c>
      <c r="B670" s="57">
        <v>0.83333333333333337</v>
      </c>
      <c r="C670" s="57">
        <v>25.583333333333336</v>
      </c>
      <c r="D670" s="56" t="s">
        <v>708</v>
      </c>
      <c r="E670" s="56" t="s">
        <v>53</v>
      </c>
      <c r="F670" s="56" t="s">
        <v>439</v>
      </c>
    </row>
    <row r="671" spans="1:6" x14ac:dyDescent="0.25">
      <c r="A671" s="56" t="s">
        <v>2915</v>
      </c>
      <c r="B671" s="57">
        <v>0.83333333333333337</v>
      </c>
      <c r="C671" s="57">
        <v>0</v>
      </c>
      <c r="D671" s="56" t="s">
        <v>2916</v>
      </c>
      <c r="E671" s="56" t="s">
        <v>53</v>
      </c>
      <c r="F671" s="56" t="s">
        <v>3</v>
      </c>
    </row>
    <row r="672" spans="1:6" ht="25.5" x14ac:dyDescent="0.25">
      <c r="A672" s="56" t="s">
        <v>2917</v>
      </c>
      <c r="B672" s="57">
        <v>0.83333333333333337</v>
      </c>
      <c r="C672" s="57">
        <v>0.91666666666666663</v>
      </c>
      <c r="D672" s="56" t="s">
        <v>2918</v>
      </c>
      <c r="E672" s="56" t="s">
        <v>53</v>
      </c>
      <c r="F672" s="56" t="s">
        <v>15</v>
      </c>
    </row>
    <row r="673" spans="1:6" x14ac:dyDescent="0.25">
      <c r="A673" s="56" t="s">
        <v>2919</v>
      </c>
      <c r="B673" s="57">
        <v>0.83333333333333337</v>
      </c>
      <c r="C673" s="57">
        <v>0</v>
      </c>
      <c r="D673" s="56" t="s">
        <v>2920</v>
      </c>
      <c r="E673" s="56" t="s">
        <v>85</v>
      </c>
      <c r="F673" s="56" t="s">
        <v>8</v>
      </c>
    </row>
    <row r="674" spans="1:6" x14ac:dyDescent="0.25">
      <c r="A674" s="56" t="s">
        <v>964</v>
      </c>
      <c r="B674" s="57">
        <v>0.83333333333333337</v>
      </c>
      <c r="C674" s="57">
        <v>0</v>
      </c>
      <c r="D674" s="56" t="s">
        <v>965</v>
      </c>
      <c r="E674" s="56" t="s">
        <v>85</v>
      </c>
      <c r="F674" s="56" t="s">
        <v>6</v>
      </c>
    </row>
    <row r="675" spans="1:6" x14ac:dyDescent="0.25">
      <c r="A675" s="56" t="s">
        <v>2921</v>
      </c>
      <c r="B675" s="57">
        <v>0.83333333333333337</v>
      </c>
      <c r="C675" s="57">
        <v>0</v>
      </c>
      <c r="D675" s="56" t="s">
        <v>2922</v>
      </c>
      <c r="E675" s="56" t="s">
        <v>85</v>
      </c>
      <c r="F675" s="56" t="s">
        <v>4</v>
      </c>
    </row>
    <row r="676" spans="1:6" ht="25.5" x14ac:dyDescent="0.25">
      <c r="A676" s="56" t="s">
        <v>2923</v>
      </c>
      <c r="B676" s="57">
        <v>0.83333333333333337</v>
      </c>
      <c r="C676" s="57">
        <v>78</v>
      </c>
      <c r="D676" s="56" t="s">
        <v>2924</v>
      </c>
      <c r="E676" s="56" t="s">
        <v>85</v>
      </c>
      <c r="F676" s="56" t="s">
        <v>4</v>
      </c>
    </row>
    <row r="677" spans="1:6" ht="25.5" x14ac:dyDescent="0.25">
      <c r="A677" s="56" t="s">
        <v>2925</v>
      </c>
      <c r="B677" s="57">
        <v>0.83333333333333337</v>
      </c>
      <c r="C677" s="57">
        <v>0.16666666666666669</v>
      </c>
      <c r="D677" s="56" t="s">
        <v>2926</v>
      </c>
      <c r="E677" s="56" t="s">
        <v>86</v>
      </c>
      <c r="F677" s="56" t="s">
        <v>4</v>
      </c>
    </row>
    <row r="678" spans="1:6" x14ac:dyDescent="0.25">
      <c r="A678" s="56" t="s">
        <v>2927</v>
      </c>
      <c r="B678" s="57">
        <v>0.83333333333333337</v>
      </c>
      <c r="C678" s="57">
        <v>0</v>
      </c>
      <c r="D678" s="56" t="s">
        <v>2928</v>
      </c>
      <c r="E678" s="56" t="s">
        <v>85</v>
      </c>
      <c r="F678" s="56" t="s">
        <v>4</v>
      </c>
    </row>
    <row r="679" spans="1:6" x14ac:dyDescent="0.25">
      <c r="A679" s="56" t="s">
        <v>862</v>
      </c>
      <c r="B679" s="57">
        <v>0.75</v>
      </c>
      <c r="C679" s="57">
        <v>0.16666666666666669</v>
      </c>
      <c r="D679" s="56" t="s">
        <v>863</v>
      </c>
      <c r="E679" s="56" t="s">
        <v>53</v>
      </c>
      <c r="F679" s="56" t="s">
        <v>3</v>
      </c>
    </row>
    <row r="680" spans="1:6" x14ac:dyDescent="0.25">
      <c r="A680" s="56" t="s">
        <v>1358</v>
      </c>
      <c r="B680" s="57">
        <v>0.75</v>
      </c>
      <c r="C680" s="57">
        <v>0</v>
      </c>
      <c r="D680" s="56" t="s">
        <v>1359</v>
      </c>
      <c r="E680" s="56" t="s">
        <v>53</v>
      </c>
      <c r="F680" s="56" t="s">
        <v>3</v>
      </c>
    </row>
    <row r="681" spans="1:6" ht="25.5" x14ac:dyDescent="0.25">
      <c r="A681" s="56" t="s">
        <v>506</v>
      </c>
      <c r="B681" s="57">
        <v>0.75</v>
      </c>
      <c r="C681" s="57">
        <v>0.33333333333333337</v>
      </c>
      <c r="D681" s="56" t="s">
        <v>507</v>
      </c>
      <c r="E681" s="56" t="s">
        <v>53</v>
      </c>
      <c r="F681" s="56" t="s">
        <v>15</v>
      </c>
    </row>
    <row r="682" spans="1:6" ht="25.5" x14ac:dyDescent="0.25">
      <c r="A682" s="56" t="s">
        <v>2929</v>
      </c>
      <c r="B682" s="57">
        <v>0.75</v>
      </c>
      <c r="C682" s="57">
        <v>0</v>
      </c>
      <c r="D682" s="56" t="s">
        <v>2930</v>
      </c>
      <c r="E682" s="56" t="s">
        <v>53</v>
      </c>
      <c r="F682" s="56" t="s">
        <v>15</v>
      </c>
    </row>
    <row r="683" spans="1:6" x14ac:dyDescent="0.25">
      <c r="A683" s="56" t="s">
        <v>2931</v>
      </c>
      <c r="B683" s="57">
        <v>0.75</v>
      </c>
      <c r="C683" s="57">
        <v>0</v>
      </c>
      <c r="D683" s="56" t="s">
        <v>2932</v>
      </c>
      <c r="E683" s="56" t="s">
        <v>85</v>
      </c>
      <c r="F683" s="56" t="s">
        <v>8</v>
      </c>
    </row>
    <row r="684" spans="1:6" ht="25.5" x14ac:dyDescent="0.25">
      <c r="A684" s="56" t="s">
        <v>2933</v>
      </c>
      <c r="B684" s="57">
        <v>0.75</v>
      </c>
      <c r="C684" s="57">
        <v>0</v>
      </c>
      <c r="D684" s="56" t="s">
        <v>2934</v>
      </c>
      <c r="E684" s="56" t="s">
        <v>85</v>
      </c>
      <c r="F684" s="56" t="s">
        <v>6</v>
      </c>
    </row>
    <row r="685" spans="1:6" x14ac:dyDescent="0.25">
      <c r="A685" s="56" t="s">
        <v>2935</v>
      </c>
      <c r="B685" s="57">
        <v>0.75</v>
      </c>
      <c r="C685" s="57">
        <v>6.0833333333333339</v>
      </c>
      <c r="D685" s="56" t="s">
        <v>2936</v>
      </c>
      <c r="E685" s="56" t="s">
        <v>86</v>
      </c>
      <c r="F685" s="56" t="s">
        <v>4</v>
      </c>
    </row>
    <row r="686" spans="1:6" ht="25.5" x14ac:dyDescent="0.25">
      <c r="A686" s="56" t="s">
        <v>2937</v>
      </c>
      <c r="B686" s="57">
        <v>0.66666666666666674</v>
      </c>
      <c r="C686" s="57">
        <v>0</v>
      </c>
      <c r="D686" s="56" t="s">
        <v>2938</v>
      </c>
      <c r="E686" s="56" t="s">
        <v>86</v>
      </c>
      <c r="F686" s="56" t="s">
        <v>5</v>
      </c>
    </row>
    <row r="687" spans="1:6" ht="25.5" x14ac:dyDescent="0.25">
      <c r="A687" s="56" t="s">
        <v>1362</v>
      </c>
      <c r="B687" s="57">
        <v>0.66666666666666674</v>
      </c>
      <c r="C687" s="57">
        <v>0</v>
      </c>
      <c r="D687" s="56" t="s">
        <v>1363</v>
      </c>
      <c r="E687" s="56" t="s">
        <v>53</v>
      </c>
      <c r="F687" s="56" t="s">
        <v>15</v>
      </c>
    </row>
    <row r="688" spans="1:6" ht="25.5" x14ac:dyDescent="0.25">
      <c r="A688" s="56" t="s">
        <v>502</v>
      </c>
      <c r="B688" s="57">
        <v>0.66666666666666674</v>
      </c>
      <c r="C688" s="57">
        <v>0.25</v>
      </c>
      <c r="D688" s="56" t="s">
        <v>503</v>
      </c>
      <c r="E688" s="56" t="s">
        <v>53</v>
      </c>
      <c r="F688" s="56" t="s">
        <v>15</v>
      </c>
    </row>
    <row r="689" spans="1:6" ht="25.5" x14ac:dyDescent="0.25">
      <c r="A689" s="56" t="s">
        <v>57</v>
      </c>
      <c r="B689" s="57">
        <v>0.66666666666666674</v>
      </c>
      <c r="C689" s="57">
        <v>1.25</v>
      </c>
      <c r="D689" s="56" t="s">
        <v>58</v>
      </c>
      <c r="E689" s="56" t="s">
        <v>53</v>
      </c>
      <c r="F689" s="56" t="s">
        <v>15</v>
      </c>
    </row>
    <row r="690" spans="1:6" x14ac:dyDescent="0.25">
      <c r="A690" s="56" t="s">
        <v>1364</v>
      </c>
      <c r="B690" s="57">
        <v>0.66666666666666674</v>
      </c>
      <c r="C690" s="57">
        <v>0</v>
      </c>
      <c r="D690" s="56" t="s">
        <v>1213</v>
      </c>
      <c r="E690" s="56" t="s">
        <v>85</v>
      </c>
      <c r="F690" s="56" t="s">
        <v>2</v>
      </c>
    </row>
    <row r="691" spans="1:6" ht="25.5" x14ac:dyDescent="0.25">
      <c r="A691" s="56" t="s">
        <v>2939</v>
      </c>
      <c r="B691" s="57">
        <v>0.66666666666666674</v>
      </c>
      <c r="C691" s="57">
        <v>0</v>
      </c>
      <c r="D691" s="56" t="s">
        <v>2940</v>
      </c>
      <c r="E691" s="56" t="s">
        <v>85</v>
      </c>
      <c r="F691" s="56" t="s">
        <v>2</v>
      </c>
    </row>
    <row r="692" spans="1:6" x14ac:dyDescent="0.25">
      <c r="A692" s="56" t="s">
        <v>2941</v>
      </c>
      <c r="B692" s="57">
        <v>0.66666666666666674</v>
      </c>
      <c r="C692" s="57">
        <v>0</v>
      </c>
      <c r="D692" s="56" t="s">
        <v>2942</v>
      </c>
      <c r="E692" s="56" t="s">
        <v>85</v>
      </c>
      <c r="F692" s="56" t="s">
        <v>2</v>
      </c>
    </row>
    <row r="693" spans="1:6" ht="25.5" x14ac:dyDescent="0.25">
      <c r="A693" s="56" t="s">
        <v>2943</v>
      </c>
      <c r="B693" s="57">
        <v>0.66666666666666674</v>
      </c>
      <c r="C693" s="57">
        <v>0</v>
      </c>
      <c r="D693" s="56" t="s">
        <v>2944</v>
      </c>
      <c r="E693" s="56" t="s">
        <v>85</v>
      </c>
      <c r="F693" s="56" t="s">
        <v>5</v>
      </c>
    </row>
    <row r="694" spans="1:6" ht="25.5" x14ac:dyDescent="0.25">
      <c r="A694" s="56" t="s">
        <v>190</v>
      </c>
      <c r="B694" s="57">
        <v>0.66666666666666674</v>
      </c>
      <c r="C694" s="57">
        <v>2.5</v>
      </c>
      <c r="D694" s="56" t="s">
        <v>191</v>
      </c>
      <c r="E694" s="56" t="s">
        <v>85</v>
      </c>
      <c r="F694" s="56" t="s">
        <v>5</v>
      </c>
    </row>
    <row r="695" spans="1:6" x14ac:dyDescent="0.25">
      <c r="A695" s="56" t="s">
        <v>1365</v>
      </c>
      <c r="B695" s="57">
        <v>0.66666666666666674</v>
      </c>
      <c r="C695" s="57">
        <v>0</v>
      </c>
      <c r="D695" s="56" t="s">
        <v>1366</v>
      </c>
      <c r="E695" s="56" t="s">
        <v>86</v>
      </c>
      <c r="F695" s="56" t="s">
        <v>5</v>
      </c>
    </row>
    <row r="696" spans="1:6" ht="25.5" x14ac:dyDescent="0.25">
      <c r="A696" s="56" t="s">
        <v>2945</v>
      </c>
      <c r="B696" s="57">
        <v>0.66666666666666674</v>
      </c>
      <c r="C696" s="57">
        <v>0</v>
      </c>
      <c r="D696" s="56" t="s">
        <v>2946</v>
      </c>
      <c r="E696" s="56" t="s">
        <v>85</v>
      </c>
      <c r="F696" s="56" t="s">
        <v>5</v>
      </c>
    </row>
    <row r="697" spans="1:6" ht="25.5" x14ac:dyDescent="0.25">
      <c r="A697" s="56" t="s">
        <v>2947</v>
      </c>
      <c r="B697" s="57">
        <v>0.66666666666666674</v>
      </c>
      <c r="C697" s="57">
        <v>0</v>
      </c>
      <c r="D697" s="56" t="s">
        <v>2948</v>
      </c>
      <c r="E697" s="56" t="s">
        <v>85</v>
      </c>
      <c r="F697" s="56" t="s">
        <v>4</v>
      </c>
    </row>
    <row r="698" spans="1:6" x14ac:dyDescent="0.25">
      <c r="A698" s="56" t="s">
        <v>793</v>
      </c>
      <c r="B698" s="57">
        <v>0.66666666666666674</v>
      </c>
      <c r="C698" s="57">
        <v>2.75</v>
      </c>
      <c r="D698" s="56" t="s">
        <v>794</v>
      </c>
      <c r="E698" s="56" t="s">
        <v>86</v>
      </c>
      <c r="F698" s="56" t="s">
        <v>4</v>
      </c>
    </row>
    <row r="699" spans="1:6" ht="25.5" x14ac:dyDescent="0.25">
      <c r="A699" s="56" t="s">
        <v>2949</v>
      </c>
      <c r="B699" s="57">
        <v>0.66666666666666674</v>
      </c>
      <c r="C699" s="57">
        <v>0.58333333333333337</v>
      </c>
      <c r="D699" s="56" t="s">
        <v>2950</v>
      </c>
      <c r="E699" s="56" t="s">
        <v>85</v>
      </c>
      <c r="F699" s="56" t="s">
        <v>4</v>
      </c>
    </row>
    <row r="700" spans="1:6" ht="25.5" x14ac:dyDescent="0.25">
      <c r="A700" s="56" t="s">
        <v>803</v>
      </c>
      <c r="B700" s="57">
        <v>0.66666666666666674</v>
      </c>
      <c r="C700" s="57">
        <v>1.9166666666666667</v>
      </c>
      <c r="D700" s="56" t="s">
        <v>804</v>
      </c>
      <c r="E700" s="56" t="s">
        <v>85</v>
      </c>
      <c r="F700" s="56" t="s">
        <v>4</v>
      </c>
    </row>
    <row r="701" spans="1:6" x14ac:dyDescent="0.25">
      <c r="A701" s="56" t="s">
        <v>2951</v>
      </c>
      <c r="B701" s="57">
        <v>0.58333333333333337</v>
      </c>
      <c r="C701" s="57">
        <v>0</v>
      </c>
      <c r="D701" s="56" t="s">
        <v>2952</v>
      </c>
      <c r="E701" s="56" t="s">
        <v>53</v>
      </c>
      <c r="F701" s="56" t="s">
        <v>3</v>
      </c>
    </row>
    <row r="702" spans="1:6" x14ac:dyDescent="0.25">
      <c r="A702" s="56" t="s">
        <v>832</v>
      </c>
      <c r="B702" s="57">
        <v>0.58333333333333337</v>
      </c>
      <c r="C702" s="57">
        <v>0.83333333333333337</v>
      </c>
      <c r="D702" s="56" t="s">
        <v>2953</v>
      </c>
      <c r="E702" s="56" t="s">
        <v>53</v>
      </c>
      <c r="F702" s="56" t="s">
        <v>3</v>
      </c>
    </row>
    <row r="703" spans="1:6" ht="25.5" x14ac:dyDescent="0.25">
      <c r="A703" s="56" t="s">
        <v>1368</v>
      </c>
      <c r="B703" s="57">
        <v>0.58333333333333337</v>
      </c>
      <c r="C703" s="57">
        <v>0</v>
      </c>
      <c r="D703" s="56" t="s">
        <v>1307</v>
      </c>
      <c r="E703" s="56" t="s">
        <v>85</v>
      </c>
      <c r="F703" s="56" t="s">
        <v>46</v>
      </c>
    </row>
    <row r="704" spans="1:6" x14ac:dyDescent="0.25">
      <c r="A704" s="56" t="s">
        <v>1369</v>
      </c>
      <c r="B704" s="57">
        <v>0.58333333333333337</v>
      </c>
      <c r="C704" s="57">
        <v>0</v>
      </c>
      <c r="D704" s="56" t="s">
        <v>1370</v>
      </c>
      <c r="E704" s="56" t="s">
        <v>85</v>
      </c>
      <c r="F704" s="56" t="s">
        <v>2</v>
      </c>
    </row>
    <row r="705" spans="1:6" ht="25.5" x14ac:dyDescent="0.25">
      <c r="A705" s="56" t="s">
        <v>2954</v>
      </c>
      <c r="B705" s="57">
        <v>0.58333333333333337</v>
      </c>
      <c r="C705" s="57">
        <v>0</v>
      </c>
      <c r="D705" s="56" t="s">
        <v>2955</v>
      </c>
      <c r="E705" s="56" t="s">
        <v>85</v>
      </c>
      <c r="F705" s="56" t="s">
        <v>2</v>
      </c>
    </row>
    <row r="706" spans="1:6" ht="25.5" x14ac:dyDescent="0.25">
      <c r="A706" s="56" t="s">
        <v>2956</v>
      </c>
      <c r="B706" s="57">
        <v>0.58333333333333337</v>
      </c>
      <c r="C706" s="57">
        <v>3</v>
      </c>
      <c r="D706" s="56" t="s">
        <v>2957</v>
      </c>
      <c r="E706" s="56" t="s">
        <v>53</v>
      </c>
      <c r="F706" s="56" t="s">
        <v>15</v>
      </c>
    </row>
    <row r="707" spans="1:6" ht="25.5" x14ac:dyDescent="0.25">
      <c r="A707" s="56" t="s">
        <v>2958</v>
      </c>
      <c r="B707" s="57">
        <v>0.58333333333333337</v>
      </c>
      <c r="C707" s="57">
        <v>0.75</v>
      </c>
      <c r="D707" s="56" t="s">
        <v>2959</v>
      </c>
      <c r="E707" s="56" t="s">
        <v>53</v>
      </c>
      <c r="F707" s="56" t="s">
        <v>15</v>
      </c>
    </row>
    <row r="708" spans="1:6" ht="25.5" x14ac:dyDescent="0.25">
      <c r="A708" s="56" t="s">
        <v>2960</v>
      </c>
      <c r="B708" s="57">
        <v>0.58333333333333337</v>
      </c>
      <c r="C708" s="57">
        <v>2.1666666666666665</v>
      </c>
      <c r="D708" s="56" t="s">
        <v>2961</v>
      </c>
      <c r="E708" s="56" t="s">
        <v>53</v>
      </c>
      <c r="F708" s="56" t="s">
        <v>15</v>
      </c>
    </row>
    <row r="709" spans="1:6" ht="25.5" x14ac:dyDescent="0.25">
      <c r="A709" s="56" t="s">
        <v>2962</v>
      </c>
      <c r="B709" s="57">
        <v>0.58333333333333337</v>
      </c>
      <c r="C709" s="57">
        <v>0.41666666666666669</v>
      </c>
      <c r="D709" s="56" t="s">
        <v>2963</v>
      </c>
      <c r="E709" s="56" t="s">
        <v>53</v>
      </c>
      <c r="F709" s="56" t="s">
        <v>15</v>
      </c>
    </row>
    <row r="710" spans="1:6" x14ac:dyDescent="0.25">
      <c r="A710" s="56" t="s">
        <v>1375</v>
      </c>
      <c r="B710" s="57">
        <v>0.58333333333333337</v>
      </c>
      <c r="C710" s="57">
        <v>0</v>
      </c>
      <c r="D710" s="56" t="s">
        <v>1376</v>
      </c>
      <c r="E710" s="56" t="s">
        <v>85</v>
      </c>
      <c r="F710" s="56" t="s">
        <v>2</v>
      </c>
    </row>
    <row r="711" spans="1:6" x14ac:dyDescent="0.25">
      <c r="A711" s="56" t="s">
        <v>1377</v>
      </c>
      <c r="B711" s="57">
        <v>0.58333333333333337</v>
      </c>
      <c r="C711" s="57">
        <v>0</v>
      </c>
      <c r="D711" s="56" t="s">
        <v>1378</v>
      </c>
      <c r="E711" s="56" t="s">
        <v>85</v>
      </c>
      <c r="F711" s="56" t="s">
        <v>2</v>
      </c>
    </row>
    <row r="712" spans="1:6" x14ac:dyDescent="0.25">
      <c r="A712" s="56" t="s">
        <v>2964</v>
      </c>
      <c r="B712" s="57">
        <v>0.58333333333333337</v>
      </c>
      <c r="C712" s="57">
        <v>0</v>
      </c>
      <c r="D712" s="56" t="s">
        <v>2965</v>
      </c>
      <c r="E712" s="56" t="s">
        <v>85</v>
      </c>
      <c r="F712" s="56" t="s">
        <v>5</v>
      </c>
    </row>
    <row r="713" spans="1:6" x14ac:dyDescent="0.25">
      <c r="A713" s="56" t="s">
        <v>1379</v>
      </c>
      <c r="B713" s="57">
        <v>0.58333333333333337</v>
      </c>
      <c r="C713" s="57">
        <v>0</v>
      </c>
      <c r="D713" s="56" t="s">
        <v>1380</v>
      </c>
      <c r="E713" s="56" t="s">
        <v>86</v>
      </c>
      <c r="F713" s="56" t="s">
        <v>5</v>
      </c>
    </row>
    <row r="714" spans="1:6" x14ac:dyDescent="0.25">
      <c r="A714" s="56" t="s">
        <v>359</v>
      </c>
      <c r="B714" s="57">
        <v>0.58333333333333337</v>
      </c>
      <c r="C714" s="57">
        <v>4.083333333333333</v>
      </c>
      <c r="D714" s="56" t="s">
        <v>360</v>
      </c>
      <c r="E714" s="56" t="s">
        <v>86</v>
      </c>
      <c r="F714" s="56" t="s">
        <v>5</v>
      </c>
    </row>
    <row r="715" spans="1:6" x14ac:dyDescent="0.25">
      <c r="A715" s="56" t="s">
        <v>2966</v>
      </c>
      <c r="B715" s="57">
        <v>0.58333333333333337</v>
      </c>
      <c r="C715" s="57">
        <v>0</v>
      </c>
      <c r="D715" s="56" t="s">
        <v>2967</v>
      </c>
      <c r="E715" s="56" t="s">
        <v>85</v>
      </c>
      <c r="F715" s="56" t="s">
        <v>5</v>
      </c>
    </row>
    <row r="716" spans="1:6" x14ac:dyDescent="0.25">
      <c r="A716" s="56" t="s">
        <v>2968</v>
      </c>
      <c r="B716" s="57">
        <v>0.58333333333333337</v>
      </c>
      <c r="C716" s="57">
        <v>0</v>
      </c>
      <c r="D716" s="56" t="s">
        <v>2969</v>
      </c>
      <c r="E716" s="56" t="s">
        <v>85</v>
      </c>
      <c r="F716" s="56" t="s">
        <v>5</v>
      </c>
    </row>
    <row r="717" spans="1:6" x14ac:dyDescent="0.25">
      <c r="A717" s="56" t="s">
        <v>2970</v>
      </c>
      <c r="B717" s="57">
        <v>0.58333333333333337</v>
      </c>
      <c r="C717" s="57">
        <v>0</v>
      </c>
      <c r="D717" s="56" t="s">
        <v>2971</v>
      </c>
      <c r="E717" s="56" t="s">
        <v>85</v>
      </c>
      <c r="F717" s="56" t="s">
        <v>5</v>
      </c>
    </row>
    <row r="718" spans="1:6" ht="25.5" x14ac:dyDescent="0.25">
      <c r="A718" s="56" t="s">
        <v>1381</v>
      </c>
      <c r="B718" s="57">
        <v>0.58333333333333337</v>
      </c>
      <c r="C718" s="57">
        <v>0</v>
      </c>
      <c r="D718" s="56" t="s">
        <v>1382</v>
      </c>
      <c r="E718" s="56" t="s">
        <v>85</v>
      </c>
      <c r="F718" s="56" t="s">
        <v>6</v>
      </c>
    </row>
    <row r="719" spans="1:6" x14ac:dyDescent="0.25">
      <c r="A719" s="56" t="s">
        <v>1383</v>
      </c>
      <c r="B719" s="57">
        <v>0.58333333333333337</v>
      </c>
      <c r="C719" s="57">
        <v>0</v>
      </c>
      <c r="D719" s="56" t="s">
        <v>1384</v>
      </c>
      <c r="E719" s="56" t="s">
        <v>85</v>
      </c>
      <c r="F719" s="56" t="s">
        <v>4</v>
      </c>
    </row>
    <row r="720" spans="1:6" ht="25.5" x14ac:dyDescent="0.25">
      <c r="A720" s="56" t="s">
        <v>1385</v>
      </c>
      <c r="B720" s="57">
        <v>0.58333333333333337</v>
      </c>
      <c r="C720" s="57">
        <v>0</v>
      </c>
      <c r="D720" s="56" t="s">
        <v>1386</v>
      </c>
      <c r="E720" s="56" t="s">
        <v>85</v>
      </c>
      <c r="F720" s="56" t="s">
        <v>5</v>
      </c>
    </row>
    <row r="721" spans="1:6" x14ac:dyDescent="0.25">
      <c r="A721" s="56" t="s">
        <v>826</v>
      </c>
      <c r="B721" s="57">
        <v>0.58333333333333337</v>
      </c>
      <c r="C721" s="57">
        <v>1</v>
      </c>
      <c r="D721" s="56" t="s">
        <v>827</v>
      </c>
      <c r="E721" s="56" t="s">
        <v>86</v>
      </c>
      <c r="F721" s="56" t="s">
        <v>4</v>
      </c>
    </row>
    <row r="722" spans="1:6" x14ac:dyDescent="0.25">
      <c r="A722" s="56" t="s">
        <v>826</v>
      </c>
      <c r="B722" s="57">
        <v>0.58333333333333337</v>
      </c>
      <c r="C722" s="57">
        <v>1</v>
      </c>
      <c r="D722" s="56" t="s">
        <v>827</v>
      </c>
      <c r="E722" s="56" t="s">
        <v>85</v>
      </c>
      <c r="F722" s="56" t="s">
        <v>4</v>
      </c>
    </row>
    <row r="723" spans="1:6" x14ac:dyDescent="0.25">
      <c r="A723" s="56" t="s">
        <v>1387</v>
      </c>
      <c r="B723" s="57">
        <v>0.5</v>
      </c>
      <c r="C723" s="57">
        <v>0</v>
      </c>
      <c r="D723" s="56" t="s">
        <v>1388</v>
      </c>
      <c r="E723" s="56" t="s">
        <v>53</v>
      </c>
      <c r="F723" s="56" t="s">
        <v>3</v>
      </c>
    </row>
    <row r="724" spans="1:6" ht="25.5" x14ac:dyDescent="0.25">
      <c r="A724" s="56" t="s">
        <v>2972</v>
      </c>
      <c r="B724" s="57">
        <v>0.5</v>
      </c>
      <c r="C724" s="57">
        <v>0</v>
      </c>
      <c r="D724" s="56" t="s">
        <v>2973</v>
      </c>
      <c r="E724" s="56" t="s">
        <v>85</v>
      </c>
      <c r="F724" s="56" t="s">
        <v>46</v>
      </c>
    </row>
    <row r="725" spans="1:6" x14ac:dyDescent="0.25">
      <c r="A725" s="56" t="s">
        <v>2974</v>
      </c>
      <c r="B725" s="57">
        <v>0.5</v>
      </c>
      <c r="C725" s="57">
        <v>0</v>
      </c>
      <c r="D725" s="56" t="s">
        <v>2975</v>
      </c>
      <c r="E725" s="56" t="s">
        <v>85</v>
      </c>
      <c r="F725" s="56" t="s">
        <v>2</v>
      </c>
    </row>
    <row r="726" spans="1:6" ht="25.5" x14ac:dyDescent="0.25">
      <c r="A726" s="56" t="s">
        <v>1404</v>
      </c>
      <c r="B726" s="57">
        <v>0.5</v>
      </c>
      <c r="C726" s="57">
        <v>0</v>
      </c>
      <c r="D726" s="56" t="s">
        <v>1405</v>
      </c>
      <c r="E726" s="56" t="s">
        <v>53</v>
      </c>
      <c r="F726" s="56" t="s">
        <v>15</v>
      </c>
    </row>
    <row r="727" spans="1:6" ht="25.5" x14ac:dyDescent="0.25">
      <c r="A727" s="56" t="s">
        <v>59</v>
      </c>
      <c r="B727" s="57">
        <v>0.5</v>
      </c>
      <c r="C727" s="57">
        <v>0.58333333333333337</v>
      </c>
      <c r="D727" s="56" t="s">
        <v>60</v>
      </c>
      <c r="E727" s="56" t="s">
        <v>53</v>
      </c>
      <c r="F727" s="56" t="s">
        <v>15</v>
      </c>
    </row>
    <row r="728" spans="1:6" ht="25.5" x14ac:dyDescent="0.25">
      <c r="A728" s="56" t="s">
        <v>2976</v>
      </c>
      <c r="B728" s="57">
        <v>0.5</v>
      </c>
      <c r="C728" s="57">
        <v>2.1666666666666665</v>
      </c>
      <c r="D728" s="56" t="s">
        <v>2977</v>
      </c>
      <c r="E728" s="56" t="s">
        <v>53</v>
      </c>
      <c r="F728" s="56" t="s">
        <v>15</v>
      </c>
    </row>
    <row r="729" spans="1:6" ht="25.5" x14ac:dyDescent="0.25">
      <c r="A729" s="56" t="s">
        <v>833</v>
      </c>
      <c r="B729" s="57">
        <v>0.5</v>
      </c>
      <c r="C729" s="57">
        <v>0.75</v>
      </c>
      <c r="D729" s="56" t="s">
        <v>834</v>
      </c>
      <c r="E729" s="56" t="s">
        <v>53</v>
      </c>
      <c r="F729" s="56" t="s">
        <v>15</v>
      </c>
    </row>
    <row r="730" spans="1:6" ht="25.5" x14ac:dyDescent="0.25">
      <c r="A730" s="56" t="s">
        <v>786</v>
      </c>
      <c r="B730" s="57">
        <v>0.5</v>
      </c>
      <c r="C730" s="57">
        <v>3.416666666666667</v>
      </c>
      <c r="D730" s="56" t="s">
        <v>2978</v>
      </c>
      <c r="E730" s="56" t="s">
        <v>85</v>
      </c>
      <c r="F730" s="56" t="s">
        <v>8</v>
      </c>
    </row>
    <row r="731" spans="1:6" x14ac:dyDescent="0.25">
      <c r="A731" s="56" t="s">
        <v>2979</v>
      </c>
      <c r="B731" s="57">
        <v>0.5</v>
      </c>
      <c r="C731" s="57">
        <v>0</v>
      </c>
      <c r="D731" s="56" t="s">
        <v>2980</v>
      </c>
      <c r="E731" s="56" t="s">
        <v>86</v>
      </c>
      <c r="F731" s="56" t="s">
        <v>8</v>
      </c>
    </row>
    <row r="732" spans="1:6" x14ac:dyDescent="0.25">
      <c r="A732" s="56" t="s">
        <v>2981</v>
      </c>
      <c r="B732" s="57">
        <v>0.5</v>
      </c>
      <c r="C732" s="57">
        <v>130.16666666666666</v>
      </c>
      <c r="D732" s="56" t="s">
        <v>2982</v>
      </c>
      <c r="E732" s="56" t="s">
        <v>86</v>
      </c>
      <c r="F732" s="56" t="s">
        <v>8</v>
      </c>
    </row>
    <row r="733" spans="1:6" x14ac:dyDescent="0.25">
      <c r="A733" s="56" t="s">
        <v>2983</v>
      </c>
      <c r="B733" s="57">
        <v>0.5</v>
      </c>
      <c r="C733" s="57">
        <v>0</v>
      </c>
      <c r="D733" s="56" t="s">
        <v>2984</v>
      </c>
      <c r="E733" s="56" t="s">
        <v>85</v>
      </c>
      <c r="F733" s="56" t="s">
        <v>8</v>
      </c>
    </row>
    <row r="734" spans="1:6" x14ac:dyDescent="0.25">
      <c r="A734" s="56" t="s">
        <v>1391</v>
      </c>
      <c r="B734" s="57">
        <v>0.5</v>
      </c>
      <c r="C734" s="57">
        <v>0</v>
      </c>
      <c r="D734" s="56" t="s">
        <v>1392</v>
      </c>
      <c r="E734" s="56" t="s">
        <v>86</v>
      </c>
      <c r="F734" s="56" t="s">
        <v>8</v>
      </c>
    </row>
    <row r="735" spans="1:6" x14ac:dyDescent="0.25">
      <c r="A735" s="56" t="s">
        <v>2985</v>
      </c>
      <c r="B735" s="57">
        <v>0.5</v>
      </c>
      <c r="C735" s="57">
        <v>0</v>
      </c>
      <c r="D735" s="56" t="s">
        <v>2986</v>
      </c>
      <c r="E735" s="56" t="s">
        <v>85</v>
      </c>
      <c r="F735" s="56" t="s">
        <v>5</v>
      </c>
    </row>
    <row r="736" spans="1:6" x14ac:dyDescent="0.25">
      <c r="A736" s="56" t="s">
        <v>2987</v>
      </c>
      <c r="B736" s="57">
        <v>0.5</v>
      </c>
      <c r="C736" s="57">
        <v>0</v>
      </c>
      <c r="D736" s="56" t="s">
        <v>2988</v>
      </c>
      <c r="E736" s="56" t="s">
        <v>85</v>
      </c>
      <c r="F736" s="56" t="s">
        <v>5</v>
      </c>
    </row>
    <row r="737" spans="1:6" ht="25.5" x14ac:dyDescent="0.25">
      <c r="A737" s="56" t="s">
        <v>1393</v>
      </c>
      <c r="B737" s="57">
        <v>0.5</v>
      </c>
      <c r="C737" s="57">
        <v>0</v>
      </c>
      <c r="D737" s="56" t="s">
        <v>1394</v>
      </c>
      <c r="E737" s="56" t="s">
        <v>85</v>
      </c>
      <c r="F737" s="56" t="s">
        <v>5</v>
      </c>
    </row>
    <row r="738" spans="1:6" ht="25.5" x14ac:dyDescent="0.25">
      <c r="A738" s="56" t="s">
        <v>1395</v>
      </c>
      <c r="B738" s="57">
        <v>0.5</v>
      </c>
      <c r="C738" s="57">
        <v>0</v>
      </c>
      <c r="D738" s="56" t="s">
        <v>1396</v>
      </c>
      <c r="E738" s="56" t="s">
        <v>85</v>
      </c>
      <c r="F738" s="56" t="s">
        <v>6</v>
      </c>
    </row>
    <row r="739" spans="1:6" x14ac:dyDescent="0.25">
      <c r="A739" s="56" t="s">
        <v>1397</v>
      </c>
      <c r="B739" s="57">
        <v>0.5</v>
      </c>
      <c r="C739" s="57">
        <v>0</v>
      </c>
      <c r="D739" s="56" t="s">
        <v>1398</v>
      </c>
      <c r="E739" s="56" t="s">
        <v>86</v>
      </c>
      <c r="F739" s="56" t="s">
        <v>6</v>
      </c>
    </row>
    <row r="740" spans="1:6" ht="25.5" x14ac:dyDescent="0.25">
      <c r="A740" s="56" t="s">
        <v>2989</v>
      </c>
      <c r="B740" s="57">
        <v>0.5</v>
      </c>
      <c r="C740" s="57">
        <v>0</v>
      </c>
      <c r="D740" s="56" t="s">
        <v>2990</v>
      </c>
      <c r="E740" s="56" t="s">
        <v>85</v>
      </c>
      <c r="F740" s="56" t="s">
        <v>6</v>
      </c>
    </row>
    <row r="741" spans="1:6" ht="25.5" x14ac:dyDescent="0.25">
      <c r="A741" s="56" t="s">
        <v>279</v>
      </c>
      <c r="B741" s="57">
        <v>0.5</v>
      </c>
      <c r="C741" s="57">
        <v>0.16666666666666669</v>
      </c>
      <c r="D741" s="56" t="s">
        <v>280</v>
      </c>
      <c r="E741" s="56" t="s">
        <v>86</v>
      </c>
      <c r="F741" s="56" t="s">
        <v>4</v>
      </c>
    </row>
    <row r="742" spans="1:6" x14ac:dyDescent="0.25">
      <c r="A742" s="56" t="s">
        <v>2991</v>
      </c>
      <c r="B742" s="57">
        <v>0.5</v>
      </c>
      <c r="C742" s="57">
        <v>0</v>
      </c>
      <c r="D742" s="56" t="s">
        <v>2992</v>
      </c>
      <c r="E742" s="56" t="s">
        <v>85</v>
      </c>
      <c r="F742" s="56" t="s">
        <v>4</v>
      </c>
    </row>
    <row r="743" spans="1:6" ht="25.5" x14ac:dyDescent="0.25">
      <c r="A743" s="56" t="s">
        <v>2993</v>
      </c>
      <c r="B743" s="57">
        <v>0.5</v>
      </c>
      <c r="C743" s="57">
        <v>0</v>
      </c>
      <c r="D743" s="56" t="s">
        <v>2994</v>
      </c>
      <c r="E743" s="56" t="s">
        <v>86</v>
      </c>
      <c r="F743" s="56" t="s">
        <v>4</v>
      </c>
    </row>
    <row r="744" spans="1:6" ht="25.5" x14ac:dyDescent="0.25">
      <c r="A744" s="56" t="s">
        <v>2995</v>
      </c>
      <c r="B744" s="57">
        <v>0.5</v>
      </c>
      <c r="C744" s="57">
        <v>18.583333333333332</v>
      </c>
      <c r="D744" s="56" t="s">
        <v>2996</v>
      </c>
      <c r="E744" s="56" t="s">
        <v>86</v>
      </c>
      <c r="F744" s="56" t="s">
        <v>4</v>
      </c>
    </row>
    <row r="745" spans="1:6" x14ac:dyDescent="0.25">
      <c r="A745" s="56" t="s">
        <v>1400</v>
      </c>
      <c r="B745" s="57">
        <v>0.5</v>
      </c>
      <c r="C745" s="57">
        <v>0</v>
      </c>
      <c r="D745" s="56" t="s">
        <v>1401</v>
      </c>
      <c r="E745" s="56" t="s">
        <v>86</v>
      </c>
      <c r="F745" s="56" t="s">
        <v>4</v>
      </c>
    </row>
    <row r="746" spans="1:6" x14ac:dyDescent="0.25">
      <c r="A746" s="56" t="s">
        <v>1402</v>
      </c>
      <c r="B746" s="57">
        <v>0.41666666666666669</v>
      </c>
      <c r="C746" s="57">
        <v>0</v>
      </c>
      <c r="D746" s="56" t="s">
        <v>1403</v>
      </c>
      <c r="E746" s="56" t="s">
        <v>53</v>
      </c>
      <c r="F746" s="56" t="s">
        <v>3</v>
      </c>
    </row>
    <row r="747" spans="1:6" x14ac:dyDescent="0.25">
      <c r="A747" s="56" t="s">
        <v>2997</v>
      </c>
      <c r="B747" s="57">
        <v>0.41666666666666669</v>
      </c>
      <c r="C747" s="57">
        <v>0</v>
      </c>
      <c r="D747" s="56" t="s">
        <v>2998</v>
      </c>
      <c r="E747" s="56" t="s">
        <v>85</v>
      </c>
      <c r="F747" s="56" t="s">
        <v>2</v>
      </c>
    </row>
    <row r="748" spans="1:6" ht="25.5" x14ac:dyDescent="0.25">
      <c r="A748" s="56" t="s">
        <v>365</v>
      </c>
      <c r="B748" s="57">
        <v>0.41666666666666669</v>
      </c>
      <c r="C748" s="57">
        <v>8.3333333333333343E-2</v>
      </c>
      <c r="D748" s="56" t="s">
        <v>366</v>
      </c>
      <c r="E748" s="56" t="s">
        <v>53</v>
      </c>
      <c r="F748" s="56" t="s">
        <v>15</v>
      </c>
    </row>
    <row r="749" spans="1:6" ht="25.5" x14ac:dyDescent="0.25">
      <c r="A749" s="56" t="s">
        <v>1458</v>
      </c>
      <c r="B749" s="57">
        <v>0.41666666666666669</v>
      </c>
      <c r="C749" s="57">
        <v>0</v>
      </c>
      <c r="D749" s="56" t="s">
        <v>1459</v>
      </c>
      <c r="E749" s="56" t="s">
        <v>53</v>
      </c>
      <c r="F749" s="56" t="s">
        <v>15</v>
      </c>
    </row>
    <row r="750" spans="1:6" ht="25.5" x14ac:dyDescent="0.25">
      <c r="A750" s="56" t="s">
        <v>64</v>
      </c>
      <c r="B750" s="57">
        <v>0.41666666666666669</v>
      </c>
      <c r="C750" s="57">
        <v>0.25</v>
      </c>
      <c r="D750" s="56" t="s">
        <v>65</v>
      </c>
      <c r="E750" s="56" t="s">
        <v>53</v>
      </c>
      <c r="F750" s="56" t="s">
        <v>15</v>
      </c>
    </row>
    <row r="751" spans="1:6" ht="25.5" x14ac:dyDescent="0.25">
      <c r="A751" s="56" t="s">
        <v>858</v>
      </c>
      <c r="B751" s="57">
        <v>0.41666666666666669</v>
      </c>
      <c r="C751" s="57">
        <v>0.25</v>
      </c>
      <c r="D751" s="56" t="s">
        <v>859</v>
      </c>
      <c r="E751" s="56" t="s">
        <v>53</v>
      </c>
      <c r="F751" s="56" t="s">
        <v>15</v>
      </c>
    </row>
    <row r="752" spans="1:6" ht="25.5" x14ac:dyDescent="0.25">
      <c r="A752" s="56" t="s">
        <v>1406</v>
      </c>
      <c r="B752" s="57">
        <v>0.41666666666666669</v>
      </c>
      <c r="C752" s="57">
        <v>0</v>
      </c>
      <c r="D752" s="56" t="s">
        <v>1407</v>
      </c>
      <c r="E752" s="56" t="s">
        <v>53</v>
      </c>
      <c r="F752" s="56" t="s">
        <v>15</v>
      </c>
    </row>
    <row r="753" spans="1:6" ht="25.5" x14ac:dyDescent="0.25">
      <c r="A753" s="56" t="s">
        <v>1408</v>
      </c>
      <c r="B753" s="57">
        <v>0.41666666666666669</v>
      </c>
      <c r="C753" s="57">
        <v>0</v>
      </c>
      <c r="D753" s="56" t="s">
        <v>1409</v>
      </c>
      <c r="E753" s="56" t="s">
        <v>53</v>
      </c>
      <c r="F753" s="56" t="s">
        <v>15</v>
      </c>
    </row>
    <row r="754" spans="1:6" x14ac:dyDescent="0.25">
      <c r="A754" s="56" t="s">
        <v>1410</v>
      </c>
      <c r="B754" s="57">
        <v>0.41666666666666669</v>
      </c>
      <c r="C754" s="57">
        <v>0</v>
      </c>
      <c r="D754" s="56" t="s">
        <v>1411</v>
      </c>
      <c r="E754" s="56" t="s">
        <v>85</v>
      </c>
      <c r="F754" s="56" t="s">
        <v>2</v>
      </c>
    </row>
    <row r="755" spans="1:6" x14ac:dyDescent="0.25">
      <c r="A755" s="56" t="s">
        <v>1413</v>
      </c>
      <c r="B755" s="57">
        <v>0.41666666666666669</v>
      </c>
      <c r="C755" s="57">
        <v>0</v>
      </c>
      <c r="D755" s="56" t="s">
        <v>1414</v>
      </c>
      <c r="E755" s="56" t="s">
        <v>86</v>
      </c>
      <c r="F755" s="56" t="s">
        <v>5</v>
      </c>
    </row>
    <row r="756" spans="1:6" ht="25.5" x14ac:dyDescent="0.25">
      <c r="A756" s="56" t="s">
        <v>839</v>
      </c>
      <c r="B756" s="57">
        <v>0.41666666666666669</v>
      </c>
      <c r="C756" s="57">
        <v>0.58333333333333337</v>
      </c>
      <c r="D756" s="56" t="s">
        <v>840</v>
      </c>
      <c r="E756" s="56" t="s">
        <v>86</v>
      </c>
      <c r="F756" s="56" t="s">
        <v>6</v>
      </c>
    </row>
    <row r="757" spans="1:6" x14ac:dyDescent="0.25">
      <c r="A757" s="56" t="s">
        <v>811</v>
      </c>
      <c r="B757" s="57">
        <v>0.41666666666666669</v>
      </c>
      <c r="C757" s="57">
        <v>1.5833333333333335</v>
      </c>
      <c r="D757" s="56" t="s">
        <v>812</v>
      </c>
      <c r="E757" s="56" t="s">
        <v>86</v>
      </c>
      <c r="F757" s="56" t="s">
        <v>4</v>
      </c>
    </row>
    <row r="758" spans="1:6" x14ac:dyDescent="0.25">
      <c r="A758" s="56" t="s">
        <v>2999</v>
      </c>
      <c r="B758" s="57">
        <v>0.41666666666666669</v>
      </c>
      <c r="C758" s="57">
        <v>2.25</v>
      </c>
      <c r="D758" s="56" t="s">
        <v>3000</v>
      </c>
      <c r="E758" s="56" t="s">
        <v>85</v>
      </c>
      <c r="F758" s="56" t="s">
        <v>4</v>
      </c>
    </row>
    <row r="759" spans="1:6" x14ac:dyDescent="0.25">
      <c r="A759" s="56" t="s">
        <v>3001</v>
      </c>
      <c r="B759" s="57">
        <v>0.33333333333333337</v>
      </c>
      <c r="C759" s="57">
        <v>0</v>
      </c>
      <c r="D759" s="56" t="s">
        <v>3002</v>
      </c>
      <c r="E759" s="56" t="s">
        <v>85</v>
      </c>
      <c r="F759" s="56" t="s">
        <v>2</v>
      </c>
    </row>
    <row r="760" spans="1:6" x14ac:dyDescent="0.25">
      <c r="A760" s="56" t="s">
        <v>3003</v>
      </c>
      <c r="B760" s="57">
        <v>0.33333333333333337</v>
      </c>
      <c r="C760" s="57">
        <v>839.25</v>
      </c>
      <c r="D760" s="56" t="s">
        <v>3004</v>
      </c>
      <c r="E760" s="56" t="s">
        <v>53</v>
      </c>
      <c r="F760" s="56" t="s">
        <v>3</v>
      </c>
    </row>
    <row r="761" spans="1:6" x14ac:dyDescent="0.25">
      <c r="A761" s="56" t="s">
        <v>1415</v>
      </c>
      <c r="B761" s="57">
        <v>0.33333333333333337</v>
      </c>
      <c r="C761" s="57">
        <v>0</v>
      </c>
      <c r="D761" s="56" t="s">
        <v>1416</v>
      </c>
      <c r="E761" s="56" t="s">
        <v>53</v>
      </c>
      <c r="F761" s="56" t="s">
        <v>3</v>
      </c>
    </row>
    <row r="762" spans="1:6" x14ac:dyDescent="0.25">
      <c r="A762" s="56" t="s">
        <v>852</v>
      </c>
      <c r="B762" s="57">
        <v>0.33333333333333337</v>
      </c>
      <c r="C762" s="57">
        <v>0.25</v>
      </c>
      <c r="D762" s="56" t="s">
        <v>853</v>
      </c>
      <c r="E762" s="56" t="s">
        <v>53</v>
      </c>
      <c r="F762" s="56" t="s">
        <v>3</v>
      </c>
    </row>
    <row r="763" spans="1:6" x14ac:dyDescent="0.25">
      <c r="A763" s="56" t="s">
        <v>1417</v>
      </c>
      <c r="B763" s="57">
        <v>0.33333333333333337</v>
      </c>
      <c r="C763" s="57">
        <v>0</v>
      </c>
      <c r="D763" s="56" t="s">
        <v>1418</v>
      </c>
      <c r="E763" s="56" t="s">
        <v>53</v>
      </c>
      <c r="F763" s="56" t="s">
        <v>3</v>
      </c>
    </row>
    <row r="764" spans="1:6" x14ac:dyDescent="0.25">
      <c r="A764" s="56" t="s">
        <v>1419</v>
      </c>
      <c r="B764" s="57">
        <v>0.33333333333333337</v>
      </c>
      <c r="C764" s="57">
        <v>0</v>
      </c>
      <c r="D764" s="56" t="s">
        <v>1420</v>
      </c>
      <c r="E764" s="56" t="s">
        <v>53</v>
      </c>
      <c r="F764" s="56" t="s">
        <v>3</v>
      </c>
    </row>
    <row r="765" spans="1:6" ht="25.5" x14ac:dyDescent="0.25">
      <c r="A765" s="56" t="s">
        <v>187</v>
      </c>
      <c r="B765" s="57">
        <v>0.33333333333333337</v>
      </c>
      <c r="C765" s="57">
        <v>1.4166666666666667</v>
      </c>
      <c r="D765" s="56" t="s">
        <v>188</v>
      </c>
      <c r="E765" s="56" t="s">
        <v>86</v>
      </c>
      <c r="F765" s="56" t="s">
        <v>2</v>
      </c>
    </row>
    <row r="766" spans="1:6" x14ac:dyDescent="0.25">
      <c r="A766" s="56" t="s">
        <v>746</v>
      </c>
      <c r="B766" s="57">
        <v>0.33333333333333337</v>
      </c>
      <c r="C766" s="57">
        <v>7.583333333333333</v>
      </c>
      <c r="D766" s="56" t="s">
        <v>747</v>
      </c>
      <c r="E766" s="56" t="s">
        <v>86</v>
      </c>
      <c r="F766" s="56" t="s">
        <v>2</v>
      </c>
    </row>
    <row r="767" spans="1:6" ht="25.5" x14ac:dyDescent="0.25">
      <c r="A767" s="56" t="s">
        <v>3005</v>
      </c>
      <c r="B767" s="57">
        <v>0.33333333333333337</v>
      </c>
      <c r="C767" s="57">
        <v>0</v>
      </c>
      <c r="D767" s="56" t="s">
        <v>3006</v>
      </c>
      <c r="E767" s="56" t="s">
        <v>53</v>
      </c>
      <c r="F767" s="56" t="s">
        <v>15</v>
      </c>
    </row>
    <row r="768" spans="1:6" ht="25.5" x14ac:dyDescent="0.25">
      <c r="A768" s="56" t="s">
        <v>3007</v>
      </c>
      <c r="B768" s="57">
        <v>0.33333333333333337</v>
      </c>
      <c r="C768" s="57">
        <v>0</v>
      </c>
      <c r="D768" s="56" t="s">
        <v>3008</v>
      </c>
      <c r="E768" s="56" t="s">
        <v>53</v>
      </c>
      <c r="F768" s="56" t="s">
        <v>15</v>
      </c>
    </row>
    <row r="769" spans="1:6" ht="25.5" x14ac:dyDescent="0.25">
      <c r="A769" s="56" t="s">
        <v>3009</v>
      </c>
      <c r="B769" s="57">
        <v>0.33333333333333337</v>
      </c>
      <c r="C769" s="57">
        <v>0.41666666666666669</v>
      </c>
      <c r="D769" s="56" t="s">
        <v>3010</v>
      </c>
      <c r="E769" s="56" t="s">
        <v>53</v>
      </c>
      <c r="F769" s="56" t="s">
        <v>15</v>
      </c>
    </row>
    <row r="770" spans="1:6" ht="25.5" x14ac:dyDescent="0.25">
      <c r="A770" s="56" t="s">
        <v>3011</v>
      </c>
      <c r="B770" s="57">
        <v>0.33333333333333337</v>
      </c>
      <c r="C770" s="57">
        <v>0.58333333333333337</v>
      </c>
      <c r="D770" s="56" t="s">
        <v>3012</v>
      </c>
      <c r="E770" s="56" t="s">
        <v>53</v>
      </c>
      <c r="F770" s="56" t="s">
        <v>15</v>
      </c>
    </row>
    <row r="771" spans="1:6" ht="25.5" x14ac:dyDescent="0.25">
      <c r="A771" s="56" t="s">
        <v>1421</v>
      </c>
      <c r="B771" s="57">
        <v>0.33333333333333337</v>
      </c>
      <c r="C771" s="57">
        <v>0</v>
      </c>
      <c r="D771" s="56" t="s">
        <v>1422</v>
      </c>
      <c r="E771" s="56" t="s">
        <v>53</v>
      </c>
      <c r="F771" s="56" t="s">
        <v>15</v>
      </c>
    </row>
    <row r="772" spans="1:6" ht="25.5" x14ac:dyDescent="0.25">
      <c r="A772" s="56" t="s">
        <v>3013</v>
      </c>
      <c r="B772" s="57">
        <v>0.33333333333333337</v>
      </c>
      <c r="C772" s="57">
        <v>22</v>
      </c>
      <c r="D772" s="56" t="s">
        <v>3014</v>
      </c>
      <c r="E772" s="56" t="s">
        <v>85</v>
      </c>
      <c r="F772" s="56" t="s">
        <v>2</v>
      </c>
    </row>
    <row r="773" spans="1:6" x14ac:dyDescent="0.25">
      <c r="A773" s="56" t="s">
        <v>284</v>
      </c>
      <c r="B773" s="57">
        <v>0.33333333333333337</v>
      </c>
      <c r="C773" s="57">
        <v>15.083333333333334</v>
      </c>
      <c r="D773" s="56" t="s">
        <v>285</v>
      </c>
      <c r="E773" s="56" t="s">
        <v>86</v>
      </c>
      <c r="F773" s="56" t="s">
        <v>2</v>
      </c>
    </row>
    <row r="774" spans="1:6" ht="25.5" x14ac:dyDescent="0.25">
      <c r="A774" s="56" t="s">
        <v>1425</v>
      </c>
      <c r="B774" s="57">
        <v>0.33333333333333337</v>
      </c>
      <c r="C774" s="57">
        <v>0</v>
      </c>
      <c r="D774" s="56" t="s">
        <v>3015</v>
      </c>
      <c r="E774" s="56" t="s">
        <v>85</v>
      </c>
      <c r="F774" s="56" t="s">
        <v>8</v>
      </c>
    </row>
    <row r="775" spans="1:6" ht="25.5" x14ac:dyDescent="0.25">
      <c r="A775" s="56" t="s">
        <v>882</v>
      </c>
      <c r="B775" s="57">
        <v>0.33333333333333337</v>
      </c>
      <c r="C775" s="57">
        <v>8.3333333333333343E-2</v>
      </c>
      <c r="D775" s="56" t="s">
        <v>883</v>
      </c>
      <c r="E775" s="56" t="s">
        <v>85</v>
      </c>
      <c r="F775" s="56" t="s">
        <v>5</v>
      </c>
    </row>
    <row r="776" spans="1:6" ht="25.5" x14ac:dyDescent="0.25">
      <c r="A776" s="56" t="s">
        <v>3016</v>
      </c>
      <c r="B776" s="57">
        <v>0.33333333333333337</v>
      </c>
      <c r="C776" s="57">
        <v>0.41666666666666669</v>
      </c>
      <c r="D776" s="56" t="s">
        <v>3017</v>
      </c>
      <c r="E776" s="56" t="s">
        <v>85</v>
      </c>
      <c r="F776" s="56" t="s">
        <v>5</v>
      </c>
    </row>
    <row r="777" spans="1:6" ht="25.5" x14ac:dyDescent="0.25">
      <c r="A777" s="56" t="s">
        <v>3018</v>
      </c>
      <c r="B777" s="57">
        <v>0.33333333333333337</v>
      </c>
      <c r="C777" s="57">
        <v>0</v>
      </c>
      <c r="D777" s="56" t="s">
        <v>3019</v>
      </c>
      <c r="E777" s="56" t="s">
        <v>85</v>
      </c>
      <c r="F777" s="56" t="s">
        <v>5</v>
      </c>
    </row>
    <row r="778" spans="1:6" x14ac:dyDescent="0.25">
      <c r="A778" s="56" t="s">
        <v>3020</v>
      </c>
      <c r="B778" s="57">
        <v>0.33333333333333337</v>
      </c>
      <c r="C778" s="57">
        <v>0</v>
      </c>
      <c r="D778" s="56" t="s">
        <v>3021</v>
      </c>
      <c r="E778" s="56" t="s">
        <v>86</v>
      </c>
      <c r="F778" s="56" t="s">
        <v>5</v>
      </c>
    </row>
    <row r="779" spans="1:6" x14ac:dyDescent="0.25">
      <c r="A779" s="56" t="s">
        <v>3022</v>
      </c>
      <c r="B779" s="57">
        <v>0.33333333333333337</v>
      </c>
      <c r="C779" s="57">
        <v>0</v>
      </c>
      <c r="D779" s="56" t="s">
        <v>3023</v>
      </c>
      <c r="E779" s="56" t="s">
        <v>85</v>
      </c>
      <c r="F779" s="56" t="s">
        <v>5</v>
      </c>
    </row>
    <row r="780" spans="1:6" x14ac:dyDescent="0.25">
      <c r="A780" s="56" t="s">
        <v>3024</v>
      </c>
      <c r="B780" s="57">
        <v>0.33333333333333337</v>
      </c>
      <c r="C780" s="57">
        <v>3.5</v>
      </c>
      <c r="D780" s="56" t="s">
        <v>3025</v>
      </c>
      <c r="E780" s="56" t="s">
        <v>86</v>
      </c>
      <c r="F780" s="56" t="s">
        <v>5</v>
      </c>
    </row>
    <row r="781" spans="1:6" ht="25.5" x14ac:dyDescent="0.25">
      <c r="A781" s="56" t="s">
        <v>1426</v>
      </c>
      <c r="B781" s="57">
        <v>0.33333333333333337</v>
      </c>
      <c r="C781" s="57">
        <v>0</v>
      </c>
      <c r="D781" s="56" t="s">
        <v>1427</v>
      </c>
      <c r="E781" s="56" t="s">
        <v>85</v>
      </c>
      <c r="F781" s="56" t="s">
        <v>6</v>
      </c>
    </row>
    <row r="782" spans="1:6" ht="25.5" x14ac:dyDescent="0.25">
      <c r="A782" s="56" t="s">
        <v>3026</v>
      </c>
      <c r="B782" s="57">
        <v>0.33333333333333337</v>
      </c>
      <c r="C782" s="57">
        <v>0</v>
      </c>
      <c r="D782" s="56" t="s">
        <v>3027</v>
      </c>
      <c r="E782" s="56" t="s">
        <v>85</v>
      </c>
      <c r="F782" s="56" t="s">
        <v>6</v>
      </c>
    </row>
    <row r="783" spans="1:6" ht="25.5" x14ac:dyDescent="0.25">
      <c r="A783" s="56" t="s">
        <v>3028</v>
      </c>
      <c r="B783" s="57">
        <v>0.33333333333333337</v>
      </c>
      <c r="C783" s="57">
        <v>1.0833333333333333</v>
      </c>
      <c r="D783" s="56" t="s">
        <v>3029</v>
      </c>
      <c r="E783" s="56" t="s">
        <v>85</v>
      </c>
      <c r="F783" s="56" t="s">
        <v>4</v>
      </c>
    </row>
    <row r="784" spans="1:6" ht="25.5" x14ac:dyDescent="0.25">
      <c r="A784" s="56" t="s">
        <v>3030</v>
      </c>
      <c r="B784" s="57">
        <v>0.33333333333333337</v>
      </c>
      <c r="C784" s="57">
        <v>5.916666666666667</v>
      </c>
      <c r="D784" s="56" t="s">
        <v>3031</v>
      </c>
      <c r="E784" s="56" t="s">
        <v>85</v>
      </c>
      <c r="F784" s="56" t="s">
        <v>4</v>
      </c>
    </row>
    <row r="785" spans="1:6" ht="25.5" x14ac:dyDescent="0.25">
      <c r="A785" s="56" t="s">
        <v>3032</v>
      </c>
      <c r="B785" s="57">
        <v>0.33333333333333337</v>
      </c>
      <c r="C785" s="57">
        <v>0</v>
      </c>
      <c r="D785" s="56" t="s">
        <v>3033</v>
      </c>
      <c r="E785" s="56" t="s">
        <v>86</v>
      </c>
      <c r="F785" s="56" t="s">
        <v>4</v>
      </c>
    </row>
    <row r="786" spans="1:6" ht="25.5" x14ac:dyDescent="0.25">
      <c r="A786" s="56" t="s">
        <v>3034</v>
      </c>
      <c r="B786" s="57">
        <v>0.33333333333333337</v>
      </c>
      <c r="C786" s="57">
        <v>0</v>
      </c>
      <c r="D786" s="56" t="s">
        <v>3035</v>
      </c>
      <c r="E786" s="56" t="s">
        <v>85</v>
      </c>
      <c r="F786" s="56" t="s">
        <v>4</v>
      </c>
    </row>
    <row r="787" spans="1:6" ht="25.5" x14ac:dyDescent="0.25">
      <c r="A787" s="56" t="s">
        <v>3036</v>
      </c>
      <c r="B787" s="57">
        <v>0.33333333333333337</v>
      </c>
      <c r="C787" s="57">
        <v>0</v>
      </c>
      <c r="D787" s="56" t="s">
        <v>3037</v>
      </c>
      <c r="E787" s="56" t="s">
        <v>85</v>
      </c>
      <c r="F787" s="56" t="s">
        <v>5</v>
      </c>
    </row>
    <row r="788" spans="1:6" x14ac:dyDescent="0.25">
      <c r="A788" s="56" t="s">
        <v>787</v>
      </c>
      <c r="B788" s="57">
        <v>0.33333333333333337</v>
      </c>
      <c r="C788" s="57">
        <v>3.3333333333333335</v>
      </c>
      <c r="D788" s="56" t="s">
        <v>788</v>
      </c>
      <c r="E788" s="56" t="s">
        <v>85</v>
      </c>
      <c r="F788" s="56" t="s">
        <v>4</v>
      </c>
    </row>
    <row r="789" spans="1:6" x14ac:dyDescent="0.25">
      <c r="A789" s="56" t="s">
        <v>3038</v>
      </c>
      <c r="B789" s="57">
        <v>0.25</v>
      </c>
      <c r="C789" s="57">
        <v>0</v>
      </c>
      <c r="D789" s="56" t="s">
        <v>3039</v>
      </c>
      <c r="E789" s="56" t="s">
        <v>53</v>
      </c>
      <c r="F789" s="56" t="s">
        <v>3</v>
      </c>
    </row>
    <row r="790" spans="1:6" x14ac:dyDescent="0.25">
      <c r="A790" s="56" t="s">
        <v>1428</v>
      </c>
      <c r="B790" s="57">
        <v>0.25</v>
      </c>
      <c r="C790" s="57">
        <v>0</v>
      </c>
      <c r="D790" s="56" t="s">
        <v>1429</v>
      </c>
      <c r="E790" s="56" t="s">
        <v>53</v>
      </c>
      <c r="F790" s="56" t="s">
        <v>3</v>
      </c>
    </row>
    <row r="791" spans="1:6" x14ac:dyDescent="0.25">
      <c r="A791" s="56" t="s">
        <v>1430</v>
      </c>
      <c r="B791" s="57">
        <v>0.25</v>
      </c>
      <c r="C791" s="57">
        <v>0</v>
      </c>
      <c r="D791" s="56" t="s">
        <v>1431</v>
      </c>
      <c r="E791" s="56" t="s">
        <v>85</v>
      </c>
      <c r="F791" s="56" t="s">
        <v>2</v>
      </c>
    </row>
    <row r="792" spans="1:6" x14ac:dyDescent="0.25">
      <c r="A792" s="56" t="s">
        <v>3040</v>
      </c>
      <c r="B792" s="57">
        <v>0.25</v>
      </c>
      <c r="C792" s="57">
        <v>0</v>
      </c>
      <c r="D792" s="56" t="s">
        <v>3041</v>
      </c>
      <c r="E792" s="56" t="s">
        <v>85</v>
      </c>
      <c r="F792" s="56" t="s">
        <v>2</v>
      </c>
    </row>
    <row r="793" spans="1:6" ht="25.5" x14ac:dyDescent="0.25">
      <c r="A793" s="56" t="s">
        <v>3042</v>
      </c>
      <c r="B793" s="57">
        <v>0.25</v>
      </c>
      <c r="C793" s="57">
        <v>8.5833333333333339</v>
      </c>
      <c r="D793" s="56" t="s">
        <v>3043</v>
      </c>
      <c r="E793" s="56" t="s">
        <v>85</v>
      </c>
      <c r="F793" s="56" t="s">
        <v>2</v>
      </c>
    </row>
    <row r="794" spans="1:6" ht="25.5" x14ac:dyDescent="0.25">
      <c r="A794" s="56" t="s">
        <v>70</v>
      </c>
      <c r="B794" s="57">
        <v>0.25</v>
      </c>
      <c r="C794" s="57">
        <v>0.5</v>
      </c>
      <c r="D794" s="56" t="s">
        <v>71</v>
      </c>
      <c r="E794" s="56" t="s">
        <v>53</v>
      </c>
      <c r="F794" s="56" t="s">
        <v>15</v>
      </c>
    </row>
    <row r="795" spans="1:6" ht="25.5" x14ac:dyDescent="0.25">
      <c r="A795" s="56" t="s">
        <v>72</v>
      </c>
      <c r="B795" s="57">
        <v>0.25</v>
      </c>
      <c r="C795" s="57">
        <v>0.66666666666666674</v>
      </c>
      <c r="D795" s="56" t="s">
        <v>73</v>
      </c>
      <c r="E795" s="56" t="s">
        <v>53</v>
      </c>
      <c r="F795" s="56" t="s">
        <v>15</v>
      </c>
    </row>
    <row r="796" spans="1:6" ht="25.5" x14ac:dyDescent="0.25">
      <c r="A796" s="56" t="s">
        <v>874</v>
      </c>
      <c r="B796" s="57">
        <v>0.25</v>
      </c>
      <c r="C796" s="57">
        <v>8.3333333333333343E-2</v>
      </c>
      <c r="D796" s="56" t="s">
        <v>875</v>
      </c>
      <c r="E796" s="56" t="s">
        <v>53</v>
      </c>
      <c r="F796" s="56" t="s">
        <v>15</v>
      </c>
    </row>
    <row r="797" spans="1:6" ht="25.5" x14ac:dyDescent="0.25">
      <c r="A797" s="56" t="s">
        <v>3044</v>
      </c>
      <c r="B797" s="57">
        <v>0.25</v>
      </c>
      <c r="C797" s="57">
        <v>0.41666666666666669</v>
      </c>
      <c r="D797" s="56" t="s">
        <v>3045</v>
      </c>
      <c r="E797" s="56" t="s">
        <v>53</v>
      </c>
      <c r="F797" s="56" t="s">
        <v>15</v>
      </c>
    </row>
    <row r="798" spans="1:6" ht="25.5" x14ac:dyDescent="0.25">
      <c r="A798" s="56" t="s">
        <v>3046</v>
      </c>
      <c r="B798" s="57">
        <v>0.25</v>
      </c>
      <c r="C798" s="57">
        <v>0.16666666666666669</v>
      </c>
      <c r="D798" s="56" t="s">
        <v>3047</v>
      </c>
      <c r="E798" s="56" t="s">
        <v>53</v>
      </c>
      <c r="F798" s="56" t="s">
        <v>15</v>
      </c>
    </row>
    <row r="799" spans="1:6" ht="25.5" x14ac:dyDescent="0.25">
      <c r="A799" s="56" t="s">
        <v>55</v>
      </c>
      <c r="B799" s="57">
        <v>0.25</v>
      </c>
      <c r="C799" s="57">
        <v>0.25</v>
      </c>
      <c r="D799" s="56" t="s">
        <v>56</v>
      </c>
      <c r="E799" s="56" t="s">
        <v>53</v>
      </c>
      <c r="F799" s="56" t="s">
        <v>15</v>
      </c>
    </row>
    <row r="800" spans="1:6" ht="25.5" x14ac:dyDescent="0.25">
      <c r="A800" s="56" t="s">
        <v>822</v>
      </c>
      <c r="B800" s="57">
        <v>0.25</v>
      </c>
      <c r="C800" s="57">
        <v>1.0833333333333333</v>
      </c>
      <c r="D800" s="56" t="s">
        <v>823</v>
      </c>
      <c r="E800" s="56" t="s">
        <v>53</v>
      </c>
      <c r="F800" s="56" t="s">
        <v>15</v>
      </c>
    </row>
    <row r="801" spans="1:6" ht="25.5" x14ac:dyDescent="0.25">
      <c r="A801" s="56" t="s">
        <v>1432</v>
      </c>
      <c r="B801" s="57">
        <v>0.25</v>
      </c>
      <c r="C801" s="57">
        <v>0</v>
      </c>
      <c r="D801" s="56" t="s">
        <v>1433</v>
      </c>
      <c r="E801" s="56" t="s">
        <v>53</v>
      </c>
      <c r="F801" s="56" t="s">
        <v>15</v>
      </c>
    </row>
    <row r="802" spans="1:6" ht="25.5" x14ac:dyDescent="0.25">
      <c r="A802" s="56" t="s">
        <v>1434</v>
      </c>
      <c r="B802" s="57">
        <v>0.25</v>
      </c>
      <c r="C802" s="57">
        <v>0</v>
      </c>
      <c r="D802" s="56" t="s">
        <v>1435</v>
      </c>
      <c r="E802" s="56" t="s">
        <v>53</v>
      </c>
      <c r="F802" s="56" t="s">
        <v>15</v>
      </c>
    </row>
    <row r="803" spans="1:6" x14ac:dyDescent="0.25">
      <c r="A803" s="56" t="s">
        <v>1436</v>
      </c>
      <c r="B803" s="57">
        <v>0.25</v>
      </c>
      <c r="C803" s="57">
        <v>0</v>
      </c>
      <c r="D803" s="56" t="s">
        <v>1437</v>
      </c>
      <c r="E803" s="56" t="s">
        <v>85</v>
      </c>
      <c r="F803" s="56" t="s">
        <v>2</v>
      </c>
    </row>
    <row r="804" spans="1:6" x14ac:dyDescent="0.25">
      <c r="A804" s="56" t="s">
        <v>286</v>
      </c>
      <c r="B804" s="57">
        <v>0.25</v>
      </c>
      <c r="C804" s="57">
        <v>0.16666666666666669</v>
      </c>
      <c r="D804" s="56" t="s">
        <v>3048</v>
      </c>
      <c r="E804" s="56" t="s">
        <v>86</v>
      </c>
      <c r="F804" s="56" t="s">
        <v>2</v>
      </c>
    </row>
    <row r="805" spans="1:6" x14ac:dyDescent="0.25">
      <c r="A805" s="56" t="s">
        <v>3049</v>
      </c>
      <c r="B805" s="57">
        <v>0.25</v>
      </c>
      <c r="C805" s="57">
        <v>0</v>
      </c>
      <c r="D805" s="56" t="s">
        <v>3050</v>
      </c>
      <c r="E805" s="56" t="s">
        <v>85</v>
      </c>
      <c r="F805" s="56" t="s">
        <v>2</v>
      </c>
    </row>
    <row r="806" spans="1:6" ht="25.5" x14ac:dyDescent="0.25">
      <c r="A806" s="56" t="s">
        <v>1438</v>
      </c>
      <c r="B806" s="57">
        <v>0.25</v>
      </c>
      <c r="C806" s="57">
        <v>0</v>
      </c>
      <c r="D806" s="56" t="s">
        <v>1439</v>
      </c>
      <c r="E806" s="56" t="s">
        <v>86</v>
      </c>
      <c r="F806" s="56" t="s">
        <v>8</v>
      </c>
    </row>
    <row r="807" spans="1:6" ht="25.5" x14ac:dyDescent="0.25">
      <c r="A807" s="56" t="s">
        <v>878</v>
      </c>
      <c r="B807" s="57">
        <v>0.25</v>
      </c>
      <c r="C807" s="57">
        <v>8.3333333333333343E-2</v>
      </c>
      <c r="D807" s="56" t="s">
        <v>879</v>
      </c>
      <c r="E807" s="56" t="s">
        <v>85</v>
      </c>
      <c r="F807" s="56" t="s">
        <v>8</v>
      </c>
    </row>
    <row r="808" spans="1:6" x14ac:dyDescent="0.25">
      <c r="A808" s="56" t="s">
        <v>3051</v>
      </c>
      <c r="B808" s="57">
        <v>0.25</v>
      </c>
      <c r="C808" s="57">
        <v>0</v>
      </c>
      <c r="D808" s="56" t="s">
        <v>3052</v>
      </c>
      <c r="E808" s="56" t="s">
        <v>85</v>
      </c>
      <c r="F808" s="56" t="s">
        <v>8</v>
      </c>
    </row>
    <row r="809" spans="1:6" ht="25.5" x14ac:dyDescent="0.25">
      <c r="A809" s="56" t="s">
        <v>1440</v>
      </c>
      <c r="B809" s="57">
        <v>0.25</v>
      </c>
      <c r="C809" s="57">
        <v>0</v>
      </c>
      <c r="D809" s="56" t="s">
        <v>1441</v>
      </c>
      <c r="E809" s="56" t="s">
        <v>85</v>
      </c>
      <c r="F809" s="56" t="s">
        <v>5</v>
      </c>
    </row>
    <row r="810" spans="1:6" ht="25.5" x14ac:dyDescent="0.25">
      <c r="A810" s="56" t="s">
        <v>516</v>
      </c>
      <c r="B810" s="57">
        <v>0.25</v>
      </c>
      <c r="C810" s="57">
        <v>0.83333333333333337</v>
      </c>
      <c r="D810" s="56" t="s">
        <v>517</v>
      </c>
      <c r="E810" s="56" t="s">
        <v>85</v>
      </c>
      <c r="F810" s="56" t="s">
        <v>5</v>
      </c>
    </row>
    <row r="811" spans="1:6" x14ac:dyDescent="0.25">
      <c r="A811" s="56" t="s">
        <v>1442</v>
      </c>
      <c r="B811" s="57">
        <v>0.25</v>
      </c>
      <c r="C811" s="57">
        <v>0</v>
      </c>
      <c r="D811" s="56" t="s">
        <v>1443</v>
      </c>
      <c r="E811" s="56" t="s">
        <v>85</v>
      </c>
      <c r="F811" s="56" t="s">
        <v>5</v>
      </c>
    </row>
    <row r="812" spans="1:6" x14ac:dyDescent="0.25">
      <c r="A812" s="56" t="s">
        <v>1444</v>
      </c>
      <c r="B812" s="57">
        <v>0.25</v>
      </c>
      <c r="C812" s="57">
        <v>0</v>
      </c>
      <c r="D812" s="56" t="s">
        <v>1445</v>
      </c>
      <c r="E812" s="56" t="s">
        <v>85</v>
      </c>
      <c r="F812" s="56" t="s">
        <v>5</v>
      </c>
    </row>
    <row r="813" spans="1:6" x14ac:dyDescent="0.25">
      <c r="A813" s="56" t="s">
        <v>1446</v>
      </c>
      <c r="B813" s="57">
        <v>0.25</v>
      </c>
      <c r="C813" s="57">
        <v>0</v>
      </c>
      <c r="D813" s="56" t="s">
        <v>1447</v>
      </c>
      <c r="E813" s="56" t="s">
        <v>85</v>
      </c>
      <c r="F813" s="56" t="s">
        <v>5</v>
      </c>
    </row>
    <row r="814" spans="1:6" ht="25.5" x14ac:dyDescent="0.25">
      <c r="A814" s="56" t="s">
        <v>1448</v>
      </c>
      <c r="B814" s="57">
        <v>0.25</v>
      </c>
      <c r="C814" s="57">
        <v>0</v>
      </c>
      <c r="D814" s="56" t="s">
        <v>1449</v>
      </c>
      <c r="E814" s="56" t="s">
        <v>85</v>
      </c>
      <c r="F814" s="56" t="s">
        <v>5</v>
      </c>
    </row>
    <row r="815" spans="1:6" x14ac:dyDescent="0.25">
      <c r="A815" s="56" t="s">
        <v>3053</v>
      </c>
      <c r="B815" s="57">
        <v>0.25</v>
      </c>
      <c r="C815" s="57">
        <v>0</v>
      </c>
      <c r="D815" s="56" t="s">
        <v>3054</v>
      </c>
      <c r="E815" s="56" t="s">
        <v>85</v>
      </c>
      <c r="F815" s="56" t="s">
        <v>6</v>
      </c>
    </row>
    <row r="816" spans="1:6" ht="25.5" x14ac:dyDescent="0.25">
      <c r="A816" s="56" t="s">
        <v>1450</v>
      </c>
      <c r="B816" s="57">
        <v>0.25</v>
      </c>
      <c r="C816" s="57">
        <v>0</v>
      </c>
      <c r="D816" s="56" t="s">
        <v>1451</v>
      </c>
      <c r="E816" s="56" t="s">
        <v>85</v>
      </c>
      <c r="F816" s="56" t="s">
        <v>4</v>
      </c>
    </row>
    <row r="817" spans="1:6" ht="25.5" x14ac:dyDescent="0.25">
      <c r="A817" s="56" t="s">
        <v>3055</v>
      </c>
      <c r="B817" s="57">
        <v>0.25</v>
      </c>
      <c r="C817" s="57">
        <v>1</v>
      </c>
      <c r="D817" s="56" t="s">
        <v>3056</v>
      </c>
      <c r="E817" s="56" t="s">
        <v>85</v>
      </c>
      <c r="F817" s="56" t="s">
        <v>5</v>
      </c>
    </row>
    <row r="818" spans="1:6" ht="25.5" x14ac:dyDescent="0.25">
      <c r="A818" s="56" t="s">
        <v>269</v>
      </c>
      <c r="B818" s="57">
        <v>0.25</v>
      </c>
      <c r="C818" s="57">
        <v>0.58333333333333337</v>
      </c>
      <c r="D818" s="56" t="s">
        <v>270</v>
      </c>
      <c r="E818" s="56" t="s">
        <v>86</v>
      </c>
      <c r="F818" s="56" t="s">
        <v>4</v>
      </c>
    </row>
    <row r="819" spans="1:6" x14ac:dyDescent="0.25">
      <c r="A819" s="56" t="s">
        <v>1454</v>
      </c>
      <c r="B819" s="57">
        <v>0.25</v>
      </c>
      <c r="C819" s="57">
        <v>0</v>
      </c>
      <c r="D819" s="56" t="s">
        <v>1455</v>
      </c>
      <c r="E819" s="56" t="s">
        <v>85</v>
      </c>
      <c r="F819" s="56" t="s">
        <v>4</v>
      </c>
    </row>
    <row r="820" spans="1:6" x14ac:dyDescent="0.25">
      <c r="A820" s="56" t="s">
        <v>3057</v>
      </c>
      <c r="B820" s="57">
        <v>0.16666666666666669</v>
      </c>
      <c r="C820" s="57">
        <v>0</v>
      </c>
      <c r="D820" s="56" t="s">
        <v>3058</v>
      </c>
      <c r="E820" s="56" t="s">
        <v>53</v>
      </c>
      <c r="F820" s="56" t="s">
        <v>3</v>
      </c>
    </row>
    <row r="821" spans="1:6" ht="25.5" x14ac:dyDescent="0.25">
      <c r="A821" s="56" t="s">
        <v>1456</v>
      </c>
      <c r="B821" s="57">
        <v>0.16666666666666669</v>
      </c>
      <c r="C821" s="57">
        <v>0</v>
      </c>
      <c r="D821" s="56" t="s">
        <v>1126</v>
      </c>
      <c r="E821" s="56" t="s">
        <v>85</v>
      </c>
      <c r="F821" s="56" t="s">
        <v>46</v>
      </c>
    </row>
    <row r="822" spans="1:6" ht="25.5" x14ac:dyDescent="0.25">
      <c r="A822" s="56" t="s">
        <v>1457</v>
      </c>
      <c r="B822" s="57">
        <v>0.16666666666666669</v>
      </c>
      <c r="C822" s="57">
        <v>0</v>
      </c>
      <c r="D822" s="56" t="s">
        <v>1307</v>
      </c>
      <c r="E822" s="56" t="s">
        <v>85</v>
      </c>
      <c r="F822" s="56" t="s">
        <v>46</v>
      </c>
    </row>
    <row r="823" spans="1:6" x14ac:dyDescent="0.25">
      <c r="A823" s="56" t="s">
        <v>751</v>
      </c>
      <c r="B823" s="57">
        <v>0.16666666666666669</v>
      </c>
      <c r="C823" s="57">
        <v>6.3333333333333339</v>
      </c>
      <c r="D823" s="56" t="s">
        <v>752</v>
      </c>
      <c r="E823" s="56" t="s">
        <v>86</v>
      </c>
      <c r="F823" s="56" t="s">
        <v>2</v>
      </c>
    </row>
    <row r="824" spans="1:6" ht="25.5" x14ac:dyDescent="0.25">
      <c r="A824" s="56" t="s">
        <v>3059</v>
      </c>
      <c r="B824" s="57">
        <v>0.16666666666666669</v>
      </c>
      <c r="C824" s="57">
        <v>0.16666666666666669</v>
      </c>
      <c r="D824" s="56" t="s">
        <v>3060</v>
      </c>
      <c r="E824" s="56" t="s">
        <v>53</v>
      </c>
      <c r="F824" s="56" t="s">
        <v>15</v>
      </c>
    </row>
    <row r="825" spans="1:6" ht="25.5" x14ac:dyDescent="0.25">
      <c r="A825" s="56" t="s">
        <v>3061</v>
      </c>
      <c r="B825" s="57">
        <v>0.16666666666666669</v>
      </c>
      <c r="C825" s="57">
        <v>0.16666666666666669</v>
      </c>
      <c r="D825" s="56" t="s">
        <v>3062</v>
      </c>
      <c r="E825" s="56" t="s">
        <v>53</v>
      </c>
      <c r="F825" s="56" t="s">
        <v>15</v>
      </c>
    </row>
    <row r="826" spans="1:6" ht="25.5" x14ac:dyDescent="0.25">
      <c r="A826" s="56" t="s">
        <v>42</v>
      </c>
      <c r="B826" s="57">
        <v>0.16666666666666669</v>
      </c>
      <c r="C826" s="57">
        <v>0.83333333333333337</v>
      </c>
      <c r="D826" s="56" t="s">
        <v>43</v>
      </c>
      <c r="E826" s="56" t="s">
        <v>53</v>
      </c>
      <c r="F826" s="56" t="s">
        <v>15</v>
      </c>
    </row>
    <row r="827" spans="1:6" ht="25.5" x14ac:dyDescent="0.25">
      <c r="A827" s="56" t="s">
        <v>1460</v>
      </c>
      <c r="B827" s="57">
        <v>0.16666666666666669</v>
      </c>
      <c r="C827" s="57">
        <v>0</v>
      </c>
      <c r="D827" s="56" t="s">
        <v>1461</v>
      </c>
      <c r="E827" s="56" t="s">
        <v>53</v>
      </c>
      <c r="F827" s="56" t="s">
        <v>15</v>
      </c>
    </row>
    <row r="828" spans="1:6" ht="25.5" x14ac:dyDescent="0.25">
      <c r="A828" s="56" t="s">
        <v>3063</v>
      </c>
      <c r="B828" s="57">
        <v>0.16666666666666669</v>
      </c>
      <c r="C828" s="57">
        <v>0.33333333333333337</v>
      </c>
      <c r="D828" s="56" t="s">
        <v>3064</v>
      </c>
      <c r="E828" s="56" t="s">
        <v>53</v>
      </c>
      <c r="F828" s="56" t="s">
        <v>15</v>
      </c>
    </row>
    <row r="829" spans="1:6" ht="25.5" x14ac:dyDescent="0.25">
      <c r="A829" s="56" t="s">
        <v>872</v>
      </c>
      <c r="B829" s="57">
        <v>0.16666666666666669</v>
      </c>
      <c r="C829" s="57">
        <v>8.3333333333333343E-2</v>
      </c>
      <c r="D829" s="56" t="s">
        <v>873</v>
      </c>
      <c r="E829" s="56" t="s">
        <v>53</v>
      </c>
      <c r="F829" s="56" t="s">
        <v>15</v>
      </c>
    </row>
    <row r="830" spans="1:6" ht="25.5" x14ac:dyDescent="0.25">
      <c r="A830" s="56" t="s">
        <v>3065</v>
      </c>
      <c r="B830" s="57">
        <v>0.16666666666666669</v>
      </c>
      <c r="C830" s="57">
        <v>0.25</v>
      </c>
      <c r="D830" s="56" t="s">
        <v>3066</v>
      </c>
      <c r="E830" s="56" t="s">
        <v>53</v>
      </c>
      <c r="F830" s="56" t="s">
        <v>15</v>
      </c>
    </row>
    <row r="831" spans="1:6" ht="25.5" x14ac:dyDescent="0.25">
      <c r="A831" s="56" t="s">
        <v>3067</v>
      </c>
      <c r="B831" s="57">
        <v>0.16666666666666669</v>
      </c>
      <c r="C831" s="57">
        <v>8.3333333333333343E-2</v>
      </c>
      <c r="D831" s="56" t="s">
        <v>3068</v>
      </c>
      <c r="E831" s="56" t="s">
        <v>53</v>
      </c>
      <c r="F831" s="56" t="s">
        <v>15</v>
      </c>
    </row>
    <row r="832" spans="1:6" ht="25.5" x14ac:dyDescent="0.25">
      <c r="A832" s="56" t="s">
        <v>368</v>
      </c>
      <c r="B832" s="57">
        <v>0.16666666666666669</v>
      </c>
      <c r="C832" s="57">
        <v>0.25</v>
      </c>
      <c r="D832" s="56" t="s">
        <v>369</v>
      </c>
      <c r="E832" s="56" t="s">
        <v>53</v>
      </c>
      <c r="F832" s="56" t="s">
        <v>15</v>
      </c>
    </row>
    <row r="833" spans="1:6" ht="25.5" x14ac:dyDescent="0.25">
      <c r="A833" s="56" t="s">
        <v>3069</v>
      </c>
      <c r="B833" s="57">
        <v>0.16666666666666669</v>
      </c>
      <c r="C833" s="57">
        <v>5.5833333333333339</v>
      </c>
      <c r="D833" s="56" t="s">
        <v>3070</v>
      </c>
      <c r="E833" s="56" t="s">
        <v>53</v>
      </c>
      <c r="F833" s="56" t="s">
        <v>15</v>
      </c>
    </row>
    <row r="834" spans="1:6" ht="25.5" x14ac:dyDescent="0.25">
      <c r="A834" s="56" t="s">
        <v>74</v>
      </c>
      <c r="B834" s="57">
        <v>0.16666666666666669</v>
      </c>
      <c r="C834" s="57">
        <v>1.5833333333333335</v>
      </c>
      <c r="D834" s="56" t="s">
        <v>75</v>
      </c>
      <c r="E834" s="56" t="s">
        <v>53</v>
      </c>
      <c r="F834" s="56" t="s">
        <v>15</v>
      </c>
    </row>
    <row r="835" spans="1:6" ht="25.5" x14ac:dyDescent="0.25">
      <c r="A835" s="56" t="s">
        <v>204</v>
      </c>
      <c r="B835" s="57">
        <v>0.16666666666666669</v>
      </c>
      <c r="C835" s="57">
        <v>8.3333333333333343E-2</v>
      </c>
      <c r="D835" s="56" t="s">
        <v>205</v>
      </c>
      <c r="E835" s="56" t="s">
        <v>53</v>
      </c>
      <c r="F835" s="56" t="s">
        <v>15</v>
      </c>
    </row>
    <row r="836" spans="1:6" ht="25.5" x14ac:dyDescent="0.25">
      <c r="A836" s="56" t="s">
        <v>1462</v>
      </c>
      <c r="B836" s="57">
        <v>0.16666666666666669</v>
      </c>
      <c r="C836" s="57">
        <v>0</v>
      </c>
      <c r="D836" s="56" t="s">
        <v>1463</v>
      </c>
      <c r="E836" s="56" t="s">
        <v>53</v>
      </c>
      <c r="F836" s="56" t="s">
        <v>15</v>
      </c>
    </row>
    <row r="837" spans="1:6" ht="25.5" x14ac:dyDescent="0.25">
      <c r="A837" s="56" t="s">
        <v>1466</v>
      </c>
      <c r="B837" s="57">
        <v>0.16666666666666669</v>
      </c>
      <c r="C837" s="57">
        <v>0</v>
      </c>
      <c r="D837" s="56" t="s">
        <v>1467</v>
      </c>
      <c r="E837" s="56" t="s">
        <v>53</v>
      </c>
      <c r="F837" s="56" t="s">
        <v>15</v>
      </c>
    </row>
    <row r="838" spans="1:6" ht="25.5" x14ac:dyDescent="0.25">
      <c r="A838" s="56" t="s">
        <v>1468</v>
      </c>
      <c r="B838" s="57">
        <v>0.16666666666666669</v>
      </c>
      <c r="C838" s="57">
        <v>0</v>
      </c>
      <c r="D838" s="56" t="s">
        <v>1469</v>
      </c>
      <c r="E838" s="56" t="s">
        <v>53</v>
      </c>
      <c r="F838" s="56" t="s">
        <v>15</v>
      </c>
    </row>
    <row r="839" spans="1:6" ht="25.5" x14ac:dyDescent="0.25">
      <c r="A839" s="56" t="s">
        <v>1470</v>
      </c>
      <c r="B839" s="57">
        <v>0.16666666666666669</v>
      </c>
      <c r="C839" s="57">
        <v>0</v>
      </c>
      <c r="D839" s="56" t="s">
        <v>1471</v>
      </c>
      <c r="E839" s="56" t="s">
        <v>53</v>
      </c>
      <c r="F839" s="56" t="s">
        <v>15</v>
      </c>
    </row>
    <row r="840" spans="1:6" ht="25.5" x14ac:dyDescent="0.25">
      <c r="A840" s="56" t="s">
        <v>3071</v>
      </c>
      <c r="B840" s="57">
        <v>0.16666666666666669</v>
      </c>
      <c r="C840" s="57">
        <v>0</v>
      </c>
      <c r="D840" s="56" t="s">
        <v>3072</v>
      </c>
      <c r="E840" s="56" t="s">
        <v>53</v>
      </c>
      <c r="F840" s="56" t="s">
        <v>15</v>
      </c>
    </row>
    <row r="841" spans="1:6" ht="25.5" x14ac:dyDescent="0.25">
      <c r="A841" s="56" t="s">
        <v>3073</v>
      </c>
      <c r="B841" s="57">
        <v>0.16666666666666669</v>
      </c>
      <c r="C841" s="57">
        <v>0</v>
      </c>
      <c r="D841" s="56" t="s">
        <v>3074</v>
      </c>
      <c r="E841" s="56" t="s">
        <v>53</v>
      </c>
      <c r="F841" s="56" t="s">
        <v>15</v>
      </c>
    </row>
    <row r="842" spans="1:6" x14ac:dyDescent="0.25">
      <c r="A842" s="56" t="s">
        <v>3075</v>
      </c>
      <c r="B842" s="57">
        <v>0.16666666666666669</v>
      </c>
      <c r="C842" s="57">
        <v>0</v>
      </c>
      <c r="D842" s="56" t="s">
        <v>3076</v>
      </c>
      <c r="E842" s="56" t="s">
        <v>85</v>
      </c>
      <c r="F842" s="56" t="s">
        <v>2</v>
      </c>
    </row>
    <row r="843" spans="1:6" ht="25.5" x14ac:dyDescent="0.25">
      <c r="A843" s="56" t="s">
        <v>3077</v>
      </c>
      <c r="B843" s="57">
        <v>0.16666666666666669</v>
      </c>
      <c r="C843" s="57">
        <v>12.5</v>
      </c>
      <c r="D843" s="56" t="s">
        <v>3078</v>
      </c>
      <c r="E843" s="56" t="s">
        <v>85</v>
      </c>
      <c r="F843" s="56" t="s">
        <v>8</v>
      </c>
    </row>
    <row r="844" spans="1:6" x14ac:dyDescent="0.25">
      <c r="A844" s="56" t="s">
        <v>1472</v>
      </c>
      <c r="B844" s="57">
        <v>0.16666666666666669</v>
      </c>
      <c r="C844" s="57">
        <v>0</v>
      </c>
      <c r="D844" s="56" t="s">
        <v>1473</v>
      </c>
      <c r="E844" s="56" t="s">
        <v>85</v>
      </c>
      <c r="F844" s="56" t="s">
        <v>8</v>
      </c>
    </row>
    <row r="845" spans="1:6" x14ac:dyDescent="0.25">
      <c r="A845" s="56" t="s">
        <v>3079</v>
      </c>
      <c r="B845" s="57">
        <v>0.16666666666666669</v>
      </c>
      <c r="C845" s="57">
        <v>0</v>
      </c>
      <c r="D845" s="56" t="s">
        <v>3080</v>
      </c>
      <c r="E845" s="56" t="s">
        <v>85</v>
      </c>
      <c r="F845" s="56" t="s">
        <v>8</v>
      </c>
    </row>
    <row r="846" spans="1:6" x14ac:dyDescent="0.25">
      <c r="A846" s="56" t="s">
        <v>3081</v>
      </c>
      <c r="B846" s="57">
        <v>0.16666666666666669</v>
      </c>
      <c r="C846" s="57">
        <v>0</v>
      </c>
      <c r="D846" s="56" t="s">
        <v>3082</v>
      </c>
      <c r="E846" s="56" t="s">
        <v>85</v>
      </c>
      <c r="F846" s="56" t="s">
        <v>8</v>
      </c>
    </row>
    <row r="847" spans="1:6" x14ac:dyDescent="0.25">
      <c r="A847" s="56" t="s">
        <v>1474</v>
      </c>
      <c r="B847" s="57">
        <v>0.16666666666666669</v>
      </c>
      <c r="C847" s="57">
        <v>0</v>
      </c>
      <c r="D847" s="56" t="s">
        <v>1475</v>
      </c>
      <c r="E847" s="56" t="s">
        <v>85</v>
      </c>
      <c r="F847" s="56" t="s">
        <v>8</v>
      </c>
    </row>
    <row r="848" spans="1:6" x14ac:dyDescent="0.25">
      <c r="A848" s="56" t="s">
        <v>880</v>
      </c>
      <c r="B848" s="57">
        <v>0.16666666666666669</v>
      </c>
      <c r="C848" s="57">
        <v>8.3333333333333343E-2</v>
      </c>
      <c r="D848" s="56" t="s">
        <v>881</v>
      </c>
      <c r="E848" s="56" t="s">
        <v>85</v>
      </c>
      <c r="F848" s="56" t="s">
        <v>8</v>
      </c>
    </row>
    <row r="849" spans="1:6" x14ac:dyDescent="0.25">
      <c r="A849" s="56" t="s">
        <v>514</v>
      </c>
      <c r="B849" s="57">
        <v>0.16666666666666669</v>
      </c>
      <c r="C849" s="57">
        <v>2.666666666666667</v>
      </c>
      <c r="D849" s="56" t="s">
        <v>515</v>
      </c>
      <c r="E849" s="56" t="s">
        <v>86</v>
      </c>
      <c r="F849" s="56" t="s">
        <v>5</v>
      </c>
    </row>
    <row r="850" spans="1:6" x14ac:dyDescent="0.25">
      <c r="A850" s="56" t="s">
        <v>274</v>
      </c>
      <c r="B850" s="57">
        <v>0.16666666666666669</v>
      </c>
      <c r="C850" s="57">
        <v>3.9166666666666665</v>
      </c>
      <c r="D850" s="56" t="s">
        <v>275</v>
      </c>
      <c r="E850" s="56" t="s">
        <v>86</v>
      </c>
      <c r="F850" s="56" t="s">
        <v>5</v>
      </c>
    </row>
    <row r="851" spans="1:6" ht="25.5" x14ac:dyDescent="0.25">
      <c r="A851" s="56" t="s">
        <v>3083</v>
      </c>
      <c r="B851" s="57">
        <v>0.16666666666666669</v>
      </c>
      <c r="C851" s="57">
        <v>0</v>
      </c>
      <c r="D851" s="56" t="s">
        <v>3084</v>
      </c>
      <c r="E851" s="56" t="s">
        <v>85</v>
      </c>
      <c r="F851" s="56" t="s">
        <v>5</v>
      </c>
    </row>
    <row r="852" spans="1:6" x14ac:dyDescent="0.25">
      <c r="A852" s="56" t="s">
        <v>354</v>
      </c>
      <c r="B852" s="57">
        <v>0.16666666666666669</v>
      </c>
      <c r="C852" s="57">
        <v>1.5833333333333335</v>
      </c>
      <c r="D852" s="56" t="s">
        <v>355</v>
      </c>
      <c r="E852" s="56" t="s">
        <v>86</v>
      </c>
      <c r="F852" s="56" t="s">
        <v>5</v>
      </c>
    </row>
    <row r="853" spans="1:6" ht="25.5" x14ac:dyDescent="0.25">
      <c r="A853" s="56" t="s">
        <v>1476</v>
      </c>
      <c r="B853" s="57">
        <v>0.16666666666666669</v>
      </c>
      <c r="C853" s="57">
        <v>0</v>
      </c>
      <c r="D853" s="56" t="s">
        <v>1477</v>
      </c>
      <c r="E853" s="56" t="s">
        <v>85</v>
      </c>
      <c r="F853" s="56" t="s">
        <v>5</v>
      </c>
    </row>
    <row r="854" spans="1:6" x14ac:dyDescent="0.25">
      <c r="A854" s="56" t="s">
        <v>3085</v>
      </c>
      <c r="B854" s="57">
        <v>0.16666666666666669</v>
      </c>
      <c r="C854" s="57">
        <v>9.9166666666666661</v>
      </c>
      <c r="D854" s="56" t="s">
        <v>3086</v>
      </c>
      <c r="E854" s="56" t="s">
        <v>85</v>
      </c>
      <c r="F854" s="56" t="s">
        <v>5</v>
      </c>
    </row>
    <row r="855" spans="1:6" x14ac:dyDescent="0.25">
      <c r="A855" s="56" t="s">
        <v>1478</v>
      </c>
      <c r="B855" s="57">
        <v>0.16666666666666669</v>
      </c>
      <c r="C855" s="57">
        <v>0</v>
      </c>
      <c r="D855" s="56" t="s">
        <v>1479</v>
      </c>
      <c r="E855" s="56" t="s">
        <v>85</v>
      </c>
      <c r="F855" s="56" t="s">
        <v>5</v>
      </c>
    </row>
    <row r="856" spans="1:6" x14ac:dyDescent="0.25">
      <c r="A856" s="56" t="s">
        <v>1480</v>
      </c>
      <c r="B856" s="57">
        <v>0.16666666666666669</v>
      </c>
      <c r="C856" s="57">
        <v>0</v>
      </c>
      <c r="D856" s="56" t="s">
        <v>1481</v>
      </c>
      <c r="E856" s="56" t="s">
        <v>85</v>
      </c>
      <c r="F856" s="56" t="s">
        <v>5</v>
      </c>
    </row>
    <row r="857" spans="1:6" x14ac:dyDescent="0.25">
      <c r="A857" s="56" t="s">
        <v>1482</v>
      </c>
      <c r="B857" s="57">
        <v>0.16666666666666669</v>
      </c>
      <c r="C857" s="57">
        <v>0</v>
      </c>
      <c r="D857" s="56" t="s">
        <v>1483</v>
      </c>
      <c r="E857" s="56" t="s">
        <v>85</v>
      </c>
      <c r="F857" s="56" t="s">
        <v>5</v>
      </c>
    </row>
    <row r="858" spans="1:6" x14ac:dyDescent="0.25">
      <c r="A858" s="56" t="s">
        <v>1484</v>
      </c>
      <c r="B858" s="57">
        <v>0.16666666666666669</v>
      </c>
      <c r="C858" s="57">
        <v>0</v>
      </c>
      <c r="D858" s="56" t="s">
        <v>1485</v>
      </c>
      <c r="E858" s="56" t="s">
        <v>85</v>
      </c>
      <c r="F858" s="56" t="s">
        <v>5</v>
      </c>
    </row>
    <row r="859" spans="1:6" x14ac:dyDescent="0.25">
      <c r="A859" s="56" t="s">
        <v>3087</v>
      </c>
      <c r="B859" s="57">
        <v>0.16666666666666669</v>
      </c>
      <c r="C859" s="57">
        <v>0</v>
      </c>
      <c r="D859" s="56" t="s">
        <v>3088</v>
      </c>
      <c r="E859" s="56" t="s">
        <v>85</v>
      </c>
      <c r="F859" s="56" t="s">
        <v>5</v>
      </c>
    </row>
    <row r="860" spans="1:6" x14ac:dyDescent="0.25">
      <c r="A860" s="56" t="s">
        <v>1486</v>
      </c>
      <c r="B860" s="57">
        <v>0.16666666666666669</v>
      </c>
      <c r="C860" s="57">
        <v>0</v>
      </c>
      <c r="D860" s="56" t="s">
        <v>1487</v>
      </c>
      <c r="E860" s="56" t="s">
        <v>85</v>
      </c>
      <c r="F860" s="56" t="s">
        <v>5</v>
      </c>
    </row>
    <row r="861" spans="1:6" ht="25.5" x14ac:dyDescent="0.25">
      <c r="A861" s="56" t="s">
        <v>3089</v>
      </c>
      <c r="B861" s="57">
        <v>0.16666666666666669</v>
      </c>
      <c r="C861" s="57">
        <v>0</v>
      </c>
      <c r="D861" s="56" t="s">
        <v>3090</v>
      </c>
      <c r="E861" s="56" t="s">
        <v>85</v>
      </c>
      <c r="F861" s="56" t="s">
        <v>6</v>
      </c>
    </row>
    <row r="862" spans="1:6" ht="25.5" x14ac:dyDescent="0.25">
      <c r="A862" s="56" t="s">
        <v>1488</v>
      </c>
      <c r="B862" s="57">
        <v>0.16666666666666669</v>
      </c>
      <c r="C862" s="57">
        <v>0</v>
      </c>
      <c r="D862" s="56" t="s">
        <v>1489</v>
      </c>
      <c r="E862" s="56" t="s">
        <v>85</v>
      </c>
      <c r="F862" s="56" t="s">
        <v>6</v>
      </c>
    </row>
    <row r="863" spans="1:6" ht="25.5" x14ac:dyDescent="0.25">
      <c r="A863" s="56" t="s">
        <v>849</v>
      </c>
      <c r="B863" s="57">
        <v>0.16666666666666669</v>
      </c>
      <c r="C863" s="57">
        <v>0.33333333333333337</v>
      </c>
      <c r="D863" s="56" t="s">
        <v>20</v>
      </c>
      <c r="E863" s="56" t="s">
        <v>86</v>
      </c>
      <c r="F863" s="56" t="s">
        <v>6</v>
      </c>
    </row>
    <row r="864" spans="1:6" x14ac:dyDescent="0.25">
      <c r="A864" s="56" t="s">
        <v>1490</v>
      </c>
      <c r="B864" s="57">
        <v>0.16666666666666669</v>
      </c>
      <c r="C864" s="57">
        <v>0</v>
      </c>
      <c r="D864" s="56" t="s">
        <v>1491</v>
      </c>
      <c r="E864" s="56" t="s">
        <v>85</v>
      </c>
      <c r="F864" s="56" t="s">
        <v>6</v>
      </c>
    </row>
    <row r="865" spans="1:6" x14ac:dyDescent="0.25">
      <c r="A865" s="56" t="s">
        <v>3091</v>
      </c>
      <c r="B865" s="57">
        <v>0.16666666666666669</v>
      </c>
      <c r="C865" s="57">
        <v>0</v>
      </c>
      <c r="D865" s="56" t="s">
        <v>3092</v>
      </c>
      <c r="E865" s="56" t="s">
        <v>85</v>
      </c>
      <c r="F865" s="56" t="s">
        <v>6</v>
      </c>
    </row>
    <row r="866" spans="1:6" x14ac:dyDescent="0.25">
      <c r="A866" s="56" t="s">
        <v>3093</v>
      </c>
      <c r="B866" s="57">
        <v>0.16666666666666669</v>
      </c>
      <c r="C866" s="57">
        <v>0</v>
      </c>
      <c r="D866" s="56" t="s">
        <v>3094</v>
      </c>
      <c r="E866" s="56" t="s">
        <v>85</v>
      </c>
      <c r="F866" s="56" t="s">
        <v>6</v>
      </c>
    </row>
    <row r="867" spans="1:6" ht="25.5" x14ac:dyDescent="0.25">
      <c r="A867" s="56" t="s">
        <v>1492</v>
      </c>
      <c r="B867" s="57">
        <v>0.16666666666666669</v>
      </c>
      <c r="C867" s="57">
        <v>0</v>
      </c>
      <c r="D867" s="56" t="s">
        <v>1493</v>
      </c>
      <c r="E867" s="56" t="s">
        <v>85</v>
      </c>
      <c r="F867" s="56" t="s">
        <v>4</v>
      </c>
    </row>
    <row r="868" spans="1:6" x14ac:dyDescent="0.25">
      <c r="A868" s="56" t="s">
        <v>1494</v>
      </c>
      <c r="B868" s="57">
        <v>0.16666666666666669</v>
      </c>
      <c r="C868" s="57">
        <v>0</v>
      </c>
      <c r="D868" s="56" t="s">
        <v>1495</v>
      </c>
      <c r="E868" s="56" t="s">
        <v>85</v>
      </c>
      <c r="F868" s="56" t="s">
        <v>4</v>
      </c>
    </row>
    <row r="869" spans="1:6" ht="25.5" x14ac:dyDescent="0.25">
      <c r="A869" s="56" t="s">
        <v>1496</v>
      </c>
      <c r="B869" s="57">
        <v>0.16666666666666669</v>
      </c>
      <c r="C869" s="57">
        <v>0</v>
      </c>
      <c r="D869" s="56" t="s">
        <v>1497</v>
      </c>
      <c r="E869" s="56" t="s">
        <v>85</v>
      </c>
      <c r="F869" s="56" t="s">
        <v>5</v>
      </c>
    </row>
    <row r="870" spans="1:6" x14ac:dyDescent="0.25">
      <c r="A870" s="56" t="s">
        <v>3095</v>
      </c>
      <c r="B870" s="57">
        <v>0.16666666666666669</v>
      </c>
      <c r="C870" s="57">
        <v>5.75</v>
      </c>
      <c r="D870" s="56" t="s">
        <v>3096</v>
      </c>
      <c r="E870" s="56" t="s">
        <v>85</v>
      </c>
      <c r="F870" s="56" t="s">
        <v>4</v>
      </c>
    </row>
    <row r="871" spans="1:6" x14ac:dyDescent="0.25">
      <c r="A871" s="56" t="s">
        <v>3097</v>
      </c>
      <c r="B871" s="57">
        <v>0.16666666666666669</v>
      </c>
      <c r="C871" s="57">
        <v>0</v>
      </c>
      <c r="D871" s="56" t="s">
        <v>3098</v>
      </c>
      <c r="E871" s="56" t="s">
        <v>85</v>
      </c>
      <c r="F871" s="56" t="s">
        <v>4</v>
      </c>
    </row>
    <row r="872" spans="1:6" x14ac:dyDescent="0.25">
      <c r="A872" s="56" t="s">
        <v>3099</v>
      </c>
      <c r="B872" s="57">
        <v>0.16666666666666669</v>
      </c>
      <c r="C872" s="57">
        <v>3.0833333333333335</v>
      </c>
      <c r="D872" s="56" t="s">
        <v>3100</v>
      </c>
      <c r="E872" s="56" t="s">
        <v>85</v>
      </c>
      <c r="F872" s="56" t="s">
        <v>4</v>
      </c>
    </row>
    <row r="873" spans="1:6" x14ac:dyDescent="0.25">
      <c r="A873" s="56" t="s">
        <v>675</v>
      </c>
      <c r="B873" s="57">
        <v>0.16666666666666669</v>
      </c>
      <c r="C873" s="57">
        <v>92.416666666666671</v>
      </c>
      <c r="D873" s="56" t="s">
        <v>676</v>
      </c>
      <c r="E873" s="56" t="s">
        <v>85</v>
      </c>
      <c r="F873" s="56" t="s">
        <v>4</v>
      </c>
    </row>
    <row r="874" spans="1:6" x14ac:dyDescent="0.25">
      <c r="A874" s="56" t="s">
        <v>3101</v>
      </c>
      <c r="B874" s="57">
        <v>8.3333333333333343E-2</v>
      </c>
      <c r="C874" s="57">
        <v>0</v>
      </c>
      <c r="D874" s="56" t="s">
        <v>2644</v>
      </c>
      <c r="E874" s="56" t="s">
        <v>53</v>
      </c>
      <c r="F874" s="56" t="s">
        <v>3</v>
      </c>
    </row>
    <row r="875" spans="1:6" x14ac:dyDescent="0.25">
      <c r="A875" s="56" t="s">
        <v>3102</v>
      </c>
      <c r="B875" s="57">
        <v>8.3333333333333343E-2</v>
      </c>
      <c r="C875" s="57">
        <v>187.66666666666666</v>
      </c>
      <c r="D875" s="56" t="s">
        <v>3103</v>
      </c>
      <c r="E875" s="56" t="s">
        <v>53</v>
      </c>
      <c r="F875" s="56" t="s">
        <v>3</v>
      </c>
    </row>
    <row r="876" spans="1:6" x14ac:dyDescent="0.25">
      <c r="A876" s="56" t="s">
        <v>3104</v>
      </c>
      <c r="B876" s="57">
        <v>8.3333333333333343E-2</v>
      </c>
      <c r="C876" s="57">
        <v>915.83333333333326</v>
      </c>
      <c r="D876" s="56" t="s">
        <v>3105</v>
      </c>
      <c r="E876" s="56" t="s">
        <v>53</v>
      </c>
      <c r="F876" s="56" t="s">
        <v>3</v>
      </c>
    </row>
    <row r="877" spans="1:6" x14ac:dyDescent="0.25">
      <c r="A877" s="56" t="s">
        <v>681</v>
      </c>
      <c r="B877" s="57">
        <v>8.3333333333333343E-2</v>
      </c>
      <c r="C877" s="57">
        <v>78.416666666666657</v>
      </c>
      <c r="D877" s="56" t="s">
        <v>682</v>
      </c>
      <c r="E877" s="56" t="s">
        <v>53</v>
      </c>
      <c r="F877" s="56" t="s">
        <v>3</v>
      </c>
    </row>
    <row r="878" spans="1:6" x14ac:dyDescent="0.25">
      <c r="A878" s="56" t="s">
        <v>3106</v>
      </c>
      <c r="B878" s="57">
        <v>8.3333333333333343E-2</v>
      </c>
      <c r="C878" s="57">
        <v>0</v>
      </c>
      <c r="D878" s="56" t="s">
        <v>3107</v>
      </c>
      <c r="E878" s="56" t="s">
        <v>53</v>
      </c>
      <c r="F878" s="56" t="s">
        <v>3</v>
      </c>
    </row>
    <row r="879" spans="1:6" x14ac:dyDescent="0.25">
      <c r="A879" s="56" t="s">
        <v>1498</v>
      </c>
      <c r="B879" s="57">
        <v>8.3333333333333343E-2</v>
      </c>
      <c r="C879" s="57">
        <v>0</v>
      </c>
      <c r="D879" s="56" t="s">
        <v>1067</v>
      </c>
      <c r="E879" s="56" t="s">
        <v>53</v>
      </c>
      <c r="F879" s="56" t="s">
        <v>3</v>
      </c>
    </row>
    <row r="880" spans="1:6" x14ac:dyDescent="0.25">
      <c r="A880" s="56" t="s">
        <v>3108</v>
      </c>
      <c r="B880" s="57">
        <v>8.3333333333333343E-2</v>
      </c>
      <c r="C880" s="57">
        <v>0</v>
      </c>
      <c r="D880" s="56" t="s">
        <v>3109</v>
      </c>
      <c r="E880" s="56" t="s">
        <v>85</v>
      </c>
      <c r="F880" s="56" t="s">
        <v>2</v>
      </c>
    </row>
    <row r="881" spans="1:6" x14ac:dyDescent="0.25">
      <c r="A881" s="56" t="s">
        <v>1499</v>
      </c>
      <c r="B881" s="57">
        <v>8.3333333333333343E-2</v>
      </c>
      <c r="C881" s="57">
        <v>0</v>
      </c>
      <c r="D881" s="56" t="s">
        <v>1500</v>
      </c>
      <c r="E881" s="56" t="s">
        <v>86</v>
      </c>
      <c r="F881" s="56" t="s">
        <v>2</v>
      </c>
    </row>
    <row r="882" spans="1:6" x14ac:dyDescent="0.25">
      <c r="A882" s="56" t="s">
        <v>854</v>
      </c>
      <c r="B882" s="57">
        <v>8.3333333333333343E-2</v>
      </c>
      <c r="C882" s="57">
        <v>0.25</v>
      </c>
      <c r="D882" s="56" t="s">
        <v>855</v>
      </c>
      <c r="E882" s="56" t="s">
        <v>86</v>
      </c>
      <c r="F882" s="56" t="s">
        <v>2</v>
      </c>
    </row>
    <row r="883" spans="1:6" x14ac:dyDescent="0.25">
      <c r="A883" s="56" t="s">
        <v>1501</v>
      </c>
      <c r="B883" s="57">
        <v>8.3333333333333343E-2</v>
      </c>
      <c r="C883" s="57">
        <v>0</v>
      </c>
      <c r="D883" s="56" t="s">
        <v>1502</v>
      </c>
      <c r="E883" s="56" t="s">
        <v>85</v>
      </c>
      <c r="F883" s="56" t="s">
        <v>2</v>
      </c>
    </row>
    <row r="884" spans="1:6" x14ac:dyDescent="0.25">
      <c r="A884" s="56" t="s">
        <v>3110</v>
      </c>
      <c r="B884" s="57">
        <v>8.3333333333333343E-2</v>
      </c>
      <c r="C884" s="57">
        <v>0</v>
      </c>
      <c r="D884" s="56" t="s">
        <v>3111</v>
      </c>
      <c r="E884" s="56" t="s">
        <v>86</v>
      </c>
      <c r="F884" s="56" t="s">
        <v>2</v>
      </c>
    </row>
    <row r="885" spans="1:6" ht="25.5" x14ac:dyDescent="0.25">
      <c r="A885" s="56" t="s">
        <v>628</v>
      </c>
      <c r="B885" s="57">
        <v>8.3333333333333343E-2</v>
      </c>
      <c r="C885" s="57">
        <v>2.3333333333333335</v>
      </c>
      <c r="D885" s="56" t="s">
        <v>629</v>
      </c>
      <c r="E885" s="56" t="s">
        <v>85</v>
      </c>
      <c r="F885" s="56" t="s">
        <v>2</v>
      </c>
    </row>
    <row r="886" spans="1:6" ht="25.5" x14ac:dyDescent="0.25">
      <c r="A886" s="56" t="s">
        <v>1503</v>
      </c>
      <c r="B886" s="57">
        <v>8.3333333333333343E-2</v>
      </c>
      <c r="C886" s="57">
        <v>0</v>
      </c>
      <c r="D886" s="56" t="s">
        <v>1504</v>
      </c>
      <c r="E886" s="56" t="s">
        <v>53</v>
      </c>
      <c r="F886" s="56" t="s">
        <v>15</v>
      </c>
    </row>
    <row r="887" spans="1:6" ht="25.5" x14ac:dyDescent="0.25">
      <c r="A887" s="56" t="s">
        <v>361</v>
      </c>
      <c r="B887" s="57">
        <v>8.3333333333333343E-2</v>
      </c>
      <c r="C887" s="57">
        <v>0.16666666666666669</v>
      </c>
      <c r="D887" s="56" t="s">
        <v>362</v>
      </c>
      <c r="E887" s="56" t="s">
        <v>53</v>
      </c>
      <c r="F887" s="56" t="s">
        <v>15</v>
      </c>
    </row>
    <row r="888" spans="1:6" ht="25.5" x14ac:dyDescent="0.25">
      <c r="A888" s="56" t="s">
        <v>512</v>
      </c>
      <c r="B888" s="57">
        <v>8.3333333333333343E-2</v>
      </c>
      <c r="C888" s="57">
        <v>8.3333333333333343E-2</v>
      </c>
      <c r="D888" s="56" t="s">
        <v>513</v>
      </c>
      <c r="E888" s="56" t="s">
        <v>53</v>
      </c>
      <c r="F888" s="56" t="s">
        <v>15</v>
      </c>
    </row>
    <row r="889" spans="1:6" ht="25.5" x14ac:dyDescent="0.25">
      <c r="A889" s="56" t="s">
        <v>1505</v>
      </c>
      <c r="B889" s="57">
        <v>8.3333333333333343E-2</v>
      </c>
      <c r="C889" s="57">
        <v>0</v>
      </c>
      <c r="D889" s="56" t="s">
        <v>1506</v>
      </c>
      <c r="E889" s="56" t="s">
        <v>53</v>
      </c>
      <c r="F889" s="56" t="s">
        <v>15</v>
      </c>
    </row>
    <row r="890" spans="1:6" ht="25.5" x14ac:dyDescent="0.25">
      <c r="A890" s="56" t="s">
        <v>3112</v>
      </c>
      <c r="B890" s="57">
        <v>8.3333333333333343E-2</v>
      </c>
      <c r="C890" s="57">
        <v>1.4166666666666667</v>
      </c>
      <c r="D890" s="56" t="s">
        <v>3113</v>
      </c>
      <c r="E890" s="56" t="s">
        <v>53</v>
      </c>
      <c r="F890" s="56" t="s">
        <v>15</v>
      </c>
    </row>
    <row r="891" spans="1:6" ht="25.5" x14ac:dyDescent="0.25">
      <c r="A891" s="56" t="s">
        <v>1507</v>
      </c>
      <c r="B891" s="57">
        <v>8.3333333333333343E-2</v>
      </c>
      <c r="C891" s="57">
        <v>0</v>
      </c>
      <c r="D891" s="56" t="s">
        <v>1508</v>
      </c>
      <c r="E891" s="56" t="s">
        <v>53</v>
      </c>
      <c r="F891" s="56" t="s">
        <v>15</v>
      </c>
    </row>
    <row r="892" spans="1:6" ht="25.5" x14ac:dyDescent="0.25">
      <c r="A892" s="56" t="s">
        <v>3114</v>
      </c>
      <c r="B892" s="57">
        <v>8.3333333333333343E-2</v>
      </c>
      <c r="C892" s="57">
        <v>0</v>
      </c>
      <c r="D892" s="56" t="s">
        <v>3115</v>
      </c>
      <c r="E892" s="56" t="s">
        <v>53</v>
      </c>
      <c r="F892" s="56" t="s">
        <v>15</v>
      </c>
    </row>
    <row r="893" spans="1:6" ht="25.5" x14ac:dyDescent="0.25">
      <c r="A893" s="56" t="s">
        <v>1509</v>
      </c>
      <c r="B893" s="57">
        <v>8.3333333333333343E-2</v>
      </c>
      <c r="C893" s="57">
        <v>0</v>
      </c>
      <c r="D893" s="56" t="s">
        <v>1510</v>
      </c>
      <c r="E893" s="56" t="s">
        <v>53</v>
      </c>
      <c r="F893" s="56" t="s">
        <v>15</v>
      </c>
    </row>
    <row r="894" spans="1:6" ht="25.5" x14ac:dyDescent="0.25">
      <c r="A894" s="56" t="s">
        <v>3116</v>
      </c>
      <c r="B894" s="57">
        <v>8.3333333333333343E-2</v>
      </c>
      <c r="C894" s="57">
        <v>0</v>
      </c>
      <c r="D894" s="56" t="s">
        <v>3117</v>
      </c>
      <c r="E894" s="56" t="s">
        <v>53</v>
      </c>
      <c r="F894" s="56" t="s">
        <v>15</v>
      </c>
    </row>
    <row r="895" spans="1:6" ht="25.5" x14ac:dyDescent="0.25">
      <c r="A895" s="56" t="s">
        <v>3118</v>
      </c>
      <c r="B895" s="57">
        <v>8.3333333333333343E-2</v>
      </c>
      <c r="C895" s="57">
        <v>0</v>
      </c>
      <c r="D895" s="56" t="s">
        <v>3119</v>
      </c>
      <c r="E895" s="56" t="s">
        <v>53</v>
      </c>
      <c r="F895" s="56" t="s">
        <v>15</v>
      </c>
    </row>
    <row r="896" spans="1:6" ht="25.5" x14ac:dyDescent="0.25">
      <c r="A896" s="56" t="s">
        <v>1511</v>
      </c>
      <c r="B896" s="57">
        <v>8.3333333333333343E-2</v>
      </c>
      <c r="C896" s="57">
        <v>0</v>
      </c>
      <c r="D896" s="56" t="s">
        <v>1512</v>
      </c>
      <c r="E896" s="56" t="s">
        <v>53</v>
      </c>
      <c r="F896" s="56" t="s">
        <v>15</v>
      </c>
    </row>
    <row r="897" spans="1:6" ht="25.5" x14ac:dyDescent="0.25">
      <c r="A897" s="56" t="s">
        <v>1513</v>
      </c>
      <c r="B897" s="57">
        <v>8.3333333333333343E-2</v>
      </c>
      <c r="C897" s="57">
        <v>0</v>
      </c>
      <c r="D897" s="56" t="s">
        <v>1514</v>
      </c>
      <c r="E897" s="56" t="s">
        <v>53</v>
      </c>
      <c r="F897" s="56" t="s">
        <v>15</v>
      </c>
    </row>
    <row r="898" spans="1:6" ht="25.5" x14ac:dyDescent="0.25">
      <c r="A898" s="56" t="s">
        <v>1515</v>
      </c>
      <c r="B898" s="57">
        <v>8.3333333333333343E-2</v>
      </c>
      <c r="C898" s="57">
        <v>0</v>
      </c>
      <c r="D898" s="56" t="s">
        <v>1516</v>
      </c>
      <c r="E898" s="56" t="s">
        <v>53</v>
      </c>
      <c r="F898" s="56" t="s">
        <v>15</v>
      </c>
    </row>
    <row r="899" spans="1:6" ht="25.5" x14ac:dyDescent="0.25">
      <c r="A899" s="56" t="s">
        <v>3120</v>
      </c>
      <c r="B899" s="57">
        <v>8.3333333333333343E-2</v>
      </c>
      <c r="C899" s="57">
        <v>0</v>
      </c>
      <c r="D899" s="56" t="s">
        <v>3121</v>
      </c>
      <c r="E899" s="56" t="s">
        <v>53</v>
      </c>
      <c r="F899" s="56" t="s">
        <v>15</v>
      </c>
    </row>
    <row r="900" spans="1:6" ht="25.5" x14ac:dyDescent="0.25">
      <c r="A900" s="56" t="s">
        <v>3122</v>
      </c>
      <c r="B900" s="57">
        <v>8.3333333333333343E-2</v>
      </c>
      <c r="C900" s="57">
        <v>0.41666666666666669</v>
      </c>
      <c r="D900" s="56" t="s">
        <v>3123</v>
      </c>
      <c r="E900" s="56" t="s">
        <v>53</v>
      </c>
      <c r="F900" s="56" t="s">
        <v>15</v>
      </c>
    </row>
    <row r="901" spans="1:6" ht="25.5" x14ac:dyDescent="0.25">
      <c r="A901" s="56" t="s">
        <v>1517</v>
      </c>
      <c r="B901" s="57">
        <v>8.3333333333333343E-2</v>
      </c>
      <c r="C901" s="57">
        <v>0</v>
      </c>
      <c r="D901" s="56" t="s">
        <v>1518</v>
      </c>
      <c r="E901" s="56" t="s">
        <v>53</v>
      </c>
      <c r="F901" s="56" t="s">
        <v>15</v>
      </c>
    </row>
    <row r="902" spans="1:6" ht="25.5" x14ac:dyDescent="0.25">
      <c r="A902" s="56" t="s">
        <v>1519</v>
      </c>
      <c r="B902" s="57">
        <v>8.3333333333333343E-2</v>
      </c>
      <c r="C902" s="57">
        <v>0</v>
      </c>
      <c r="D902" s="56" t="s">
        <v>1520</v>
      </c>
      <c r="E902" s="56" t="s">
        <v>53</v>
      </c>
      <c r="F902" s="56" t="s">
        <v>15</v>
      </c>
    </row>
    <row r="903" spans="1:6" ht="25.5" x14ac:dyDescent="0.25">
      <c r="A903" s="56" t="s">
        <v>1521</v>
      </c>
      <c r="B903" s="57">
        <v>8.3333333333333343E-2</v>
      </c>
      <c r="C903" s="57">
        <v>0</v>
      </c>
      <c r="D903" s="56" t="s">
        <v>1522</v>
      </c>
      <c r="E903" s="56" t="s">
        <v>53</v>
      </c>
      <c r="F903" s="56" t="s">
        <v>15</v>
      </c>
    </row>
    <row r="904" spans="1:6" ht="25.5" x14ac:dyDescent="0.25">
      <c r="A904" s="56" t="s">
        <v>733</v>
      </c>
      <c r="B904" s="57">
        <v>8.3333333333333343E-2</v>
      </c>
      <c r="C904" s="57">
        <v>11.916666666666666</v>
      </c>
      <c r="D904" s="56" t="s">
        <v>734</v>
      </c>
      <c r="E904" s="56" t="s">
        <v>86</v>
      </c>
      <c r="F904" s="56" t="s">
        <v>152</v>
      </c>
    </row>
    <row r="905" spans="1:6" ht="25.5" x14ac:dyDescent="0.25">
      <c r="A905" s="56" t="s">
        <v>1523</v>
      </c>
      <c r="B905" s="57">
        <v>8.3333333333333343E-2</v>
      </c>
      <c r="C905" s="57">
        <v>0</v>
      </c>
      <c r="D905" s="56" t="s">
        <v>1524</v>
      </c>
      <c r="E905" s="56" t="s">
        <v>85</v>
      </c>
      <c r="F905" s="56" t="s">
        <v>2</v>
      </c>
    </row>
    <row r="906" spans="1:6" ht="25.5" x14ac:dyDescent="0.25">
      <c r="A906" s="56" t="s">
        <v>3124</v>
      </c>
      <c r="B906" s="57">
        <v>8.3333333333333343E-2</v>
      </c>
      <c r="C906" s="57">
        <v>1.6666666666666667</v>
      </c>
      <c r="D906" s="56" t="s">
        <v>3125</v>
      </c>
      <c r="E906" s="56" t="s">
        <v>85</v>
      </c>
      <c r="F906" s="56" t="s">
        <v>8</v>
      </c>
    </row>
    <row r="907" spans="1:6" x14ac:dyDescent="0.25">
      <c r="A907" s="56" t="s">
        <v>3126</v>
      </c>
      <c r="B907" s="57">
        <v>8.3333333333333343E-2</v>
      </c>
      <c r="C907" s="57">
        <v>0</v>
      </c>
      <c r="D907" s="56" t="s">
        <v>3127</v>
      </c>
      <c r="E907" s="56" t="s">
        <v>85</v>
      </c>
      <c r="F907" s="56" t="s">
        <v>8</v>
      </c>
    </row>
    <row r="908" spans="1:6" x14ac:dyDescent="0.25">
      <c r="A908" s="56" t="s">
        <v>3128</v>
      </c>
      <c r="B908" s="57">
        <v>8.3333333333333343E-2</v>
      </c>
      <c r="C908" s="57">
        <v>41</v>
      </c>
      <c r="D908" s="56" t="s">
        <v>3129</v>
      </c>
      <c r="E908" s="56" t="s">
        <v>85</v>
      </c>
      <c r="F908" s="56" t="s">
        <v>8</v>
      </c>
    </row>
    <row r="909" spans="1:6" x14ac:dyDescent="0.25">
      <c r="A909" s="56" t="s">
        <v>744</v>
      </c>
      <c r="B909" s="57">
        <v>8.3333333333333343E-2</v>
      </c>
      <c r="C909" s="57">
        <v>8</v>
      </c>
      <c r="D909" s="56" t="s">
        <v>745</v>
      </c>
      <c r="E909" s="56" t="s">
        <v>85</v>
      </c>
      <c r="F909" s="56" t="s">
        <v>8</v>
      </c>
    </row>
    <row r="910" spans="1:6" x14ac:dyDescent="0.25">
      <c r="A910" s="56" t="s">
        <v>3130</v>
      </c>
      <c r="B910" s="57">
        <v>8.3333333333333343E-2</v>
      </c>
      <c r="C910" s="57">
        <v>9.25</v>
      </c>
      <c r="D910" s="56" t="s">
        <v>3131</v>
      </c>
      <c r="E910" s="56" t="s">
        <v>85</v>
      </c>
      <c r="F910" s="56" t="s">
        <v>8</v>
      </c>
    </row>
    <row r="911" spans="1:6" x14ac:dyDescent="0.25">
      <c r="A911" s="56" t="s">
        <v>3132</v>
      </c>
      <c r="B911" s="57">
        <v>8.3333333333333343E-2</v>
      </c>
      <c r="C911" s="57">
        <v>0</v>
      </c>
      <c r="D911" s="56" t="s">
        <v>3133</v>
      </c>
      <c r="E911" s="56" t="s">
        <v>85</v>
      </c>
      <c r="F911" s="56" t="s">
        <v>8</v>
      </c>
    </row>
    <row r="912" spans="1:6" x14ac:dyDescent="0.25">
      <c r="A912" s="56" t="s">
        <v>1525</v>
      </c>
      <c r="B912" s="57">
        <v>8.3333333333333343E-2</v>
      </c>
      <c r="C912" s="57">
        <v>0</v>
      </c>
      <c r="D912" s="56" t="s">
        <v>1526</v>
      </c>
      <c r="E912" s="56" t="s">
        <v>86</v>
      </c>
      <c r="F912" s="56" t="s">
        <v>5</v>
      </c>
    </row>
    <row r="913" spans="1:6" x14ac:dyDescent="0.25">
      <c r="A913" s="56" t="s">
        <v>3134</v>
      </c>
      <c r="B913" s="57">
        <v>8.3333333333333343E-2</v>
      </c>
      <c r="C913" s="57">
        <v>0</v>
      </c>
      <c r="D913" s="56" t="s">
        <v>3135</v>
      </c>
      <c r="E913" s="56" t="s">
        <v>85</v>
      </c>
      <c r="F913" s="56" t="s">
        <v>5</v>
      </c>
    </row>
    <row r="914" spans="1:6" x14ac:dyDescent="0.25">
      <c r="A914" s="56" t="s">
        <v>351</v>
      </c>
      <c r="B914" s="57">
        <v>8.3333333333333343E-2</v>
      </c>
      <c r="C914" s="57">
        <v>1.25</v>
      </c>
      <c r="D914" s="56" t="s">
        <v>376</v>
      </c>
      <c r="E914" s="56" t="s">
        <v>86</v>
      </c>
      <c r="F914" s="56" t="s">
        <v>5</v>
      </c>
    </row>
    <row r="915" spans="1:6" ht="25.5" x14ac:dyDescent="0.25">
      <c r="A915" s="56" t="s">
        <v>1527</v>
      </c>
      <c r="B915" s="57">
        <v>8.3333333333333343E-2</v>
      </c>
      <c r="C915" s="57">
        <v>0</v>
      </c>
      <c r="D915" s="56" t="s">
        <v>1528</v>
      </c>
      <c r="E915" s="56" t="s">
        <v>86</v>
      </c>
      <c r="F915" s="56" t="s">
        <v>6</v>
      </c>
    </row>
    <row r="916" spans="1:6" ht="25.5" x14ac:dyDescent="0.25">
      <c r="A916" s="56" t="s">
        <v>867</v>
      </c>
      <c r="B916" s="57">
        <v>8.3333333333333343E-2</v>
      </c>
      <c r="C916" s="57">
        <v>0.16666666666666669</v>
      </c>
      <c r="D916" s="56" t="s">
        <v>868</v>
      </c>
      <c r="E916" s="56" t="s">
        <v>86</v>
      </c>
      <c r="F916" s="56" t="s">
        <v>6</v>
      </c>
    </row>
    <row r="917" spans="1:6" x14ac:dyDescent="0.25">
      <c r="A917" s="56" t="s">
        <v>3136</v>
      </c>
      <c r="B917" s="57">
        <v>8.3333333333333343E-2</v>
      </c>
      <c r="C917" s="57">
        <v>0</v>
      </c>
      <c r="D917" s="56" t="s">
        <v>3137</v>
      </c>
      <c r="E917" s="56" t="s">
        <v>86</v>
      </c>
      <c r="F917" s="56" t="s">
        <v>6</v>
      </c>
    </row>
    <row r="918" spans="1:6" ht="25.5" x14ac:dyDescent="0.25">
      <c r="A918" s="56" t="s">
        <v>206</v>
      </c>
      <c r="B918" s="57">
        <v>8.3333333333333343E-2</v>
      </c>
      <c r="C918" s="57">
        <v>5.166666666666667</v>
      </c>
      <c r="D918" s="56" t="s">
        <v>207</v>
      </c>
      <c r="E918" s="56" t="s">
        <v>86</v>
      </c>
      <c r="F918" s="56" t="s">
        <v>6</v>
      </c>
    </row>
    <row r="919" spans="1:6" ht="25.5" x14ac:dyDescent="0.25">
      <c r="A919" s="56" t="s">
        <v>3138</v>
      </c>
      <c r="B919" s="57">
        <v>8.3333333333333343E-2</v>
      </c>
      <c r="C919" s="57">
        <v>0</v>
      </c>
      <c r="D919" s="56" t="s">
        <v>3139</v>
      </c>
      <c r="E919" s="56" t="s">
        <v>85</v>
      </c>
      <c r="F919" s="56" t="s">
        <v>6</v>
      </c>
    </row>
    <row r="920" spans="1:6" x14ac:dyDescent="0.25">
      <c r="A920" s="56" t="s">
        <v>1529</v>
      </c>
      <c r="B920" s="57">
        <v>8.3333333333333343E-2</v>
      </c>
      <c r="C920" s="57">
        <v>0</v>
      </c>
      <c r="D920" s="56" t="s">
        <v>1530</v>
      </c>
      <c r="E920" s="56" t="s">
        <v>85</v>
      </c>
      <c r="F920" s="56" t="s">
        <v>6</v>
      </c>
    </row>
    <row r="921" spans="1:6" x14ac:dyDescent="0.25">
      <c r="A921" s="56" t="s">
        <v>3140</v>
      </c>
      <c r="B921" s="57">
        <v>8.3333333333333343E-2</v>
      </c>
      <c r="C921" s="57">
        <v>0.91666666666666663</v>
      </c>
      <c r="D921" s="56" t="s">
        <v>3141</v>
      </c>
      <c r="E921" s="56" t="s">
        <v>85</v>
      </c>
      <c r="F921" s="56" t="s">
        <v>6</v>
      </c>
    </row>
    <row r="922" spans="1:6" x14ac:dyDescent="0.25">
      <c r="A922" s="56" t="s">
        <v>277</v>
      </c>
      <c r="B922" s="57">
        <v>8.3333333333333343E-2</v>
      </c>
      <c r="C922" s="57">
        <v>15.75</v>
      </c>
      <c r="D922" s="56" t="s">
        <v>278</v>
      </c>
      <c r="E922" s="56" t="s">
        <v>86</v>
      </c>
      <c r="F922" s="56" t="s">
        <v>4</v>
      </c>
    </row>
    <row r="923" spans="1:6" ht="25.5" x14ac:dyDescent="0.25">
      <c r="A923" s="56" t="s">
        <v>3142</v>
      </c>
      <c r="B923" s="57">
        <v>8.3333333333333343E-2</v>
      </c>
      <c r="C923" s="57">
        <v>0</v>
      </c>
      <c r="D923" s="56" t="s">
        <v>3143</v>
      </c>
      <c r="E923" s="56" t="s">
        <v>85</v>
      </c>
      <c r="F923" s="56" t="s">
        <v>4</v>
      </c>
    </row>
    <row r="924" spans="1:6" ht="38.25" x14ac:dyDescent="0.25">
      <c r="A924" s="56" t="s">
        <v>3144</v>
      </c>
      <c r="B924" s="57">
        <v>8.3333333333333343E-2</v>
      </c>
      <c r="C924" s="57">
        <v>0</v>
      </c>
      <c r="D924" s="56" t="s">
        <v>3145</v>
      </c>
      <c r="E924" s="56" t="s">
        <v>85</v>
      </c>
      <c r="F924" s="56" t="s">
        <v>4</v>
      </c>
    </row>
    <row r="925" spans="1:6" ht="25.5" x14ac:dyDescent="0.25">
      <c r="A925" s="56" t="s">
        <v>287</v>
      </c>
      <c r="B925" s="57">
        <v>8.3333333333333343E-2</v>
      </c>
      <c r="C925" s="57">
        <v>0.91666666666666663</v>
      </c>
      <c r="D925" s="56" t="s">
        <v>288</v>
      </c>
      <c r="E925" s="56" t="s">
        <v>86</v>
      </c>
      <c r="F925" s="56" t="s">
        <v>4</v>
      </c>
    </row>
    <row r="926" spans="1:6" x14ac:dyDescent="0.25">
      <c r="A926" s="56" t="s">
        <v>3146</v>
      </c>
      <c r="B926" s="57">
        <v>8.3333333333333343E-2</v>
      </c>
      <c r="C926" s="57">
        <v>0.33333333333333337</v>
      </c>
      <c r="D926" s="56" t="s">
        <v>3147</v>
      </c>
      <c r="E926" s="56" t="s">
        <v>85</v>
      </c>
      <c r="F926" s="56" t="s">
        <v>4</v>
      </c>
    </row>
    <row r="927" spans="1:6" x14ac:dyDescent="0.25">
      <c r="A927" s="56" t="s">
        <v>1531</v>
      </c>
      <c r="B927" s="57">
        <v>8.3333333333333343E-2</v>
      </c>
      <c r="C927" s="57">
        <v>0</v>
      </c>
      <c r="D927" s="56" t="s">
        <v>1532</v>
      </c>
      <c r="E927" s="56" t="s">
        <v>86</v>
      </c>
      <c r="F927" s="56" t="s">
        <v>4</v>
      </c>
    </row>
    <row r="928" spans="1:6" ht="25.5" x14ac:dyDescent="0.25">
      <c r="A928" s="56" t="s">
        <v>1533</v>
      </c>
      <c r="B928" s="57">
        <v>8.3333333333333343E-2</v>
      </c>
      <c r="C928" s="57">
        <v>0</v>
      </c>
      <c r="D928" s="56" t="s">
        <v>1534</v>
      </c>
      <c r="E928" s="56" t="s">
        <v>85</v>
      </c>
      <c r="F928" s="56" t="s">
        <v>5</v>
      </c>
    </row>
    <row r="929" spans="1:6" x14ac:dyDescent="0.25">
      <c r="A929" s="56" t="s">
        <v>3148</v>
      </c>
      <c r="B929" s="57">
        <v>8.3333333333333343E-2</v>
      </c>
      <c r="C929" s="57">
        <v>0</v>
      </c>
      <c r="D929" s="56" t="s">
        <v>3149</v>
      </c>
      <c r="E929" s="56" t="s">
        <v>85</v>
      </c>
      <c r="F929" s="56" t="s">
        <v>4</v>
      </c>
    </row>
    <row r="930" spans="1:6" x14ac:dyDescent="0.25">
      <c r="A930" s="56" t="s">
        <v>1535</v>
      </c>
      <c r="B930" s="57">
        <v>8.3333333333333343E-2</v>
      </c>
      <c r="C930" s="57">
        <v>0</v>
      </c>
      <c r="D930" s="56" t="s">
        <v>1536</v>
      </c>
      <c r="E930" s="56" t="s">
        <v>85</v>
      </c>
      <c r="F930" s="56" t="s">
        <v>4</v>
      </c>
    </row>
  </sheetData>
  <conditionalFormatting sqref="A2:A930">
    <cfRule type="expression" dxfId="3" priority="1">
      <formula>$E2="NIL"</formula>
    </cfRule>
  </conditionalFormatting>
  <pageMargins left="0.70866141732283472" right="0.70866141732283472" top="0.74803149606299213" bottom="0.74803149606299213" header="0.31496062992125984" footer="0.31496062992125984"/>
  <pageSetup paperSize="9" scale="73" fitToHeight="0" orientation="landscape" horizontalDpi="4294967292" verticalDpi="4294967292"/>
  <tableParts count="1">
    <tablePart r:id="rId1"/>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E455"/>
  <sheetViews>
    <sheetView zoomScaleSheetLayoutView="100" workbookViewId="0">
      <pane ySplit="1" topLeftCell="A2" activePane="bottomLeft" state="frozen"/>
      <selection pane="bottomLeft" activeCell="I18" sqref="I18"/>
    </sheetView>
  </sheetViews>
  <sheetFormatPr defaultColWidth="8.75" defaultRowHeight="15" x14ac:dyDescent="0.25"/>
  <cols>
    <col min="1" max="1" width="20.625" style="8" customWidth="1"/>
    <col min="2" max="2" width="13.25" style="9" bestFit="1" customWidth="1"/>
    <col min="3" max="3" width="13.25" style="9" customWidth="1"/>
    <col min="4" max="4" width="95.625" style="7" customWidth="1"/>
    <col min="5" max="16384" width="8.75" style="8"/>
  </cols>
  <sheetData>
    <row r="1" spans="1:5" ht="15.75" thickBot="1" x14ac:dyDescent="0.3">
      <c r="A1" s="3" t="s">
        <v>82</v>
      </c>
      <c r="B1" s="20" t="s">
        <v>2325</v>
      </c>
      <c r="C1" s="20" t="s">
        <v>885</v>
      </c>
      <c r="D1" s="4" t="s">
        <v>83</v>
      </c>
      <c r="E1" s="10" t="s">
        <v>84</v>
      </c>
    </row>
    <row r="2" spans="1:5" ht="15.75" thickTop="1" x14ac:dyDescent="0.25">
      <c r="A2" s="47" t="s">
        <v>886</v>
      </c>
      <c r="B2" s="48">
        <v>7771.25</v>
      </c>
      <c r="C2" s="48">
        <v>2082.9166666666661</v>
      </c>
      <c r="D2" s="49" t="s">
        <v>887</v>
      </c>
      <c r="E2" s="50" t="s">
        <v>86</v>
      </c>
    </row>
    <row r="3" spans="1:5" x14ac:dyDescent="0.25">
      <c r="A3" s="47" t="s">
        <v>87</v>
      </c>
      <c r="B3" s="48">
        <v>7270.5833333333321</v>
      </c>
      <c r="C3" s="48">
        <v>6863.583333333333</v>
      </c>
      <c r="D3" s="49" t="s">
        <v>553</v>
      </c>
      <c r="E3" s="50" t="s">
        <v>86</v>
      </c>
    </row>
    <row r="4" spans="1:5" x14ac:dyDescent="0.25">
      <c r="A4" s="47" t="s">
        <v>213</v>
      </c>
      <c r="B4" s="48">
        <v>7261.083333333333</v>
      </c>
      <c r="C4" s="48">
        <v>6646.333333333333</v>
      </c>
      <c r="D4" s="49" t="s">
        <v>552</v>
      </c>
      <c r="E4" s="50" t="s">
        <v>86</v>
      </c>
    </row>
    <row r="5" spans="1:5" x14ac:dyDescent="0.25">
      <c r="A5" s="47" t="s">
        <v>214</v>
      </c>
      <c r="B5" s="48">
        <v>6571.083333333333</v>
      </c>
      <c r="C5" s="48">
        <v>5908.1666666666661</v>
      </c>
      <c r="D5" s="49" t="s">
        <v>554</v>
      </c>
      <c r="E5" s="50" t="s">
        <v>86</v>
      </c>
    </row>
    <row r="6" spans="1:5" x14ac:dyDescent="0.25">
      <c r="A6" s="47" t="s">
        <v>88</v>
      </c>
      <c r="B6" s="48">
        <v>6571.083333333333</v>
      </c>
      <c r="C6" s="48">
        <v>6306.583333333333</v>
      </c>
      <c r="D6" s="49" t="s">
        <v>555</v>
      </c>
      <c r="E6" s="50" t="s">
        <v>86</v>
      </c>
    </row>
    <row r="7" spans="1:5" x14ac:dyDescent="0.25">
      <c r="A7" s="47" t="s">
        <v>89</v>
      </c>
      <c r="B7" s="48">
        <v>6295.4166666666661</v>
      </c>
      <c r="C7" s="48">
        <v>6113.9166666666661</v>
      </c>
      <c r="D7" s="49" t="s">
        <v>556</v>
      </c>
      <c r="E7" s="50" t="s">
        <v>86</v>
      </c>
    </row>
    <row r="8" spans="1:5" x14ac:dyDescent="0.25">
      <c r="A8" s="47" t="s">
        <v>888</v>
      </c>
      <c r="B8" s="48">
        <v>5017</v>
      </c>
      <c r="C8" s="48">
        <v>1273.0833333333333</v>
      </c>
      <c r="D8" s="49" t="s">
        <v>889</v>
      </c>
      <c r="E8" s="50" t="s">
        <v>86</v>
      </c>
    </row>
    <row r="9" spans="1:5" x14ac:dyDescent="0.25">
      <c r="A9" s="47" t="s">
        <v>570</v>
      </c>
      <c r="B9" s="48">
        <v>4276.333333333333</v>
      </c>
      <c r="C9" s="48">
        <v>5082.5833333333321</v>
      </c>
      <c r="D9" s="49" t="s">
        <v>571</v>
      </c>
      <c r="E9" s="50" t="s">
        <v>86</v>
      </c>
    </row>
    <row r="10" spans="1:5" x14ac:dyDescent="0.25">
      <c r="A10" s="47" t="s">
        <v>91</v>
      </c>
      <c r="B10" s="48">
        <v>4191.25</v>
      </c>
      <c r="C10" s="48">
        <v>3789.833333333333</v>
      </c>
      <c r="D10" s="49" t="s">
        <v>563</v>
      </c>
      <c r="E10" s="50" t="s">
        <v>86</v>
      </c>
    </row>
    <row r="11" spans="1:5" x14ac:dyDescent="0.25">
      <c r="A11" s="47" t="s">
        <v>117</v>
      </c>
      <c r="B11" s="48">
        <v>3201.9166666666665</v>
      </c>
      <c r="C11" s="48">
        <v>3535.25</v>
      </c>
      <c r="D11" s="49" t="s">
        <v>577</v>
      </c>
      <c r="E11" s="50" t="s">
        <v>86</v>
      </c>
    </row>
    <row r="12" spans="1:5" ht="26.25" x14ac:dyDescent="0.25">
      <c r="A12" s="47" t="s">
        <v>216</v>
      </c>
      <c r="B12" s="48">
        <v>2754.5</v>
      </c>
      <c r="C12" s="48">
        <v>2115.25</v>
      </c>
      <c r="D12" s="49" t="s">
        <v>572</v>
      </c>
      <c r="E12" s="50" t="s">
        <v>86</v>
      </c>
    </row>
    <row r="13" spans="1:5" x14ac:dyDescent="0.25">
      <c r="A13" s="47" t="s">
        <v>92</v>
      </c>
      <c r="B13" s="48">
        <v>2523.25</v>
      </c>
      <c r="C13" s="48">
        <v>2131.25</v>
      </c>
      <c r="D13" s="49" t="s">
        <v>557</v>
      </c>
      <c r="E13" s="50" t="s">
        <v>86</v>
      </c>
    </row>
    <row r="14" spans="1:5" x14ac:dyDescent="0.25">
      <c r="A14" s="47" t="s">
        <v>94</v>
      </c>
      <c r="B14" s="48">
        <v>2407.1666666666661</v>
      </c>
      <c r="C14" s="48">
        <v>1768.4166666666665</v>
      </c>
      <c r="D14" s="49" t="s">
        <v>558</v>
      </c>
      <c r="E14" s="50" t="s">
        <v>86</v>
      </c>
    </row>
    <row r="15" spans="1:5" ht="26.25" x14ac:dyDescent="0.25">
      <c r="A15" s="47" t="s">
        <v>215</v>
      </c>
      <c r="B15" s="48">
        <v>2276.833333333333</v>
      </c>
      <c r="C15" s="48">
        <v>2465.75</v>
      </c>
      <c r="D15" s="49" t="s">
        <v>568</v>
      </c>
      <c r="E15" s="50" t="s">
        <v>86</v>
      </c>
    </row>
    <row r="16" spans="1:5" x14ac:dyDescent="0.25">
      <c r="A16" s="47" t="s">
        <v>1537</v>
      </c>
      <c r="B16" s="48">
        <v>1981.083333333333</v>
      </c>
      <c r="C16" s="48">
        <v>0</v>
      </c>
      <c r="D16" s="49" t="s">
        <v>1538</v>
      </c>
      <c r="E16" s="50" t="s">
        <v>86</v>
      </c>
    </row>
    <row r="17" spans="1:5" ht="26.25" x14ac:dyDescent="0.25">
      <c r="A17" s="47" t="s">
        <v>574</v>
      </c>
      <c r="B17" s="48">
        <v>1528.083333333333</v>
      </c>
      <c r="C17" s="48">
        <v>1218</v>
      </c>
      <c r="D17" s="49" t="s">
        <v>575</v>
      </c>
      <c r="E17" s="50" t="s">
        <v>86</v>
      </c>
    </row>
    <row r="18" spans="1:5" x14ac:dyDescent="0.25">
      <c r="A18" s="47" t="s">
        <v>95</v>
      </c>
      <c r="B18" s="48">
        <v>1207.75</v>
      </c>
      <c r="C18" s="48">
        <v>1122.6666666666665</v>
      </c>
      <c r="D18" s="49" t="s">
        <v>567</v>
      </c>
      <c r="E18" s="50" t="s">
        <v>86</v>
      </c>
    </row>
    <row r="19" spans="1:5" x14ac:dyDescent="0.25">
      <c r="A19" s="47" t="s">
        <v>1551</v>
      </c>
      <c r="B19" s="48">
        <v>1164.6666666666665</v>
      </c>
      <c r="C19" s="48">
        <v>0</v>
      </c>
      <c r="D19" s="49" t="s">
        <v>1552</v>
      </c>
      <c r="E19" s="50" t="s">
        <v>85</v>
      </c>
    </row>
    <row r="20" spans="1:5" ht="26.25" x14ac:dyDescent="0.25">
      <c r="A20" s="47" t="s">
        <v>111</v>
      </c>
      <c r="B20" s="48">
        <v>1149.25</v>
      </c>
      <c r="C20" s="48">
        <v>821</v>
      </c>
      <c r="D20" s="49" t="s">
        <v>578</v>
      </c>
      <c r="E20" s="50" t="s">
        <v>86</v>
      </c>
    </row>
    <row r="21" spans="1:5" x14ac:dyDescent="0.25">
      <c r="A21" s="47" t="s">
        <v>1553</v>
      </c>
      <c r="B21" s="48">
        <v>1115.5833333333333</v>
      </c>
      <c r="C21" s="48">
        <v>0</v>
      </c>
      <c r="D21" s="49" t="s">
        <v>1554</v>
      </c>
      <c r="E21" s="50" t="s">
        <v>85</v>
      </c>
    </row>
    <row r="22" spans="1:5" ht="26.25" x14ac:dyDescent="0.25">
      <c r="A22" s="47" t="s">
        <v>123</v>
      </c>
      <c r="B22" s="48">
        <v>1076.3333333333333</v>
      </c>
      <c r="C22" s="48">
        <v>1306.8333333333333</v>
      </c>
      <c r="D22" s="49" t="s">
        <v>3150</v>
      </c>
      <c r="E22" s="50" t="s">
        <v>86</v>
      </c>
    </row>
    <row r="23" spans="1:5" x14ac:dyDescent="0.25">
      <c r="A23" s="47" t="s">
        <v>108</v>
      </c>
      <c r="B23" s="48">
        <v>1048.1666666666665</v>
      </c>
      <c r="C23" s="48">
        <v>549.33333333333326</v>
      </c>
      <c r="D23" s="49" t="s">
        <v>581</v>
      </c>
      <c r="E23" s="50" t="s">
        <v>86</v>
      </c>
    </row>
    <row r="24" spans="1:5" ht="26.25" x14ac:dyDescent="0.25">
      <c r="A24" s="47" t="s">
        <v>1575</v>
      </c>
      <c r="B24" s="48">
        <v>984.91666666666663</v>
      </c>
      <c r="C24" s="48">
        <v>0</v>
      </c>
      <c r="D24" s="49" t="s">
        <v>1576</v>
      </c>
      <c r="E24" s="50" t="s">
        <v>86</v>
      </c>
    </row>
    <row r="25" spans="1:5" ht="26.25" x14ac:dyDescent="0.25">
      <c r="A25" s="47" t="s">
        <v>122</v>
      </c>
      <c r="B25" s="48">
        <v>944.08333333333326</v>
      </c>
      <c r="C25" s="48">
        <v>1272.8333333333333</v>
      </c>
      <c r="D25" s="49" t="s">
        <v>3151</v>
      </c>
      <c r="E25" s="50" t="s">
        <v>86</v>
      </c>
    </row>
    <row r="26" spans="1:5" ht="26.25" x14ac:dyDescent="0.25">
      <c r="A26" s="47" t="s">
        <v>121</v>
      </c>
      <c r="B26" s="48">
        <v>891.5</v>
      </c>
      <c r="C26" s="48">
        <v>1340.6666666666665</v>
      </c>
      <c r="D26" s="49" t="s">
        <v>3152</v>
      </c>
      <c r="E26" s="50" t="s">
        <v>86</v>
      </c>
    </row>
    <row r="27" spans="1:5" ht="26.25" x14ac:dyDescent="0.25">
      <c r="A27" s="47" t="s">
        <v>293</v>
      </c>
      <c r="B27" s="48">
        <v>854.58333333333326</v>
      </c>
      <c r="C27" s="48">
        <v>1705.25</v>
      </c>
      <c r="D27" s="49" t="s">
        <v>294</v>
      </c>
      <c r="E27" s="50" t="s">
        <v>86</v>
      </c>
    </row>
    <row r="28" spans="1:5" ht="26.25" x14ac:dyDescent="0.25">
      <c r="A28" s="47" t="s">
        <v>110</v>
      </c>
      <c r="B28" s="48">
        <v>847.5</v>
      </c>
      <c r="C28" s="48">
        <v>850.5</v>
      </c>
      <c r="D28" s="49" t="s">
        <v>573</v>
      </c>
      <c r="E28" s="50" t="s">
        <v>86</v>
      </c>
    </row>
    <row r="29" spans="1:5" ht="26.25" x14ac:dyDescent="0.25">
      <c r="A29" s="47" t="s">
        <v>109</v>
      </c>
      <c r="B29" s="48">
        <v>787.83333333333337</v>
      </c>
      <c r="C29" s="48">
        <v>737.16666666666663</v>
      </c>
      <c r="D29" s="49" t="s">
        <v>576</v>
      </c>
      <c r="E29" s="50" t="s">
        <v>86</v>
      </c>
    </row>
    <row r="30" spans="1:5" x14ac:dyDescent="0.25">
      <c r="A30" s="47" t="s">
        <v>104</v>
      </c>
      <c r="B30" s="48">
        <v>781.25</v>
      </c>
      <c r="C30" s="48">
        <v>1417.9166666666665</v>
      </c>
      <c r="D30" s="49" t="s">
        <v>580</v>
      </c>
      <c r="E30" s="50" t="s">
        <v>86</v>
      </c>
    </row>
    <row r="31" spans="1:5" ht="26.25" x14ac:dyDescent="0.25">
      <c r="A31" s="47" t="s">
        <v>289</v>
      </c>
      <c r="B31" s="48">
        <v>743.91666666666663</v>
      </c>
      <c r="C31" s="48">
        <v>1501.6666666666665</v>
      </c>
      <c r="D31" s="49" t="s">
        <v>290</v>
      </c>
      <c r="E31" s="50" t="s">
        <v>86</v>
      </c>
    </row>
    <row r="32" spans="1:5" ht="26.25" x14ac:dyDescent="0.25">
      <c r="A32" s="47" t="s">
        <v>291</v>
      </c>
      <c r="B32" s="48">
        <v>728</v>
      </c>
      <c r="C32" s="48">
        <v>1656.3333333333333</v>
      </c>
      <c r="D32" s="49" t="s">
        <v>292</v>
      </c>
      <c r="E32" s="50" t="s">
        <v>86</v>
      </c>
    </row>
    <row r="33" spans="1:5" x14ac:dyDescent="0.25">
      <c r="A33" s="47" t="s">
        <v>896</v>
      </c>
      <c r="B33" s="48">
        <v>648.41666666666663</v>
      </c>
      <c r="C33" s="48">
        <v>179.25</v>
      </c>
      <c r="D33" s="49" t="s">
        <v>897</v>
      </c>
      <c r="E33" s="50" t="s">
        <v>86</v>
      </c>
    </row>
    <row r="34" spans="1:5" x14ac:dyDescent="0.25">
      <c r="A34" s="47" t="s">
        <v>620</v>
      </c>
      <c r="B34" s="48">
        <v>405.83333333333331</v>
      </c>
      <c r="C34" s="48">
        <v>4.833333333333333</v>
      </c>
      <c r="D34" s="49" t="s">
        <v>621</v>
      </c>
      <c r="E34" s="50" t="s">
        <v>85</v>
      </c>
    </row>
    <row r="35" spans="1:5" x14ac:dyDescent="0.25">
      <c r="A35" s="47" t="s">
        <v>914</v>
      </c>
      <c r="B35" s="48">
        <v>391</v>
      </c>
      <c r="C35" s="48">
        <v>4.833333333333333</v>
      </c>
      <c r="D35" s="49" t="s">
        <v>915</v>
      </c>
      <c r="E35" s="50" t="s">
        <v>85</v>
      </c>
    </row>
    <row r="36" spans="1:5" x14ac:dyDescent="0.25">
      <c r="A36" s="47" t="s">
        <v>912</v>
      </c>
      <c r="B36" s="48">
        <v>389.66666666666663</v>
      </c>
      <c r="C36" s="48">
        <v>4.833333333333333</v>
      </c>
      <c r="D36" s="49" t="s">
        <v>913</v>
      </c>
      <c r="E36" s="50" t="s">
        <v>85</v>
      </c>
    </row>
    <row r="37" spans="1:5" x14ac:dyDescent="0.25">
      <c r="A37" s="47" t="s">
        <v>299</v>
      </c>
      <c r="B37" s="48">
        <v>385.33333333333331</v>
      </c>
      <c r="C37" s="48">
        <v>605.41666666666663</v>
      </c>
      <c r="D37" s="49" t="s">
        <v>300</v>
      </c>
      <c r="E37" s="50" t="s">
        <v>85</v>
      </c>
    </row>
    <row r="38" spans="1:5" x14ac:dyDescent="0.25">
      <c r="A38" s="47" t="s">
        <v>301</v>
      </c>
      <c r="B38" s="48">
        <v>385.33333333333331</v>
      </c>
      <c r="C38" s="48">
        <v>605.41666666666663</v>
      </c>
      <c r="D38" s="49" t="s">
        <v>302</v>
      </c>
      <c r="E38" s="50" t="s">
        <v>85</v>
      </c>
    </row>
    <row r="39" spans="1:5" x14ac:dyDescent="0.25">
      <c r="A39" s="47" t="s">
        <v>303</v>
      </c>
      <c r="B39" s="48">
        <v>385.33333333333331</v>
      </c>
      <c r="C39" s="48">
        <v>605.41666666666663</v>
      </c>
      <c r="D39" s="49" t="s">
        <v>304</v>
      </c>
      <c r="E39" s="50" t="s">
        <v>85</v>
      </c>
    </row>
    <row r="40" spans="1:5" x14ac:dyDescent="0.25">
      <c r="A40" s="47" t="s">
        <v>942</v>
      </c>
      <c r="B40" s="48">
        <v>378.25</v>
      </c>
      <c r="C40" s="48">
        <v>0.33333333333333337</v>
      </c>
      <c r="D40" s="49" t="s">
        <v>943</v>
      </c>
      <c r="E40" s="50" t="s">
        <v>85</v>
      </c>
    </row>
    <row r="41" spans="1:5" x14ac:dyDescent="0.25">
      <c r="A41" s="47" t="s">
        <v>910</v>
      </c>
      <c r="B41" s="48">
        <v>366.75</v>
      </c>
      <c r="C41" s="48">
        <v>4.833333333333333</v>
      </c>
      <c r="D41" s="49" t="s">
        <v>911</v>
      </c>
      <c r="E41" s="50" t="s">
        <v>85</v>
      </c>
    </row>
    <row r="42" spans="1:5" x14ac:dyDescent="0.25">
      <c r="A42" s="47" t="s">
        <v>618</v>
      </c>
      <c r="B42" s="48">
        <v>361.41666666666663</v>
      </c>
      <c r="C42" s="48">
        <v>4.833333333333333</v>
      </c>
      <c r="D42" s="49" t="s">
        <v>619</v>
      </c>
      <c r="E42" s="50" t="s">
        <v>85</v>
      </c>
    </row>
    <row r="43" spans="1:5" x14ac:dyDescent="0.25">
      <c r="A43" s="47" t="s">
        <v>916</v>
      </c>
      <c r="B43" s="48">
        <v>359.83333333333331</v>
      </c>
      <c r="C43" s="48">
        <v>4.666666666666667</v>
      </c>
      <c r="D43" s="49" t="s">
        <v>917</v>
      </c>
      <c r="E43" s="50" t="s">
        <v>85</v>
      </c>
    </row>
    <row r="44" spans="1:5" x14ac:dyDescent="0.25">
      <c r="A44" s="47" t="s">
        <v>624</v>
      </c>
      <c r="B44" s="48">
        <v>340.41666666666663</v>
      </c>
      <c r="C44" s="48">
        <v>4.666666666666667</v>
      </c>
      <c r="D44" s="49" t="s">
        <v>625</v>
      </c>
      <c r="E44" s="50" t="s">
        <v>85</v>
      </c>
    </row>
    <row r="45" spans="1:5" ht="26.25" x14ac:dyDescent="0.25">
      <c r="A45" s="47" t="s">
        <v>616</v>
      </c>
      <c r="B45" s="48">
        <v>336.33333333333331</v>
      </c>
      <c r="C45" s="48">
        <v>4.833333333333333</v>
      </c>
      <c r="D45" s="49" t="s">
        <v>617</v>
      </c>
      <c r="E45" s="50" t="s">
        <v>85</v>
      </c>
    </row>
    <row r="46" spans="1:5" x14ac:dyDescent="0.25">
      <c r="A46" s="47" t="s">
        <v>892</v>
      </c>
      <c r="B46" s="48">
        <v>322.91666666666663</v>
      </c>
      <c r="C46" s="48">
        <v>341.25</v>
      </c>
      <c r="D46" s="49" t="s">
        <v>370</v>
      </c>
      <c r="E46" s="50" t="s">
        <v>86</v>
      </c>
    </row>
    <row r="47" spans="1:5" x14ac:dyDescent="0.25">
      <c r="A47" s="47" t="s">
        <v>119</v>
      </c>
      <c r="B47" s="48">
        <v>313.83333333333331</v>
      </c>
      <c r="C47" s="48">
        <v>328.83333333333331</v>
      </c>
      <c r="D47" s="49" t="s">
        <v>582</v>
      </c>
      <c r="E47" s="50" t="s">
        <v>86</v>
      </c>
    </row>
    <row r="48" spans="1:5" x14ac:dyDescent="0.25">
      <c r="A48" s="47" t="s">
        <v>1597</v>
      </c>
      <c r="B48" s="48">
        <v>312.41666666666663</v>
      </c>
      <c r="C48" s="48">
        <v>0</v>
      </c>
      <c r="D48" s="49" t="s">
        <v>1598</v>
      </c>
      <c r="E48" s="50" t="s">
        <v>85</v>
      </c>
    </row>
    <row r="49" spans="1:5" ht="26.25" x14ac:dyDescent="0.25">
      <c r="A49" s="47" t="s">
        <v>614</v>
      </c>
      <c r="B49" s="48">
        <v>302.66666666666663</v>
      </c>
      <c r="C49" s="48">
        <v>4.666666666666667</v>
      </c>
      <c r="D49" s="49" t="s">
        <v>615</v>
      </c>
      <c r="E49" s="50" t="s">
        <v>85</v>
      </c>
    </row>
    <row r="50" spans="1:5" ht="26.25" x14ac:dyDescent="0.25">
      <c r="A50" s="47" t="s">
        <v>612</v>
      </c>
      <c r="B50" s="48">
        <v>272</v>
      </c>
      <c r="C50" s="48">
        <v>4.833333333333333</v>
      </c>
      <c r="D50" s="49" t="s">
        <v>613</v>
      </c>
      <c r="E50" s="50" t="s">
        <v>85</v>
      </c>
    </row>
    <row r="51" spans="1:5" x14ac:dyDescent="0.25">
      <c r="A51" s="47" t="s">
        <v>96</v>
      </c>
      <c r="B51" s="48">
        <v>261.5</v>
      </c>
      <c r="C51" s="48">
        <v>174.5</v>
      </c>
      <c r="D51" s="49" t="s">
        <v>579</v>
      </c>
      <c r="E51" s="50" t="s">
        <v>86</v>
      </c>
    </row>
    <row r="52" spans="1:5" x14ac:dyDescent="0.25">
      <c r="A52" s="47" t="s">
        <v>895</v>
      </c>
      <c r="B52" s="48">
        <v>250.16666666666666</v>
      </c>
      <c r="C52" s="48">
        <v>206.25</v>
      </c>
      <c r="D52" s="49" t="s">
        <v>371</v>
      </c>
      <c r="E52" s="50" t="s">
        <v>86</v>
      </c>
    </row>
    <row r="53" spans="1:5" x14ac:dyDescent="0.25">
      <c r="A53" s="47" t="s">
        <v>918</v>
      </c>
      <c r="B53" s="48">
        <v>242.91666666666663</v>
      </c>
      <c r="C53" s="48">
        <v>4.583333333333333</v>
      </c>
      <c r="D53" s="49" t="s">
        <v>919</v>
      </c>
      <c r="E53" s="50" t="s">
        <v>85</v>
      </c>
    </row>
    <row r="54" spans="1:5" x14ac:dyDescent="0.25">
      <c r="A54" s="47" t="s">
        <v>295</v>
      </c>
      <c r="B54" s="48">
        <v>221.75</v>
      </c>
      <c r="C54" s="48">
        <v>246.91666666666666</v>
      </c>
      <c r="D54" s="49" t="s">
        <v>296</v>
      </c>
      <c r="E54" s="50" t="s">
        <v>86</v>
      </c>
    </row>
    <row r="55" spans="1:5" x14ac:dyDescent="0.25">
      <c r="A55" s="47" t="s">
        <v>1539</v>
      </c>
      <c r="B55" s="48">
        <v>221.33333333333331</v>
      </c>
      <c r="C55" s="48">
        <v>0</v>
      </c>
      <c r="D55" s="49" t="s">
        <v>1540</v>
      </c>
      <c r="E55" s="50" t="s">
        <v>85</v>
      </c>
    </row>
    <row r="56" spans="1:5" x14ac:dyDescent="0.25">
      <c r="A56" s="47" t="s">
        <v>1541</v>
      </c>
      <c r="B56" s="48">
        <v>217.5</v>
      </c>
      <c r="C56" s="48">
        <v>0</v>
      </c>
      <c r="D56" s="49" t="s">
        <v>1542</v>
      </c>
      <c r="E56" s="50" t="s">
        <v>85</v>
      </c>
    </row>
    <row r="57" spans="1:5" x14ac:dyDescent="0.25">
      <c r="A57" s="47" t="s">
        <v>101</v>
      </c>
      <c r="B57" s="48">
        <v>210.16666666666663</v>
      </c>
      <c r="C57" s="48">
        <v>1184.3333333333333</v>
      </c>
      <c r="D57" s="49" t="s">
        <v>559</v>
      </c>
      <c r="E57" s="50" t="s">
        <v>86</v>
      </c>
    </row>
    <row r="58" spans="1:5" x14ac:dyDescent="0.25">
      <c r="A58" s="47" t="s">
        <v>106</v>
      </c>
      <c r="B58" s="48">
        <v>209.33333333333331</v>
      </c>
      <c r="C58" s="48">
        <v>1127.3333333333333</v>
      </c>
      <c r="D58" s="49" t="s">
        <v>566</v>
      </c>
      <c r="E58" s="50" t="s">
        <v>86</v>
      </c>
    </row>
    <row r="59" spans="1:5" x14ac:dyDescent="0.25">
      <c r="A59" s="47" t="s">
        <v>98</v>
      </c>
      <c r="B59" s="48">
        <v>207.5</v>
      </c>
      <c r="C59" s="48">
        <v>1185.3333333333333</v>
      </c>
      <c r="D59" s="49" t="s">
        <v>561</v>
      </c>
      <c r="E59" s="50" t="s">
        <v>86</v>
      </c>
    </row>
    <row r="60" spans="1:5" ht="26.25" x14ac:dyDescent="0.25">
      <c r="A60" s="47" t="s">
        <v>217</v>
      </c>
      <c r="B60" s="48">
        <v>204.83333333333331</v>
      </c>
      <c r="C60" s="48">
        <v>1143.5</v>
      </c>
      <c r="D60" s="49" t="s">
        <v>564</v>
      </c>
      <c r="E60" s="50" t="s">
        <v>86</v>
      </c>
    </row>
    <row r="61" spans="1:5" ht="26.25" x14ac:dyDescent="0.25">
      <c r="A61" s="47" t="s">
        <v>218</v>
      </c>
      <c r="B61" s="48">
        <v>203.91666666666663</v>
      </c>
      <c r="C61" s="48">
        <v>1123</v>
      </c>
      <c r="D61" s="49" t="s">
        <v>565</v>
      </c>
      <c r="E61" s="50" t="s">
        <v>86</v>
      </c>
    </row>
    <row r="62" spans="1:5" x14ac:dyDescent="0.25">
      <c r="A62" s="47" t="s">
        <v>100</v>
      </c>
      <c r="B62" s="48">
        <v>202.5</v>
      </c>
      <c r="C62" s="48">
        <v>1185.3333333333333</v>
      </c>
      <c r="D62" s="49" t="s">
        <v>560</v>
      </c>
      <c r="E62" s="50" t="s">
        <v>86</v>
      </c>
    </row>
    <row r="63" spans="1:5" x14ac:dyDescent="0.25">
      <c r="A63" s="47" t="s">
        <v>99</v>
      </c>
      <c r="B63" s="48">
        <v>201.5</v>
      </c>
      <c r="C63" s="48">
        <v>1184.75</v>
      </c>
      <c r="D63" s="49" t="s">
        <v>562</v>
      </c>
      <c r="E63" s="50" t="s">
        <v>86</v>
      </c>
    </row>
    <row r="64" spans="1:5" x14ac:dyDescent="0.25">
      <c r="A64" s="47" t="s">
        <v>1543</v>
      </c>
      <c r="B64" s="48">
        <v>199.83333333333331</v>
      </c>
      <c r="C64" s="48">
        <v>0</v>
      </c>
      <c r="D64" s="49" t="s">
        <v>1544</v>
      </c>
      <c r="E64" s="50" t="s">
        <v>85</v>
      </c>
    </row>
    <row r="65" spans="1:5" x14ac:dyDescent="0.25">
      <c r="A65" s="47" t="s">
        <v>890</v>
      </c>
      <c r="B65" s="48">
        <v>195.66666666666666</v>
      </c>
      <c r="C65" s="48">
        <v>673.75</v>
      </c>
      <c r="D65" s="49" t="s">
        <v>891</v>
      </c>
      <c r="E65" s="50" t="s">
        <v>86</v>
      </c>
    </row>
    <row r="66" spans="1:5" ht="26.25" x14ac:dyDescent="0.25">
      <c r="A66" s="47" t="s">
        <v>1545</v>
      </c>
      <c r="B66" s="48">
        <v>191.83333333333334</v>
      </c>
      <c r="C66" s="48">
        <v>0</v>
      </c>
      <c r="D66" s="49" t="s">
        <v>1546</v>
      </c>
      <c r="E66" s="50" t="s">
        <v>85</v>
      </c>
    </row>
    <row r="67" spans="1:5" x14ac:dyDescent="0.25">
      <c r="A67" s="47" t="s">
        <v>237</v>
      </c>
      <c r="B67" s="48">
        <v>184.25</v>
      </c>
      <c r="C67" s="48">
        <v>1184.4166666666665</v>
      </c>
      <c r="D67" s="49" t="s">
        <v>238</v>
      </c>
      <c r="E67" s="50" t="s">
        <v>86</v>
      </c>
    </row>
    <row r="68" spans="1:5" x14ac:dyDescent="0.25">
      <c r="A68" s="47" t="s">
        <v>235</v>
      </c>
      <c r="B68" s="48">
        <v>184.16666666666666</v>
      </c>
      <c r="C68" s="48">
        <v>1184.6666666666665</v>
      </c>
      <c r="D68" s="49" t="s">
        <v>236</v>
      </c>
      <c r="E68" s="50" t="s">
        <v>86</v>
      </c>
    </row>
    <row r="69" spans="1:5" x14ac:dyDescent="0.25">
      <c r="A69" s="47" t="s">
        <v>120</v>
      </c>
      <c r="B69" s="48">
        <v>181.91666666666666</v>
      </c>
      <c r="C69" s="48">
        <v>85</v>
      </c>
      <c r="D69" s="49" t="s">
        <v>604</v>
      </c>
      <c r="E69" s="50" t="s">
        <v>86</v>
      </c>
    </row>
    <row r="70" spans="1:5" x14ac:dyDescent="0.25">
      <c r="A70" s="47" t="s">
        <v>932</v>
      </c>
      <c r="B70" s="48">
        <v>174</v>
      </c>
      <c r="C70" s="48">
        <v>0.58333333333333337</v>
      </c>
      <c r="D70" s="49" t="s">
        <v>933</v>
      </c>
      <c r="E70" s="50" t="s">
        <v>85</v>
      </c>
    </row>
    <row r="71" spans="1:5" x14ac:dyDescent="0.25">
      <c r="A71" s="47" t="s">
        <v>1547</v>
      </c>
      <c r="B71" s="48">
        <v>171.5</v>
      </c>
      <c r="C71" s="48">
        <v>0</v>
      </c>
      <c r="D71" s="49" t="s">
        <v>1548</v>
      </c>
      <c r="E71" s="50" t="s">
        <v>85</v>
      </c>
    </row>
    <row r="72" spans="1:5" ht="26.25" x14ac:dyDescent="0.25">
      <c r="A72" s="47" t="s">
        <v>3153</v>
      </c>
      <c r="B72" s="48">
        <v>165.75</v>
      </c>
      <c r="C72" s="48">
        <v>0</v>
      </c>
      <c r="D72" s="49" t="s">
        <v>3154</v>
      </c>
      <c r="E72" s="50" t="s">
        <v>86</v>
      </c>
    </row>
    <row r="73" spans="1:5" x14ac:dyDescent="0.25">
      <c r="A73" s="47" t="s">
        <v>920</v>
      </c>
      <c r="B73" s="48">
        <v>164.5</v>
      </c>
      <c r="C73" s="48">
        <v>3.5833333333333335</v>
      </c>
      <c r="D73" s="49" t="s">
        <v>921</v>
      </c>
      <c r="E73" s="50" t="s">
        <v>85</v>
      </c>
    </row>
    <row r="74" spans="1:5" ht="26.25" x14ac:dyDescent="0.25">
      <c r="A74" s="47" t="s">
        <v>3155</v>
      </c>
      <c r="B74" s="48">
        <v>162.91666666666666</v>
      </c>
      <c r="C74" s="48">
        <v>0</v>
      </c>
      <c r="D74" s="49" t="s">
        <v>3156</v>
      </c>
      <c r="E74" s="50" t="s">
        <v>86</v>
      </c>
    </row>
    <row r="75" spans="1:5" x14ac:dyDescent="0.25">
      <c r="A75" s="47" t="s">
        <v>956</v>
      </c>
      <c r="B75" s="48">
        <v>154.16666666666666</v>
      </c>
      <c r="C75" s="48">
        <v>8.3333333333333343E-2</v>
      </c>
      <c r="D75" s="49" t="s">
        <v>957</v>
      </c>
      <c r="E75" s="50" t="s">
        <v>85</v>
      </c>
    </row>
    <row r="76" spans="1:5" ht="26.25" x14ac:dyDescent="0.25">
      <c r="A76" s="47" t="s">
        <v>150</v>
      </c>
      <c r="B76" s="48">
        <v>152</v>
      </c>
      <c r="C76" s="48">
        <v>275.58333333333331</v>
      </c>
      <c r="D76" s="49" t="s">
        <v>241</v>
      </c>
      <c r="E76" s="50" t="s">
        <v>86</v>
      </c>
    </row>
    <row r="77" spans="1:5" x14ac:dyDescent="0.25">
      <c r="A77" s="47" t="s">
        <v>898</v>
      </c>
      <c r="B77" s="48">
        <v>151.16666666666666</v>
      </c>
      <c r="C77" s="48">
        <v>74.583333333333329</v>
      </c>
      <c r="D77" s="49" t="s">
        <v>899</v>
      </c>
      <c r="E77" s="50" t="s">
        <v>86</v>
      </c>
    </row>
    <row r="78" spans="1:5" x14ac:dyDescent="0.25">
      <c r="A78" s="47" t="s">
        <v>1549</v>
      </c>
      <c r="B78" s="48">
        <v>140.66666666666666</v>
      </c>
      <c r="C78" s="48">
        <v>0</v>
      </c>
      <c r="D78" s="49" t="s">
        <v>1550</v>
      </c>
      <c r="E78" s="50" t="s">
        <v>85</v>
      </c>
    </row>
    <row r="79" spans="1:5" x14ac:dyDescent="0.25">
      <c r="A79" s="47" t="s">
        <v>940</v>
      </c>
      <c r="B79" s="48">
        <v>126.33333333333333</v>
      </c>
      <c r="C79" s="48">
        <v>0.41666666666666669</v>
      </c>
      <c r="D79" s="49" t="s">
        <v>941</v>
      </c>
      <c r="E79" s="50" t="s">
        <v>85</v>
      </c>
    </row>
    <row r="80" spans="1:5" ht="26.25" x14ac:dyDescent="0.25">
      <c r="A80" s="47" t="s">
        <v>297</v>
      </c>
      <c r="B80" s="48">
        <v>125.16666666666666</v>
      </c>
      <c r="C80" s="48">
        <v>194.33333333333334</v>
      </c>
      <c r="D80" s="49" t="s">
        <v>298</v>
      </c>
      <c r="E80" s="50" t="s">
        <v>86</v>
      </c>
    </row>
    <row r="81" spans="1:5" x14ac:dyDescent="0.25">
      <c r="A81" s="47" t="s">
        <v>1555</v>
      </c>
      <c r="B81" s="48">
        <v>113.66666666666666</v>
      </c>
      <c r="C81" s="48">
        <v>0</v>
      </c>
      <c r="D81" s="49" t="s">
        <v>1556</v>
      </c>
      <c r="E81" s="50" t="s">
        <v>85</v>
      </c>
    </row>
    <row r="82" spans="1:5" x14ac:dyDescent="0.25">
      <c r="A82" s="47" t="s">
        <v>893</v>
      </c>
      <c r="B82" s="48">
        <v>111.25</v>
      </c>
      <c r="C82" s="48">
        <v>322.25</v>
      </c>
      <c r="D82" s="49" t="s">
        <v>894</v>
      </c>
      <c r="E82" s="50" t="s">
        <v>86</v>
      </c>
    </row>
    <row r="83" spans="1:5" x14ac:dyDescent="0.25">
      <c r="A83" s="47" t="s">
        <v>1557</v>
      </c>
      <c r="B83" s="48">
        <v>108.25</v>
      </c>
      <c r="C83" s="48">
        <v>0</v>
      </c>
      <c r="D83" s="49" t="s">
        <v>1558</v>
      </c>
      <c r="E83" s="50" t="s">
        <v>85</v>
      </c>
    </row>
    <row r="84" spans="1:5" x14ac:dyDescent="0.25">
      <c r="A84" s="47" t="s">
        <v>1559</v>
      </c>
      <c r="B84" s="48">
        <v>104.66666666666666</v>
      </c>
      <c r="C84" s="48">
        <v>0</v>
      </c>
      <c r="D84" s="49" t="s">
        <v>1560</v>
      </c>
      <c r="E84" s="50" t="s">
        <v>85</v>
      </c>
    </row>
    <row r="85" spans="1:5" x14ac:dyDescent="0.25">
      <c r="A85" s="47" t="s">
        <v>902</v>
      </c>
      <c r="B85" s="48">
        <v>103.58333333333333</v>
      </c>
      <c r="C85" s="48">
        <v>14.083333333333334</v>
      </c>
      <c r="D85" s="49" t="s">
        <v>903</v>
      </c>
      <c r="E85" s="50" t="s">
        <v>85</v>
      </c>
    </row>
    <row r="86" spans="1:5" x14ac:dyDescent="0.25">
      <c r="A86" s="47" t="s">
        <v>1561</v>
      </c>
      <c r="B86" s="48">
        <v>103</v>
      </c>
      <c r="C86" s="48">
        <v>0</v>
      </c>
      <c r="D86" s="49" t="s">
        <v>1562</v>
      </c>
      <c r="E86" s="50" t="s">
        <v>85</v>
      </c>
    </row>
    <row r="87" spans="1:5" x14ac:dyDescent="0.25">
      <c r="A87" s="47" t="s">
        <v>105</v>
      </c>
      <c r="B87" s="48">
        <v>102.33333333333333</v>
      </c>
      <c r="C87" s="48">
        <v>1000.8333333333331</v>
      </c>
      <c r="D87" s="49" t="s">
        <v>569</v>
      </c>
      <c r="E87" s="50" t="s">
        <v>86</v>
      </c>
    </row>
    <row r="88" spans="1:5" ht="26.25" x14ac:dyDescent="0.25">
      <c r="A88" s="47" t="s">
        <v>116</v>
      </c>
      <c r="B88" s="48">
        <v>97.5</v>
      </c>
      <c r="C88" s="48">
        <v>49.166666666666664</v>
      </c>
      <c r="D88" s="49" t="s">
        <v>596</v>
      </c>
      <c r="E88" s="50" t="s">
        <v>86</v>
      </c>
    </row>
    <row r="89" spans="1:5" x14ac:dyDescent="0.25">
      <c r="A89" s="47" t="s">
        <v>946</v>
      </c>
      <c r="B89" s="48">
        <v>97.5</v>
      </c>
      <c r="C89" s="48">
        <v>0.25</v>
      </c>
      <c r="D89" s="49" t="s">
        <v>947</v>
      </c>
      <c r="E89" s="50" t="s">
        <v>85</v>
      </c>
    </row>
    <row r="90" spans="1:5" ht="26.25" x14ac:dyDescent="0.25">
      <c r="A90" s="47" t="s">
        <v>1677</v>
      </c>
      <c r="B90" s="48">
        <v>95.083333333333329</v>
      </c>
      <c r="C90" s="48">
        <v>0</v>
      </c>
      <c r="D90" s="49" t="s">
        <v>1678</v>
      </c>
      <c r="E90" s="50" t="s">
        <v>86</v>
      </c>
    </row>
    <row r="91" spans="1:5" x14ac:dyDescent="0.25">
      <c r="A91" s="47" t="s">
        <v>1563</v>
      </c>
      <c r="B91" s="48">
        <v>93.75</v>
      </c>
      <c r="C91" s="48">
        <v>0</v>
      </c>
      <c r="D91" s="49" t="s">
        <v>1564</v>
      </c>
      <c r="E91" s="50" t="s">
        <v>85</v>
      </c>
    </row>
    <row r="92" spans="1:5" x14ac:dyDescent="0.25">
      <c r="A92" s="47" t="s">
        <v>606</v>
      </c>
      <c r="B92" s="48">
        <v>92.916666666666657</v>
      </c>
      <c r="C92" s="48">
        <v>2.666666666666667</v>
      </c>
      <c r="D92" s="49" t="s">
        <v>607</v>
      </c>
      <c r="E92" s="50" t="s">
        <v>85</v>
      </c>
    </row>
    <row r="93" spans="1:5" x14ac:dyDescent="0.25">
      <c r="A93" s="47" t="s">
        <v>622</v>
      </c>
      <c r="B93" s="48">
        <v>92.666666666666657</v>
      </c>
      <c r="C93" s="48">
        <v>2.916666666666667</v>
      </c>
      <c r="D93" s="49" t="s">
        <v>623</v>
      </c>
      <c r="E93" s="50" t="s">
        <v>85</v>
      </c>
    </row>
    <row r="94" spans="1:5" x14ac:dyDescent="0.25">
      <c r="A94" s="47" t="s">
        <v>239</v>
      </c>
      <c r="B94" s="48">
        <v>91.833333333333329</v>
      </c>
      <c r="C94" s="48">
        <v>1145.1666666666667</v>
      </c>
      <c r="D94" s="49" t="s">
        <v>240</v>
      </c>
      <c r="E94" s="50" t="s">
        <v>86</v>
      </c>
    </row>
    <row r="95" spans="1:5" x14ac:dyDescent="0.25">
      <c r="A95" s="47" t="s">
        <v>928</v>
      </c>
      <c r="B95" s="48">
        <v>91.416666666666657</v>
      </c>
      <c r="C95" s="48">
        <v>1.25</v>
      </c>
      <c r="D95" s="49" t="s">
        <v>929</v>
      </c>
      <c r="E95" s="50" t="s">
        <v>85</v>
      </c>
    </row>
    <row r="96" spans="1:5" x14ac:dyDescent="0.25">
      <c r="A96" s="47" t="s">
        <v>1565</v>
      </c>
      <c r="B96" s="48">
        <v>90.333333333333329</v>
      </c>
      <c r="C96" s="48">
        <v>0</v>
      </c>
      <c r="D96" s="49" t="s">
        <v>1566</v>
      </c>
      <c r="E96" s="50" t="s">
        <v>85</v>
      </c>
    </row>
    <row r="97" spans="1:5" x14ac:dyDescent="0.25">
      <c r="A97" s="47" t="s">
        <v>1567</v>
      </c>
      <c r="B97" s="48">
        <v>87.916666666666657</v>
      </c>
      <c r="C97" s="48">
        <v>0</v>
      </c>
      <c r="D97" s="49" t="s">
        <v>1568</v>
      </c>
      <c r="E97" s="50" t="s">
        <v>85</v>
      </c>
    </row>
    <row r="98" spans="1:5" ht="26.25" x14ac:dyDescent="0.25">
      <c r="A98" s="47" t="s">
        <v>311</v>
      </c>
      <c r="B98" s="48">
        <v>84.5</v>
      </c>
      <c r="C98" s="48">
        <v>106.16666666666666</v>
      </c>
      <c r="D98" s="49" t="s">
        <v>312</v>
      </c>
      <c r="E98" s="50" t="s">
        <v>86</v>
      </c>
    </row>
    <row r="99" spans="1:5" ht="26.25" x14ac:dyDescent="0.25">
      <c r="A99" s="47" t="s">
        <v>1569</v>
      </c>
      <c r="B99" s="48">
        <v>79.5</v>
      </c>
      <c r="C99" s="48">
        <v>0</v>
      </c>
      <c r="D99" s="49" t="s">
        <v>1570</v>
      </c>
      <c r="E99" s="50" t="s">
        <v>85</v>
      </c>
    </row>
    <row r="100" spans="1:5" x14ac:dyDescent="0.25">
      <c r="A100" s="47" t="s">
        <v>1571</v>
      </c>
      <c r="B100" s="48">
        <v>76.833333333333329</v>
      </c>
      <c r="C100" s="48">
        <v>0</v>
      </c>
      <c r="D100" s="49" t="s">
        <v>1572</v>
      </c>
      <c r="E100" s="50" t="s">
        <v>85</v>
      </c>
    </row>
    <row r="101" spans="1:5" x14ac:dyDescent="0.25">
      <c r="A101" s="47" t="s">
        <v>1573</v>
      </c>
      <c r="B101" s="48">
        <v>74.833333333333329</v>
      </c>
      <c r="C101" s="48">
        <v>0</v>
      </c>
      <c r="D101" s="49" t="s">
        <v>1574</v>
      </c>
      <c r="E101" s="50" t="s">
        <v>85</v>
      </c>
    </row>
    <row r="102" spans="1:5" x14ac:dyDescent="0.25">
      <c r="A102" s="47" t="s">
        <v>136</v>
      </c>
      <c r="B102" s="48">
        <v>72.25</v>
      </c>
      <c r="C102" s="48">
        <v>20.083333333333332</v>
      </c>
      <c r="D102" s="49" t="s">
        <v>137</v>
      </c>
      <c r="E102" s="50" t="s">
        <v>85</v>
      </c>
    </row>
    <row r="103" spans="1:5" x14ac:dyDescent="0.25">
      <c r="A103" s="47" t="s">
        <v>135</v>
      </c>
      <c r="B103" s="48">
        <v>69</v>
      </c>
      <c r="C103" s="48">
        <v>20.083333333333332</v>
      </c>
      <c r="D103" s="49" t="s">
        <v>583</v>
      </c>
      <c r="E103" s="50" t="s">
        <v>85</v>
      </c>
    </row>
    <row r="104" spans="1:5" x14ac:dyDescent="0.25">
      <c r="A104" s="47" t="s">
        <v>1577</v>
      </c>
      <c r="B104" s="48">
        <v>68.333333333333329</v>
      </c>
      <c r="C104" s="48">
        <v>0</v>
      </c>
      <c r="D104" s="49" t="s">
        <v>1578</v>
      </c>
      <c r="E104" s="50" t="s">
        <v>85</v>
      </c>
    </row>
    <row r="105" spans="1:5" x14ac:dyDescent="0.25">
      <c r="A105" s="47" t="s">
        <v>1613</v>
      </c>
      <c r="B105" s="48">
        <v>67.75</v>
      </c>
      <c r="C105" s="48">
        <v>0</v>
      </c>
      <c r="D105" s="49" t="s">
        <v>1614</v>
      </c>
      <c r="E105" s="50" t="s">
        <v>85</v>
      </c>
    </row>
    <row r="106" spans="1:5" ht="26.25" x14ac:dyDescent="0.25">
      <c r="A106" s="47" t="s">
        <v>305</v>
      </c>
      <c r="B106" s="48">
        <v>66.833333333333329</v>
      </c>
      <c r="C106" s="48">
        <v>216.5</v>
      </c>
      <c r="D106" s="49" t="s">
        <v>306</v>
      </c>
      <c r="E106" s="50" t="s">
        <v>86</v>
      </c>
    </row>
    <row r="107" spans="1:5" x14ac:dyDescent="0.25">
      <c r="A107" s="47" t="s">
        <v>938</v>
      </c>
      <c r="B107" s="48">
        <v>66.5</v>
      </c>
      <c r="C107" s="48">
        <v>0.41666666666666669</v>
      </c>
      <c r="D107" s="49" t="s">
        <v>939</v>
      </c>
      <c r="E107" s="50" t="s">
        <v>85</v>
      </c>
    </row>
    <row r="108" spans="1:5" x14ac:dyDescent="0.25">
      <c r="A108" s="47" t="s">
        <v>936</v>
      </c>
      <c r="B108" s="48">
        <v>65.666666666666671</v>
      </c>
      <c r="C108" s="48">
        <v>0.5</v>
      </c>
      <c r="D108" s="49" t="s">
        <v>937</v>
      </c>
      <c r="E108" s="50" t="s">
        <v>85</v>
      </c>
    </row>
    <row r="109" spans="1:5" x14ac:dyDescent="0.25">
      <c r="A109" s="47" t="s">
        <v>958</v>
      </c>
      <c r="B109" s="48">
        <v>65</v>
      </c>
      <c r="C109" s="48">
        <v>8.3333333333333343E-2</v>
      </c>
      <c r="D109" s="49" t="s">
        <v>959</v>
      </c>
      <c r="E109" s="50" t="s">
        <v>85</v>
      </c>
    </row>
    <row r="110" spans="1:5" x14ac:dyDescent="0.25">
      <c r="A110" s="47" t="s">
        <v>922</v>
      </c>
      <c r="B110" s="48">
        <v>64</v>
      </c>
      <c r="C110" s="48">
        <v>2.8333333333333335</v>
      </c>
      <c r="D110" s="49" t="s">
        <v>923</v>
      </c>
      <c r="E110" s="50" t="s">
        <v>85</v>
      </c>
    </row>
    <row r="111" spans="1:5" ht="26.25" x14ac:dyDescent="0.25">
      <c r="A111" s="47" t="s">
        <v>139</v>
      </c>
      <c r="B111" s="48">
        <v>64</v>
      </c>
      <c r="C111" s="48">
        <v>95.333333333333329</v>
      </c>
      <c r="D111" s="49" t="s">
        <v>589</v>
      </c>
      <c r="E111" s="50" t="s">
        <v>86</v>
      </c>
    </row>
    <row r="112" spans="1:5" x14ac:dyDescent="0.25">
      <c r="A112" s="47" t="s">
        <v>1579</v>
      </c>
      <c r="B112" s="48">
        <v>60.166666666666664</v>
      </c>
      <c r="C112" s="48">
        <v>0</v>
      </c>
      <c r="D112" s="49" t="s">
        <v>1580</v>
      </c>
      <c r="E112" s="50" t="s">
        <v>85</v>
      </c>
    </row>
    <row r="113" spans="1:5" ht="26.25" x14ac:dyDescent="0.25">
      <c r="A113" s="47" t="s">
        <v>107</v>
      </c>
      <c r="B113" s="48">
        <v>59.75</v>
      </c>
      <c r="C113" s="48">
        <v>20.083333333333332</v>
      </c>
      <c r="D113" s="49" t="s">
        <v>593</v>
      </c>
      <c r="E113" s="50" t="s">
        <v>86</v>
      </c>
    </row>
    <row r="114" spans="1:5" x14ac:dyDescent="0.25">
      <c r="A114" s="47" t="s">
        <v>1631</v>
      </c>
      <c r="B114" s="48">
        <v>57.5</v>
      </c>
      <c r="C114" s="48">
        <v>0</v>
      </c>
      <c r="D114" s="49" t="s">
        <v>1632</v>
      </c>
      <c r="E114" s="50" t="s">
        <v>85</v>
      </c>
    </row>
    <row r="115" spans="1:5" ht="26.25" x14ac:dyDescent="0.25">
      <c r="A115" s="47" t="s">
        <v>610</v>
      </c>
      <c r="B115" s="48">
        <v>57.416666666666671</v>
      </c>
      <c r="C115" s="48">
        <v>2.916666666666667</v>
      </c>
      <c r="D115" s="49" t="s">
        <v>611</v>
      </c>
      <c r="E115" s="50" t="s">
        <v>85</v>
      </c>
    </row>
    <row r="116" spans="1:5" ht="26.25" x14ac:dyDescent="0.25">
      <c r="A116" s="47" t="s">
        <v>3157</v>
      </c>
      <c r="B116" s="48">
        <v>50.5</v>
      </c>
      <c r="C116" s="48">
        <v>2.666666666666667</v>
      </c>
      <c r="D116" s="49" t="s">
        <v>3158</v>
      </c>
      <c r="E116" s="50" t="s">
        <v>85</v>
      </c>
    </row>
    <row r="117" spans="1:5" x14ac:dyDescent="0.25">
      <c r="A117" s="47" t="s">
        <v>90</v>
      </c>
      <c r="B117" s="48">
        <v>46.75</v>
      </c>
      <c r="C117" s="48">
        <v>35.833333333333336</v>
      </c>
      <c r="D117" s="49" t="s">
        <v>595</v>
      </c>
      <c r="E117" s="50" t="s">
        <v>86</v>
      </c>
    </row>
    <row r="118" spans="1:5" ht="26.25" x14ac:dyDescent="0.25">
      <c r="A118" s="47" t="s">
        <v>1581</v>
      </c>
      <c r="B118" s="48">
        <v>45.75</v>
      </c>
      <c r="C118" s="48">
        <v>0</v>
      </c>
      <c r="D118" s="49" t="s">
        <v>1582</v>
      </c>
      <c r="E118" s="50" t="s">
        <v>85</v>
      </c>
    </row>
    <row r="119" spans="1:5" ht="26.25" x14ac:dyDescent="0.25">
      <c r="A119" s="47" t="s">
        <v>3159</v>
      </c>
      <c r="B119" s="48">
        <v>45.166666666666664</v>
      </c>
      <c r="C119" s="48">
        <v>0</v>
      </c>
      <c r="D119" s="49" t="s">
        <v>3160</v>
      </c>
      <c r="E119" s="50" t="s">
        <v>86</v>
      </c>
    </row>
    <row r="120" spans="1:5" x14ac:dyDescent="0.25">
      <c r="A120" s="47" t="s">
        <v>584</v>
      </c>
      <c r="B120" s="48">
        <v>44.666666666666664</v>
      </c>
      <c r="C120" s="48">
        <v>140.16666666666666</v>
      </c>
      <c r="D120" s="49" t="s">
        <v>585</v>
      </c>
      <c r="E120" s="50" t="s">
        <v>85</v>
      </c>
    </row>
    <row r="121" spans="1:5" ht="26.25" x14ac:dyDescent="0.25">
      <c r="A121" s="47" t="s">
        <v>3161</v>
      </c>
      <c r="B121" s="48">
        <v>44.333333333333329</v>
      </c>
      <c r="C121" s="48">
        <v>1.1666666666666667</v>
      </c>
      <c r="D121" s="49" t="s">
        <v>3162</v>
      </c>
      <c r="E121" s="50" t="s">
        <v>85</v>
      </c>
    </row>
    <row r="122" spans="1:5" x14ac:dyDescent="0.25">
      <c r="A122" s="47" t="s">
        <v>586</v>
      </c>
      <c r="B122" s="48">
        <v>43.916666666666664</v>
      </c>
      <c r="C122" s="48">
        <v>133.08333333333331</v>
      </c>
      <c r="D122" s="49" t="s">
        <v>587</v>
      </c>
      <c r="E122" s="50" t="s">
        <v>85</v>
      </c>
    </row>
    <row r="123" spans="1:5" x14ac:dyDescent="0.25">
      <c r="A123" s="47" t="s">
        <v>93</v>
      </c>
      <c r="B123" s="48">
        <v>40.166666666666664</v>
      </c>
      <c r="C123" s="48">
        <v>14.75</v>
      </c>
      <c r="D123" s="49" t="s">
        <v>600</v>
      </c>
      <c r="E123" s="50" t="s">
        <v>86</v>
      </c>
    </row>
    <row r="124" spans="1:5" ht="26.25" x14ac:dyDescent="0.25">
      <c r="A124" s="47" t="s">
        <v>3163</v>
      </c>
      <c r="B124" s="48">
        <v>39.916666666666664</v>
      </c>
      <c r="C124" s="48">
        <v>0.41666666666666669</v>
      </c>
      <c r="D124" s="49" t="s">
        <v>3164</v>
      </c>
      <c r="E124" s="50" t="s">
        <v>85</v>
      </c>
    </row>
    <row r="125" spans="1:5" x14ac:dyDescent="0.25">
      <c r="A125" s="47" t="s">
        <v>3165</v>
      </c>
      <c r="B125" s="48">
        <v>39.166666666666664</v>
      </c>
      <c r="C125" s="48">
        <v>0</v>
      </c>
      <c r="D125" s="49" t="s">
        <v>3166</v>
      </c>
      <c r="E125" s="50" t="s">
        <v>85</v>
      </c>
    </row>
    <row r="126" spans="1:5" x14ac:dyDescent="0.25">
      <c r="A126" s="47" t="s">
        <v>1583</v>
      </c>
      <c r="B126" s="48">
        <v>35.916666666666664</v>
      </c>
      <c r="C126" s="48">
        <v>0</v>
      </c>
      <c r="D126" s="49" t="s">
        <v>1584</v>
      </c>
      <c r="E126" s="50" t="s">
        <v>85</v>
      </c>
    </row>
    <row r="127" spans="1:5" x14ac:dyDescent="0.25">
      <c r="A127" s="47" t="s">
        <v>3167</v>
      </c>
      <c r="B127" s="48">
        <v>35.25</v>
      </c>
      <c r="C127" s="48">
        <v>0</v>
      </c>
      <c r="D127" s="49" t="s">
        <v>3168</v>
      </c>
      <c r="E127" s="50" t="s">
        <v>85</v>
      </c>
    </row>
    <row r="128" spans="1:5" ht="26.25" x14ac:dyDescent="0.25">
      <c r="A128" s="47" t="s">
        <v>103</v>
      </c>
      <c r="B128" s="48">
        <v>34.583333333333336</v>
      </c>
      <c r="C128" s="48">
        <v>21.666666666666664</v>
      </c>
      <c r="D128" s="49" t="s">
        <v>594</v>
      </c>
      <c r="E128" s="50" t="s">
        <v>86</v>
      </c>
    </row>
    <row r="129" spans="1:5" x14ac:dyDescent="0.25">
      <c r="A129" s="47" t="s">
        <v>1585</v>
      </c>
      <c r="B129" s="48">
        <v>31.333333333333332</v>
      </c>
      <c r="C129" s="48">
        <v>0</v>
      </c>
      <c r="D129" s="49" t="s">
        <v>1586</v>
      </c>
      <c r="E129" s="50" t="s">
        <v>85</v>
      </c>
    </row>
    <row r="130" spans="1:5" ht="26.25" x14ac:dyDescent="0.25">
      <c r="A130" s="47" t="s">
        <v>118</v>
      </c>
      <c r="B130" s="48">
        <v>28.916666666666668</v>
      </c>
      <c r="C130" s="48">
        <v>443.5</v>
      </c>
      <c r="D130" s="49" t="s">
        <v>602</v>
      </c>
      <c r="E130" s="50" t="s">
        <v>85</v>
      </c>
    </row>
    <row r="131" spans="1:5" x14ac:dyDescent="0.25">
      <c r="A131" s="47" t="s">
        <v>1587</v>
      </c>
      <c r="B131" s="48">
        <v>28.916666666666668</v>
      </c>
      <c r="C131" s="48">
        <v>0</v>
      </c>
      <c r="D131" s="49" t="s">
        <v>1588</v>
      </c>
      <c r="E131" s="50" t="s">
        <v>85</v>
      </c>
    </row>
    <row r="132" spans="1:5" x14ac:dyDescent="0.25">
      <c r="A132" s="47" t="s">
        <v>1589</v>
      </c>
      <c r="B132" s="48">
        <v>27.5</v>
      </c>
      <c r="C132" s="48">
        <v>0</v>
      </c>
      <c r="D132" s="49" t="s">
        <v>1590</v>
      </c>
      <c r="E132" s="50" t="s">
        <v>85</v>
      </c>
    </row>
    <row r="133" spans="1:5" x14ac:dyDescent="0.25">
      <c r="A133" s="47" t="s">
        <v>1593</v>
      </c>
      <c r="B133" s="48">
        <v>27.083333333333336</v>
      </c>
      <c r="C133" s="48">
        <v>0</v>
      </c>
      <c r="D133" s="49" t="s">
        <v>1594</v>
      </c>
      <c r="E133" s="50" t="s">
        <v>85</v>
      </c>
    </row>
    <row r="134" spans="1:5" x14ac:dyDescent="0.25">
      <c r="A134" s="47" t="s">
        <v>1591</v>
      </c>
      <c r="B134" s="48">
        <v>27.083333333333336</v>
      </c>
      <c r="C134" s="48">
        <v>0</v>
      </c>
      <c r="D134" s="49" t="s">
        <v>1592</v>
      </c>
      <c r="E134" s="50" t="s">
        <v>85</v>
      </c>
    </row>
    <row r="135" spans="1:5" ht="26.25" x14ac:dyDescent="0.25">
      <c r="A135" s="47" t="s">
        <v>142</v>
      </c>
      <c r="B135" s="48">
        <v>26.5</v>
      </c>
      <c r="C135" s="48">
        <v>63.916666666666664</v>
      </c>
      <c r="D135" s="49" t="s">
        <v>222</v>
      </c>
      <c r="E135" s="50" t="s">
        <v>86</v>
      </c>
    </row>
    <row r="136" spans="1:5" x14ac:dyDescent="0.25">
      <c r="A136" s="47" t="s">
        <v>1595</v>
      </c>
      <c r="B136" s="48">
        <v>25.083333333333332</v>
      </c>
      <c r="C136" s="48">
        <v>0</v>
      </c>
      <c r="D136" s="49" t="s">
        <v>1596</v>
      </c>
      <c r="E136" s="50" t="s">
        <v>85</v>
      </c>
    </row>
    <row r="137" spans="1:5" ht="26.25" x14ac:dyDescent="0.25">
      <c r="A137" s="47" t="s">
        <v>141</v>
      </c>
      <c r="B137" s="48">
        <v>24.416666666666664</v>
      </c>
      <c r="C137" s="48">
        <v>61.75</v>
      </c>
      <c r="D137" s="49" t="s">
        <v>588</v>
      </c>
      <c r="E137" s="50" t="s">
        <v>86</v>
      </c>
    </row>
    <row r="138" spans="1:5" ht="26.25" x14ac:dyDescent="0.25">
      <c r="A138" s="47" t="s">
        <v>3169</v>
      </c>
      <c r="B138" s="48">
        <v>22.916666666666664</v>
      </c>
      <c r="C138" s="48">
        <v>0</v>
      </c>
      <c r="D138" s="49" t="s">
        <v>3170</v>
      </c>
      <c r="E138" s="50" t="s">
        <v>86</v>
      </c>
    </row>
    <row r="139" spans="1:5" x14ac:dyDescent="0.25">
      <c r="A139" s="47" t="s">
        <v>3171</v>
      </c>
      <c r="B139" s="48">
        <v>21.166666666666664</v>
      </c>
      <c r="C139" s="48">
        <v>13.583333333333334</v>
      </c>
      <c r="D139" s="49" t="s">
        <v>3172</v>
      </c>
      <c r="E139" s="50" t="s">
        <v>85</v>
      </c>
    </row>
    <row r="140" spans="1:5" x14ac:dyDescent="0.25">
      <c r="A140" s="47" t="s">
        <v>3173</v>
      </c>
      <c r="B140" s="48">
        <v>21.083333333333332</v>
      </c>
      <c r="C140" s="48">
        <v>0</v>
      </c>
      <c r="D140" s="49" t="s">
        <v>3174</v>
      </c>
      <c r="E140" s="50" t="s">
        <v>85</v>
      </c>
    </row>
    <row r="141" spans="1:5" x14ac:dyDescent="0.25">
      <c r="A141" s="47" t="s">
        <v>3175</v>
      </c>
      <c r="B141" s="48">
        <v>21</v>
      </c>
      <c r="C141" s="48">
        <v>0</v>
      </c>
      <c r="D141" s="49" t="s">
        <v>3176</v>
      </c>
      <c r="E141" s="50" t="s">
        <v>85</v>
      </c>
    </row>
    <row r="142" spans="1:5" x14ac:dyDescent="0.25">
      <c r="A142" s="47" t="s">
        <v>948</v>
      </c>
      <c r="B142" s="48">
        <v>20.833333333333332</v>
      </c>
      <c r="C142" s="48">
        <v>0.16666666666666669</v>
      </c>
      <c r="D142" s="49" t="s">
        <v>949</v>
      </c>
      <c r="E142" s="50" t="s">
        <v>85</v>
      </c>
    </row>
    <row r="143" spans="1:5" x14ac:dyDescent="0.25">
      <c r="A143" s="47" t="s">
        <v>138</v>
      </c>
      <c r="B143" s="48">
        <v>20.166666666666664</v>
      </c>
      <c r="C143" s="48">
        <v>16.416666666666668</v>
      </c>
      <c r="D143" s="49" t="s">
        <v>592</v>
      </c>
      <c r="E143" s="50" t="s">
        <v>85</v>
      </c>
    </row>
    <row r="144" spans="1:5" x14ac:dyDescent="0.25">
      <c r="A144" s="47" t="s">
        <v>1599</v>
      </c>
      <c r="B144" s="48">
        <v>19.75</v>
      </c>
      <c r="C144" s="48">
        <v>0</v>
      </c>
      <c r="D144" s="49" t="s">
        <v>1600</v>
      </c>
      <c r="E144" s="50" t="s">
        <v>85</v>
      </c>
    </row>
    <row r="145" spans="1:5" ht="26.25" x14ac:dyDescent="0.25">
      <c r="A145" s="47" t="s">
        <v>1601</v>
      </c>
      <c r="B145" s="48">
        <v>17.833333333333332</v>
      </c>
      <c r="C145" s="48">
        <v>0</v>
      </c>
      <c r="D145" s="49" t="s">
        <v>1602</v>
      </c>
      <c r="E145" s="50" t="s">
        <v>85</v>
      </c>
    </row>
    <row r="146" spans="1:5" x14ac:dyDescent="0.25">
      <c r="A146" s="47" t="s">
        <v>1603</v>
      </c>
      <c r="B146" s="48">
        <v>17.25</v>
      </c>
      <c r="C146" s="48">
        <v>0</v>
      </c>
      <c r="D146" s="49" t="s">
        <v>1604</v>
      </c>
      <c r="E146" s="50" t="s">
        <v>85</v>
      </c>
    </row>
    <row r="147" spans="1:5" x14ac:dyDescent="0.25">
      <c r="A147" s="47" t="s">
        <v>1605</v>
      </c>
      <c r="B147" s="48">
        <v>17.083333333333332</v>
      </c>
      <c r="C147" s="48">
        <v>0</v>
      </c>
      <c r="D147" s="49" t="s">
        <v>1606</v>
      </c>
      <c r="E147" s="50" t="s">
        <v>85</v>
      </c>
    </row>
    <row r="148" spans="1:5" ht="26.25" x14ac:dyDescent="0.25">
      <c r="A148" s="47" t="s">
        <v>1609</v>
      </c>
      <c r="B148" s="48">
        <v>16.833333333333332</v>
      </c>
      <c r="C148" s="48">
        <v>0</v>
      </c>
      <c r="D148" s="49" t="s">
        <v>1610</v>
      </c>
      <c r="E148" s="50" t="s">
        <v>85</v>
      </c>
    </row>
    <row r="149" spans="1:5" x14ac:dyDescent="0.25">
      <c r="A149" s="47" t="s">
        <v>1607</v>
      </c>
      <c r="B149" s="48">
        <v>16.833333333333332</v>
      </c>
      <c r="C149" s="48">
        <v>0</v>
      </c>
      <c r="D149" s="49" t="s">
        <v>1608</v>
      </c>
      <c r="E149" s="50" t="s">
        <v>85</v>
      </c>
    </row>
    <row r="150" spans="1:5" x14ac:dyDescent="0.25">
      <c r="A150" s="47" t="s">
        <v>232</v>
      </c>
      <c r="B150" s="48">
        <v>16.5</v>
      </c>
      <c r="C150" s="48">
        <v>7.333333333333333</v>
      </c>
      <c r="D150" s="49" t="s">
        <v>233</v>
      </c>
      <c r="E150" s="50" t="s">
        <v>86</v>
      </c>
    </row>
    <row r="151" spans="1:5" x14ac:dyDescent="0.25">
      <c r="A151" s="47" t="s">
        <v>1611</v>
      </c>
      <c r="B151" s="48">
        <v>16.166666666666668</v>
      </c>
      <c r="C151" s="48">
        <v>0</v>
      </c>
      <c r="D151" s="49" t="s">
        <v>1612</v>
      </c>
      <c r="E151" s="50" t="s">
        <v>85</v>
      </c>
    </row>
    <row r="152" spans="1:5" x14ac:dyDescent="0.25">
      <c r="A152" s="47" t="s">
        <v>1615</v>
      </c>
      <c r="B152" s="48">
        <v>15.083333333333334</v>
      </c>
      <c r="C152" s="48">
        <v>0</v>
      </c>
      <c r="D152" s="49" t="s">
        <v>1616</v>
      </c>
      <c r="E152" s="50" t="s">
        <v>85</v>
      </c>
    </row>
    <row r="153" spans="1:5" x14ac:dyDescent="0.25">
      <c r="A153" s="47" t="s">
        <v>3177</v>
      </c>
      <c r="B153" s="48">
        <v>14.75</v>
      </c>
      <c r="C153" s="48">
        <v>0</v>
      </c>
      <c r="D153" s="49" t="s">
        <v>3178</v>
      </c>
      <c r="E153" s="50" t="s">
        <v>85</v>
      </c>
    </row>
    <row r="154" spans="1:5" x14ac:dyDescent="0.25">
      <c r="A154" s="47" t="s">
        <v>1617</v>
      </c>
      <c r="B154" s="48">
        <v>14.666666666666668</v>
      </c>
      <c r="C154" s="48">
        <v>0</v>
      </c>
      <c r="D154" s="49" t="s">
        <v>1618</v>
      </c>
      <c r="E154" s="50" t="s">
        <v>85</v>
      </c>
    </row>
    <row r="155" spans="1:5" ht="26.25" x14ac:dyDescent="0.25">
      <c r="A155" s="47" t="s">
        <v>950</v>
      </c>
      <c r="B155" s="48">
        <v>14.5</v>
      </c>
      <c r="C155" s="48">
        <v>0.16666666666666669</v>
      </c>
      <c r="D155" s="49" t="s">
        <v>951</v>
      </c>
      <c r="E155" s="50" t="s">
        <v>85</v>
      </c>
    </row>
    <row r="156" spans="1:5" x14ac:dyDescent="0.25">
      <c r="A156" s="47" t="s">
        <v>1619</v>
      </c>
      <c r="B156" s="48">
        <v>14.5</v>
      </c>
      <c r="C156" s="48">
        <v>0</v>
      </c>
      <c r="D156" s="49" t="s">
        <v>1620</v>
      </c>
      <c r="E156" s="50" t="s">
        <v>85</v>
      </c>
    </row>
    <row r="157" spans="1:5" ht="26.25" x14ac:dyDescent="0.25">
      <c r="A157" s="47" t="s">
        <v>952</v>
      </c>
      <c r="B157" s="48">
        <v>14.416666666666668</v>
      </c>
      <c r="C157" s="48">
        <v>0.16666666666666669</v>
      </c>
      <c r="D157" s="49" t="s">
        <v>953</v>
      </c>
      <c r="E157" s="50" t="s">
        <v>85</v>
      </c>
    </row>
    <row r="158" spans="1:5" x14ac:dyDescent="0.25">
      <c r="A158" s="47" t="s">
        <v>1621</v>
      </c>
      <c r="B158" s="48">
        <v>14.166666666666668</v>
      </c>
      <c r="C158" s="48">
        <v>0</v>
      </c>
      <c r="D158" s="49" t="s">
        <v>1622</v>
      </c>
      <c r="E158" s="50" t="s">
        <v>85</v>
      </c>
    </row>
    <row r="159" spans="1:5" x14ac:dyDescent="0.25">
      <c r="A159" s="47" t="s">
        <v>1623</v>
      </c>
      <c r="B159" s="48">
        <v>13.166666666666668</v>
      </c>
      <c r="C159" s="48">
        <v>0</v>
      </c>
      <c r="D159" s="49" t="s">
        <v>1624</v>
      </c>
      <c r="E159" s="50" t="s">
        <v>85</v>
      </c>
    </row>
    <row r="160" spans="1:5" x14ac:dyDescent="0.25">
      <c r="A160" s="47" t="s">
        <v>3179</v>
      </c>
      <c r="B160" s="48">
        <v>13.166666666666668</v>
      </c>
      <c r="C160" s="48">
        <v>0</v>
      </c>
      <c r="D160" s="49" t="s">
        <v>3180</v>
      </c>
      <c r="E160" s="50" t="s">
        <v>85</v>
      </c>
    </row>
    <row r="161" spans="1:5" x14ac:dyDescent="0.25">
      <c r="A161" s="47" t="s">
        <v>3181</v>
      </c>
      <c r="B161" s="48">
        <v>12.583333333333332</v>
      </c>
      <c r="C161" s="48">
        <v>3.5833333333333335</v>
      </c>
      <c r="D161" s="49" t="s">
        <v>3182</v>
      </c>
      <c r="E161" s="50" t="s">
        <v>85</v>
      </c>
    </row>
    <row r="162" spans="1:5" x14ac:dyDescent="0.25">
      <c r="A162" s="47" t="s">
        <v>3183</v>
      </c>
      <c r="B162" s="48">
        <v>12.166666666666666</v>
      </c>
      <c r="C162" s="48">
        <v>0</v>
      </c>
      <c r="D162" s="49" t="s">
        <v>3184</v>
      </c>
      <c r="E162" s="50" t="s">
        <v>85</v>
      </c>
    </row>
    <row r="163" spans="1:5" x14ac:dyDescent="0.25">
      <c r="A163" s="47" t="s">
        <v>1625</v>
      </c>
      <c r="B163" s="48">
        <v>12</v>
      </c>
      <c r="C163" s="48">
        <v>0</v>
      </c>
      <c r="D163" s="49" t="s">
        <v>1626</v>
      </c>
      <c r="E163" s="50" t="s">
        <v>85</v>
      </c>
    </row>
    <row r="164" spans="1:5" x14ac:dyDescent="0.25">
      <c r="A164" s="47" t="s">
        <v>590</v>
      </c>
      <c r="B164" s="48">
        <v>11.166666666666666</v>
      </c>
      <c r="C164" s="48">
        <v>61.583333333333336</v>
      </c>
      <c r="D164" s="49" t="s">
        <v>591</v>
      </c>
      <c r="E164" s="50" t="s">
        <v>85</v>
      </c>
    </row>
    <row r="165" spans="1:5" ht="26.25" x14ac:dyDescent="0.25">
      <c r="A165" s="47" t="s">
        <v>1627</v>
      </c>
      <c r="B165" s="48">
        <v>11</v>
      </c>
      <c r="C165" s="48">
        <v>0</v>
      </c>
      <c r="D165" s="49" t="s">
        <v>1628</v>
      </c>
      <c r="E165" s="50" t="s">
        <v>85</v>
      </c>
    </row>
    <row r="166" spans="1:5" ht="26.25" x14ac:dyDescent="0.25">
      <c r="A166" s="47" t="s">
        <v>1629</v>
      </c>
      <c r="B166" s="48">
        <v>10.583333333333332</v>
      </c>
      <c r="C166" s="48">
        <v>0</v>
      </c>
      <c r="D166" s="49" t="s">
        <v>1630</v>
      </c>
      <c r="E166" s="50" t="s">
        <v>85</v>
      </c>
    </row>
    <row r="167" spans="1:5" x14ac:dyDescent="0.25">
      <c r="A167" s="47" t="s">
        <v>900</v>
      </c>
      <c r="B167" s="48">
        <v>10.166666666666666</v>
      </c>
      <c r="C167" s="48">
        <v>28.25</v>
      </c>
      <c r="D167" s="49" t="s">
        <v>901</v>
      </c>
      <c r="E167" s="50" t="s">
        <v>85</v>
      </c>
    </row>
    <row r="168" spans="1:5" x14ac:dyDescent="0.25">
      <c r="A168" s="47" t="s">
        <v>3185</v>
      </c>
      <c r="B168" s="48">
        <v>10.166666666666666</v>
      </c>
      <c r="C168" s="48">
        <v>3.5833333333333335</v>
      </c>
      <c r="D168" s="49" t="s">
        <v>3186</v>
      </c>
      <c r="E168" s="50" t="s">
        <v>85</v>
      </c>
    </row>
    <row r="169" spans="1:5" ht="26.25" x14ac:dyDescent="0.25">
      <c r="A169" s="47" t="s">
        <v>944</v>
      </c>
      <c r="B169" s="48">
        <v>9.9166666666666661</v>
      </c>
      <c r="C169" s="48">
        <v>0.33333333333333337</v>
      </c>
      <c r="D169" s="49" t="s">
        <v>945</v>
      </c>
      <c r="E169" s="50" t="s">
        <v>85</v>
      </c>
    </row>
    <row r="170" spans="1:5" x14ac:dyDescent="0.25">
      <c r="A170" s="47" t="s">
        <v>219</v>
      </c>
      <c r="B170" s="48">
        <v>9.9166666666666661</v>
      </c>
      <c r="C170" s="48">
        <v>8.3333333333333343E-2</v>
      </c>
      <c r="D170" s="49" t="s">
        <v>597</v>
      </c>
      <c r="E170" s="50" t="s">
        <v>85</v>
      </c>
    </row>
    <row r="171" spans="1:5" x14ac:dyDescent="0.25">
      <c r="A171" s="47" t="s">
        <v>1681</v>
      </c>
      <c r="B171" s="48">
        <v>9.1666666666666661</v>
      </c>
      <c r="C171" s="48">
        <v>0</v>
      </c>
      <c r="D171" s="49" t="s">
        <v>1682</v>
      </c>
      <c r="E171" s="50" t="s">
        <v>85</v>
      </c>
    </row>
    <row r="172" spans="1:5" x14ac:dyDescent="0.25">
      <c r="A172" s="47" t="s">
        <v>3187</v>
      </c>
      <c r="B172" s="48">
        <v>8.75</v>
      </c>
      <c r="C172" s="48">
        <v>9.5833333333333321</v>
      </c>
      <c r="D172" s="49" t="s">
        <v>3188</v>
      </c>
      <c r="E172" s="50" t="s">
        <v>85</v>
      </c>
    </row>
    <row r="173" spans="1:5" x14ac:dyDescent="0.25">
      <c r="A173" s="47" t="s">
        <v>3189</v>
      </c>
      <c r="B173" s="48">
        <v>7.833333333333333</v>
      </c>
      <c r="C173" s="48">
        <v>0</v>
      </c>
      <c r="D173" s="49" t="s">
        <v>3190</v>
      </c>
      <c r="E173" s="50" t="s">
        <v>85</v>
      </c>
    </row>
    <row r="174" spans="1:5" ht="26.25" x14ac:dyDescent="0.25">
      <c r="A174" s="47" t="s">
        <v>1633</v>
      </c>
      <c r="B174" s="48">
        <v>7.75</v>
      </c>
      <c r="C174" s="48">
        <v>0</v>
      </c>
      <c r="D174" s="49" t="s">
        <v>1634</v>
      </c>
      <c r="E174" s="50" t="s">
        <v>85</v>
      </c>
    </row>
    <row r="175" spans="1:5" x14ac:dyDescent="0.25">
      <c r="A175" s="47" t="s">
        <v>3191</v>
      </c>
      <c r="B175" s="48">
        <v>7.666666666666667</v>
      </c>
      <c r="C175" s="48">
        <v>0</v>
      </c>
      <c r="D175" s="49" t="s">
        <v>3192</v>
      </c>
      <c r="E175" s="50" t="s">
        <v>85</v>
      </c>
    </row>
    <row r="176" spans="1:5" ht="26.25" x14ac:dyDescent="0.25">
      <c r="A176" s="47" t="s">
        <v>3193</v>
      </c>
      <c r="B176" s="48">
        <v>7.5</v>
      </c>
      <c r="C176" s="48">
        <v>0</v>
      </c>
      <c r="D176" s="49" t="s">
        <v>3194</v>
      </c>
      <c r="E176" s="50" t="s">
        <v>86</v>
      </c>
    </row>
    <row r="177" spans="1:5" x14ac:dyDescent="0.25">
      <c r="A177" s="47" t="s">
        <v>1637</v>
      </c>
      <c r="B177" s="48">
        <v>7.333333333333333</v>
      </c>
      <c r="C177" s="48">
        <v>0</v>
      </c>
      <c r="D177" s="49" t="s">
        <v>1638</v>
      </c>
      <c r="E177" s="50" t="s">
        <v>85</v>
      </c>
    </row>
    <row r="178" spans="1:5" x14ac:dyDescent="0.25">
      <c r="A178" s="47" t="s">
        <v>1639</v>
      </c>
      <c r="B178" s="48">
        <v>7.333333333333333</v>
      </c>
      <c r="C178" s="48">
        <v>0</v>
      </c>
      <c r="D178" s="49" t="s">
        <v>1640</v>
      </c>
      <c r="E178" s="50" t="s">
        <v>85</v>
      </c>
    </row>
    <row r="179" spans="1:5" x14ac:dyDescent="0.25">
      <c r="A179" s="47" t="s">
        <v>1635</v>
      </c>
      <c r="B179" s="48">
        <v>7.333333333333333</v>
      </c>
      <c r="C179" s="48">
        <v>0</v>
      </c>
      <c r="D179" s="49" t="s">
        <v>1636</v>
      </c>
      <c r="E179" s="50" t="s">
        <v>85</v>
      </c>
    </row>
    <row r="180" spans="1:5" x14ac:dyDescent="0.25">
      <c r="A180" s="47" t="s">
        <v>1653</v>
      </c>
      <c r="B180" s="48">
        <v>6.916666666666667</v>
      </c>
      <c r="C180" s="48">
        <v>0</v>
      </c>
      <c r="D180" s="49" t="s">
        <v>1654</v>
      </c>
      <c r="E180" s="50" t="s">
        <v>85</v>
      </c>
    </row>
    <row r="181" spans="1:5" x14ac:dyDescent="0.25">
      <c r="A181" s="47" t="s">
        <v>1645</v>
      </c>
      <c r="B181" s="48">
        <v>6.916666666666667</v>
      </c>
      <c r="C181" s="48">
        <v>0</v>
      </c>
      <c r="D181" s="49" t="s">
        <v>1646</v>
      </c>
      <c r="E181" s="50" t="s">
        <v>85</v>
      </c>
    </row>
    <row r="182" spans="1:5" x14ac:dyDescent="0.25">
      <c r="A182" s="47" t="s">
        <v>1641</v>
      </c>
      <c r="B182" s="48">
        <v>6.916666666666667</v>
      </c>
      <c r="C182" s="48">
        <v>0</v>
      </c>
      <c r="D182" s="49" t="s">
        <v>1642</v>
      </c>
      <c r="E182" s="50" t="s">
        <v>85</v>
      </c>
    </row>
    <row r="183" spans="1:5" x14ac:dyDescent="0.25">
      <c r="A183" s="47" t="s">
        <v>1657</v>
      </c>
      <c r="B183" s="48">
        <v>6.916666666666667</v>
      </c>
      <c r="C183" s="48">
        <v>0</v>
      </c>
      <c r="D183" s="49" t="s">
        <v>1658</v>
      </c>
      <c r="E183" s="50" t="s">
        <v>85</v>
      </c>
    </row>
    <row r="184" spans="1:5" x14ac:dyDescent="0.25">
      <c r="A184" s="47" t="s">
        <v>1651</v>
      </c>
      <c r="B184" s="48">
        <v>6.916666666666667</v>
      </c>
      <c r="C184" s="48">
        <v>0</v>
      </c>
      <c r="D184" s="49" t="s">
        <v>1652</v>
      </c>
      <c r="E184" s="50" t="s">
        <v>85</v>
      </c>
    </row>
    <row r="185" spans="1:5" x14ac:dyDescent="0.25">
      <c r="A185" s="47" t="s">
        <v>1643</v>
      </c>
      <c r="B185" s="48">
        <v>6.916666666666667</v>
      </c>
      <c r="C185" s="48">
        <v>0</v>
      </c>
      <c r="D185" s="49" t="s">
        <v>1644</v>
      </c>
      <c r="E185" s="50" t="s">
        <v>85</v>
      </c>
    </row>
    <row r="186" spans="1:5" x14ac:dyDescent="0.25">
      <c r="A186" s="47" t="s">
        <v>1655</v>
      </c>
      <c r="B186" s="48">
        <v>6.916666666666667</v>
      </c>
      <c r="C186" s="48">
        <v>0</v>
      </c>
      <c r="D186" s="49" t="s">
        <v>1656</v>
      </c>
      <c r="E186" s="50" t="s">
        <v>85</v>
      </c>
    </row>
    <row r="187" spans="1:5" x14ac:dyDescent="0.25">
      <c r="A187" s="47" t="s">
        <v>1647</v>
      </c>
      <c r="B187" s="48">
        <v>6.916666666666667</v>
      </c>
      <c r="C187" s="48">
        <v>0</v>
      </c>
      <c r="D187" s="49" t="s">
        <v>1648</v>
      </c>
      <c r="E187" s="50" t="s">
        <v>85</v>
      </c>
    </row>
    <row r="188" spans="1:5" x14ac:dyDescent="0.25">
      <c r="A188" s="47" t="s">
        <v>1649</v>
      </c>
      <c r="B188" s="48">
        <v>6.916666666666667</v>
      </c>
      <c r="C188" s="48">
        <v>0</v>
      </c>
      <c r="D188" s="49" t="s">
        <v>1650</v>
      </c>
      <c r="E188" s="50" t="s">
        <v>85</v>
      </c>
    </row>
    <row r="189" spans="1:5" ht="26.25" x14ac:dyDescent="0.25">
      <c r="A189" s="47" t="s">
        <v>960</v>
      </c>
      <c r="B189" s="48">
        <v>6.8333333333333339</v>
      </c>
      <c r="C189" s="48">
        <v>8.3333333333333343E-2</v>
      </c>
      <c r="D189" s="49" t="s">
        <v>961</v>
      </c>
      <c r="E189" s="50" t="s">
        <v>85</v>
      </c>
    </row>
    <row r="190" spans="1:5" x14ac:dyDescent="0.25">
      <c r="A190" s="47" t="s">
        <v>1659</v>
      </c>
      <c r="B190" s="48">
        <v>6.8333333333333339</v>
      </c>
      <c r="C190" s="48">
        <v>0</v>
      </c>
      <c r="D190" s="49" t="s">
        <v>1660</v>
      </c>
      <c r="E190" s="50" t="s">
        <v>85</v>
      </c>
    </row>
    <row r="191" spans="1:5" ht="26.25" x14ac:dyDescent="0.25">
      <c r="A191" s="47" t="s">
        <v>1829</v>
      </c>
      <c r="B191" s="48">
        <v>6.75</v>
      </c>
      <c r="C191" s="48">
        <v>0</v>
      </c>
      <c r="D191" s="49" t="s">
        <v>1830</v>
      </c>
      <c r="E191" s="50" t="s">
        <v>85</v>
      </c>
    </row>
    <row r="192" spans="1:5" x14ac:dyDescent="0.25">
      <c r="A192" s="47" t="s">
        <v>3195</v>
      </c>
      <c r="B192" s="48">
        <v>6.666666666666667</v>
      </c>
      <c r="C192" s="48">
        <v>0</v>
      </c>
      <c r="D192" s="49" t="s">
        <v>3196</v>
      </c>
      <c r="E192" s="50" t="s">
        <v>85</v>
      </c>
    </row>
    <row r="193" spans="1:5" ht="26.25" x14ac:dyDescent="0.25">
      <c r="A193" s="47" t="s">
        <v>3197</v>
      </c>
      <c r="B193" s="48">
        <v>6.5833333333333339</v>
      </c>
      <c r="C193" s="48">
        <v>0</v>
      </c>
      <c r="D193" s="49" t="s">
        <v>3198</v>
      </c>
      <c r="E193" s="50" t="s">
        <v>85</v>
      </c>
    </row>
    <row r="194" spans="1:5" x14ac:dyDescent="0.25">
      <c r="A194" s="47" t="s">
        <v>3199</v>
      </c>
      <c r="B194" s="48">
        <v>6.5</v>
      </c>
      <c r="C194" s="48">
        <v>0</v>
      </c>
      <c r="D194" s="49" t="s">
        <v>3200</v>
      </c>
      <c r="E194" s="50" t="s">
        <v>85</v>
      </c>
    </row>
    <row r="195" spans="1:5" x14ac:dyDescent="0.25">
      <c r="A195" s="47" t="s">
        <v>1661</v>
      </c>
      <c r="B195" s="48">
        <v>6.3333333333333339</v>
      </c>
      <c r="C195" s="48">
        <v>0</v>
      </c>
      <c r="D195" s="49" t="s">
        <v>1662</v>
      </c>
      <c r="E195" s="50" t="s">
        <v>85</v>
      </c>
    </row>
    <row r="196" spans="1:5" ht="26.25" x14ac:dyDescent="0.25">
      <c r="A196" s="47" t="s">
        <v>140</v>
      </c>
      <c r="B196" s="48">
        <v>6.3333333333333339</v>
      </c>
      <c r="C196" s="48">
        <v>2.75</v>
      </c>
      <c r="D196" s="49" t="s">
        <v>231</v>
      </c>
      <c r="E196" s="50" t="s">
        <v>85</v>
      </c>
    </row>
    <row r="197" spans="1:5" x14ac:dyDescent="0.25">
      <c r="A197" s="47" t="s">
        <v>1665</v>
      </c>
      <c r="B197" s="48">
        <v>6.0833333333333339</v>
      </c>
      <c r="C197" s="48">
        <v>0</v>
      </c>
      <c r="D197" s="49" t="s">
        <v>1666</v>
      </c>
      <c r="E197" s="50" t="s">
        <v>85</v>
      </c>
    </row>
    <row r="198" spans="1:5" x14ac:dyDescent="0.25">
      <c r="A198" s="47" t="s">
        <v>1663</v>
      </c>
      <c r="B198" s="48">
        <v>6.0833333333333339</v>
      </c>
      <c r="C198" s="48">
        <v>0</v>
      </c>
      <c r="D198" s="49" t="s">
        <v>1664</v>
      </c>
      <c r="E198" s="50" t="s">
        <v>85</v>
      </c>
    </row>
    <row r="199" spans="1:5" x14ac:dyDescent="0.25">
      <c r="A199" s="47" t="s">
        <v>1723</v>
      </c>
      <c r="B199" s="48">
        <v>6.0833333333333339</v>
      </c>
      <c r="C199" s="48">
        <v>0</v>
      </c>
      <c r="D199" s="49" t="s">
        <v>1724</v>
      </c>
      <c r="E199" s="50" t="s">
        <v>85</v>
      </c>
    </row>
    <row r="200" spans="1:5" x14ac:dyDescent="0.25">
      <c r="A200" s="47" t="s">
        <v>1667</v>
      </c>
      <c r="B200" s="48">
        <v>6.0833333333333339</v>
      </c>
      <c r="C200" s="48">
        <v>0</v>
      </c>
      <c r="D200" s="49" t="s">
        <v>1668</v>
      </c>
      <c r="E200" s="50" t="s">
        <v>85</v>
      </c>
    </row>
    <row r="201" spans="1:5" x14ac:dyDescent="0.25">
      <c r="A201" s="47" t="s">
        <v>1669</v>
      </c>
      <c r="B201" s="48">
        <v>6.0833333333333339</v>
      </c>
      <c r="C201" s="48">
        <v>0</v>
      </c>
      <c r="D201" s="49" t="s">
        <v>1670</v>
      </c>
      <c r="E201" s="50" t="s">
        <v>85</v>
      </c>
    </row>
    <row r="202" spans="1:5" x14ac:dyDescent="0.25">
      <c r="A202" s="47" t="s">
        <v>372</v>
      </c>
      <c r="B202" s="48">
        <v>6</v>
      </c>
      <c r="C202" s="48">
        <v>8.9166666666666661</v>
      </c>
      <c r="D202" s="49" t="s">
        <v>373</v>
      </c>
      <c r="E202" s="50" t="s">
        <v>85</v>
      </c>
    </row>
    <row r="203" spans="1:5" ht="26.25" x14ac:dyDescent="0.25">
      <c r="A203" s="47" t="s">
        <v>3201</v>
      </c>
      <c r="B203" s="48">
        <v>5.5833333333333339</v>
      </c>
      <c r="C203" s="48">
        <v>0</v>
      </c>
      <c r="D203" s="49" t="s">
        <v>3202</v>
      </c>
      <c r="E203" s="50" t="s">
        <v>85</v>
      </c>
    </row>
    <row r="204" spans="1:5" x14ac:dyDescent="0.25">
      <c r="A204" s="47" t="s">
        <v>1673</v>
      </c>
      <c r="B204" s="48">
        <v>5.5833333333333339</v>
      </c>
      <c r="C204" s="48">
        <v>0</v>
      </c>
      <c r="D204" s="49" t="s">
        <v>1674</v>
      </c>
      <c r="E204" s="50" t="s">
        <v>85</v>
      </c>
    </row>
    <row r="205" spans="1:5" ht="26.25" x14ac:dyDescent="0.25">
      <c r="A205" s="47" t="s">
        <v>1877</v>
      </c>
      <c r="B205" s="48">
        <v>5.5833333333333339</v>
      </c>
      <c r="C205" s="48">
        <v>0</v>
      </c>
      <c r="D205" s="49" t="s">
        <v>1878</v>
      </c>
      <c r="E205" s="50" t="s">
        <v>85</v>
      </c>
    </row>
    <row r="206" spans="1:5" ht="26.25" x14ac:dyDescent="0.25">
      <c r="A206" s="47" t="s">
        <v>3203</v>
      </c>
      <c r="B206" s="48">
        <v>5.5833333333333339</v>
      </c>
      <c r="C206" s="48">
        <v>0</v>
      </c>
      <c r="D206" s="49" t="s">
        <v>3204</v>
      </c>
      <c r="E206" s="50" t="s">
        <v>85</v>
      </c>
    </row>
    <row r="207" spans="1:5" ht="26.25" x14ac:dyDescent="0.25">
      <c r="A207" s="47" t="s">
        <v>1671</v>
      </c>
      <c r="B207" s="48">
        <v>5.5833333333333339</v>
      </c>
      <c r="C207" s="48">
        <v>0</v>
      </c>
      <c r="D207" s="49" t="s">
        <v>1672</v>
      </c>
      <c r="E207" s="50" t="s">
        <v>85</v>
      </c>
    </row>
    <row r="208" spans="1:5" ht="26.25" x14ac:dyDescent="0.25">
      <c r="A208" s="47" t="s">
        <v>3205</v>
      </c>
      <c r="B208" s="48">
        <v>5.5833333333333339</v>
      </c>
      <c r="C208" s="48">
        <v>0</v>
      </c>
      <c r="D208" s="49" t="s">
        <v>3206</v>
      </c>
      <c r="E208" s="50" t="s">
        <v>85</v>
      </c>
    </row>
    <row r="209" spans="1:5" x14ac:dyDescent="0.25">
      <c r="A209" s="47" t="s">
        <v>930</v>
      </c>
      <c r="B209" s="48">
        <v>5.5</v>
      </c>
      <c r="C209" s="48">
        <v>0.91666666666666663</v>
      </c>
      <c r="D209" s="49" t="s">
        <v>931</v>
      </c>
      <c r="E209" s="50" t="s">
        <v>85</v>
      </c>
    </row>
    <row r="210" spans="1:5" ht="26.25" x14ac:dyDescent="0.25">
      <c r="A210" s="47" t="s">
        <v>3207</v>
      </c>
      <c r="B210" s="48">
        <v>5.5</v>
      </c>
      <c r="C210" s="48">
        <v>6</v>
      </c>
      <c r="D210" s="49" t="s">
        <v>3208</v>
      </c>
      <c r="E210" s="50" t="s">
        <v>85</v>
      </c>
    </row>
    <row r="211" spans="1:5" ht="26.25" x14ac:dyDescent="0.25">
      <c r="A211" s="47" t="s">
        <v>3209</v>
      </c>
      <c r="B211" s="48">
        <v>5.416666666666667</v>
      </c>
      <c r="C211" s="48">
        <v>0.66666666666666674</v>
      </c>
      <c r="D211" s="49" t="s">
        <v>3210</v>
      </c>
      <c r="E211" s="50" t="s">
        <v>85</v>
      </c>
    </row>
    <row r="212" spans="1:5" ht="26.25" x14ac:dyDescent="0.25">
      <c r="A212" s="47" t="s">
        <v>221</v>
      </c>
      <c r="B212" s="48">
        <v>5.416666666666667</v>
      </c>
      <c r="C212" s="48">
        <v>390.41666666666663</v>
      </c>
      <c r="D212" s="49" t="s">
        <v>601</v>
      </c>
      <c r="E212" s="50" t="s">
        <v>85</v>
      </c>
    </row>
    <row r="213" spans="1:5" ht="26.25" x14ac:dyDescent="0.25">
      <c r="A213" s="47" t="s">
        <v>3211</v>
      </c>
      <c r="B213" s="48">
        <v>5.416666666666667</v>
      </c>
      <c r="C213" s="48">
        <v>0</v>
      </c>
      <c r="D213" s="49" t="s">
        <v>3212</v>
      </c>
      <c r="E213" s="50" t="s">
        <v>86</v>
      </c>
    </row>
    <row r="214" spans="1:5" ht="26.25" x14ac:dyDescent="0.25">
      <c r="A214" s="47" t="s">
        <v>3213</v>
      </c>
      <c r="B214" s="48">
        <v>5.416666666666667</v>
      </c>
      <c r="C214" s="48">
        <v>0</v>
      </c>
      <c r="D214" s="49" t="s">
        <v>3214</v>
      </c>
      <c r="E214" s="50" t="s">
        <v>86</v>
      </c>
    </row>
    <row r="215" spans="1:5" x14ac:dyDescent="0.25">
      <c r="A215" s="47" t="s">
        <v>309</v>
      </c>
      <c r="B215" s="48">
        <v>5.3333333333333339</v>
      </c>
      <c r="C215" s="48">
        <v>605.41666666666663</v>
      </c>
      <c r="D215" s="49" t="s">
        <v>310</v>
      </c>
      <c r="E215" s="50" t="s">
        <v>85</v>
      </c>
    </row>
    <row r="216" spans="1:5" x14ac:dyDescent="0.25">
      <c r="A216" s="47" t="s">
        <v>313</v>
      </c>
      <c r="B216" s="48">
        <v>5.3333333333333339</v>
      </c>
      <c r="C216" s="48">
        <v>605.41666666666663</v>
      </c>
      <c r="D216" s="49" t="s">
        <v>314</v>
      </c>
      <c r="E216" s="50" t="s">
        <v>85</v>
      </c>
    </row>
    <row r="217" spans="1:5" x14ac:dyDescent="0.25">
      <c r="A217" s="47" t="s">
        <v>307</v>
      </c>
      <c r="B217" s="48">
        <v>5.3333333333333339</v>
      </c>
      <c r="C217" s="48">
        <v>605.41666666666663</v>
      </c>
      <c r="D217" s="49" t="s">
        <v>308</v>
      </c>
      <c r="E217" s="50" t="s">
        <v>85</v>
      </c>
    </row>
    <row r="218" spans="1:5" ht="26.25" x14ac:dyDescent="0.25">
      <c r="A218" s="47" t="s">
        <v>134</v>
      </c>
      <c r="B218" s="48">
        <v>5.25</v>
      </c>
      <c r="C218" s="48">
        <v>1.1666666666666667</v>
      </c>
      <c r="D218" s="49" t="s">
        <v>229</v>
      </c>
      <c r="E218" s="50" t="s">
        <v>85</v>
      </c>
    </row>
    <row r="219" spans="1:5" ht="26.25" x14ac:dyDescent="0.25">
      <c r="A219" s="47" t="s">
        <v>3215</v>
      </c>
      <c r="B219" s="48">
        <v>5.25</v>
      </c>
      <c r="C219" s="48">
        <v>0</v>
      </c>
      <c r="D219" s="49" t="s">
        <v>3216</v>
      </c>
      <c r="E219" s="50" t="s">
        <v>86</v>
      </c>
    </row>
    <row r="220" spans="1:5" x14ac:dyDescent="0.25">
      <c r="A220" s="47" t="s">
        <v>3217</v>
      </c>
      <c r="B220" s="48">
        <v>5.166666666666667</v>
      </c>
      <c r="C220" s="48">
        <v>2.1666666666666665</v>
      </c>
      <c r="D220" s="49" t="s">
        <v>3218</v>
      </c>
      <c r="E220" s="50" t="s">
        <v>85</v>
      </c>
    </row>
    <row r="221" spans="1:5" ht="26.25" x14ac:dyDescent="0.25">
      <c r="A221" s="47" t="s">
        <v>3219</v>
      </c>
      <c r="B221" s="48">
        <v>5.0833333333333339</v>
      </c>
      <c r="C221" s="48">
        <v>101.5</v>
      </c>
      <c r="D221" s="49" t="s">
        <v>3220</v>
      </c>
      <c r="E221" s="50" t="s">
        <v>85</v>
      </c>
    </row>
    <row r="222" spans="1:5" x14ac:dyDescent="0.25">
      <c r="A222" s="47" t="s">
        <v>97</v>
      </c>
      <c r="B222" s="48">
        <v>5.0833333333333339</v>
      </c>
      <c r="C222" s="48">
        <v>2.5</v>
      </c>
      <c r="D222" s="49" t="s">
        <v>603</v>
      </c>
      <c r="E222" s="50" t="s">
        <v>86</v>
      </c>
    </row>
    <row r="223" spans="1:5" x14ac:dyDescent="0.25">
      <c r="A223" s="47" t="s">
        <v>1675</v>
      </c>
      <c r="B223" s="48">
        <v>5.0833333333333339</v>
      </c>
      <c r="C223" s="48">
        <v>0</v>
      </c>
      <c r="D223" s="49" t="s">
        <v>1676</v>
      </c>
      <c r="E223" s="50" t="s">
        <v>85</v>
      </c>
    </row>
    <row r="224" spans="1:5" x14ac:dyDescent="0.25">
      <c r="A224" s="47" t="s">
        <v>908</v>
      </c>
      <c r="B224" s="48">
        <v>4.9166666666666661</v>
      </c>
      <c r="C224" s="48">
        <v>4.9166666666666661</v>
      </c>
      <c r="D224" s="49" t="s">
        <v>909</v>
      </c>
      <c r="E224" s="50" t="s">
        <v>85</v>
      </c>
    </row>
    <row r="225" spans="1:5" x14ac:dyDescent="0.25">
      <c r="A225" s="47" t="s">
        <v>102</v>
      </c>
      <c r="B225" s="48">
        <v>4.833333333333333</v>
      </c>
      <c r="C225" s="48">
        <v>1.3333333333333335</v>
      </c>
      <c r="D225" s="49" t="s">
        <v>605</v>
      </c>
      <c r="E225" s="50" t="s">
        <v>86</v>
      </c>
    </row>
    <row r="226" spans="1:5" x14ac:dyDescent="0.25">
      <c r="A226" s="47" t="s">
        <v>1679</v>
      </c>
      <c r="B226" s="48">
        <v>4.666666666666667</v>
      </c>
      <c r="C226" s="48">
        <v>0</v>
      </c>
      <c r="D226" s="49" t="s">
        <v>1680</v>
      </c>
      <c r="E226" s="50" t="s">
        <v>85</v>
      </c>
    </row>
    <row r="227" spans="1:5" x14ac:dyDescent="0.25">
      <c r="A227" s="47" t="s">
        <v>1685</v>
      </c>
      <c r="B227" s="48">
        <v>4.666666666666667</v>
      </c>
      <c r="C227" s="48">
        <v>0</v>
      </c>
      <c r="D227" s="49" t="s">
        <v>1686</v>
      </c>
      <c r="E227" s="50" t="s">
        <v>86</v>
      </c>
    </row>
    <row r="228" spans="1:5" ht="26.25" x14ac:dyDescent="0.25">
      <c r="A228" s="47" t="s">
        <v>374</v>
      </c>
      <c r="B228" s="48">
        <v>4.583333333333333</v>
      </c>
      <c r="C228" s="48">
        <v>0.33333333333333337</v>
      </c>
      <c r="D228" s="49" t="s">
        <v>375</v>
      </c>
      <c r="E228" s="50" t="s">
        <v>85</v>
      </c>
    </row>
    <row r="229" spans="1:5" ht="26.25" x14ac:dyDescent="0.25">
      <c r="A229" s="47" t="s">
        <v>143</v>
      </c>
      <c r="B229" s="48">
        <v>4.5</v>
      </c>
      <c r="C229" s="48">
        <v>3.25</v>
      </c>
      <c r="D229" s="49" t="s">
        <v>230</v>
      </c>
      <c r="E229" s="50" t="s">
        <v>85</v>
      </c>
    </row>
    <row r="230" spans="1:5" ht="26.25" x14ac:dyDescent="0.25">
      <c r="A230" s="47" t="s">
        <v>1945</v>
      </c>
      <c r="B230" s="48">
        <v>4.5</v>
      </c>
      <c r="C230" s="48">
        <v>0</v>
      </c>
      <c r="D230" s="49" t="s">
        <v>1946</v>
      </c>
      <c r="E230" s="50" t="s">
        <v>86</v>
      </c>
    </row>
    <row r="231" spans="1:5" x14ac:dyDescent="0.25">
      <c r="A231" s="47" t="s">
        <v>1683</v>
      </c>
      <c r="B231" s="48">
        <v>4.25</v>
      </c>
      <c r="C231" s="48">
        <v>0</v>
      </c>
      <c r="D231" s="49" t="s">
        <v>1684</v>
      </c>
      <c r="E231" s="50" t="s">
        <v>85</v>
      </c>
    </row>
    <row r="232" spans="1:5" ht="26.25" x14ac:dyDescent="0.25">
      <c r="A232" s="47" t="s">
        <v>3221</v>
      </c>
      <c r="B232" s="48">
        <v>4.25</v>
      </c>
      <c r="C232" s="48">
        <v>4.25</v>
      </c>
      <c r="D232" s="49" t="s">
        <v>3222</v>
      </c>
      <c r="E232" s="50" t="s">
        <v>85</v>
      </c>
    </row>
    <row r="233" spans="1:5" ht="26.25" x14ac:dyDescent="0.25">
      <c r="A233" s="47" t="s">
        <v>3223</v>
      </c>
      <c r="B233" s="48">
        <v>4.166666666666667</v>
      </c>
      <c r="C233" s="48">
        <v>0</v>
      </c>
      <c r="D233" s="49" t="s">
        <v>3224</v>
      </c>
      <c r="E233" s="50" t="s">
        <v>86</v>
      </c>
    </row>
    <row r="234" spans="1:5" ht="26.25" x14ac:dyDescent="0.25">
      <c r="A234" s="47" t="s">
        <v>1975</v>
      </c>
      <c r="B234" s="48">
        <v>3.8333333333333335</v>
      </c>
      <c r="C234" s="48">
        <v>0</v>
      </c>
      <c r="D234" s="49" t="s">
        <v>1976</v>
      </c>
      <c r="E234" s="50" t="s">
        <v>86</v>
      </c>
    </row>
    <row r="235" spans="1:5" x14ac:dyDescent="0.25">
      <c r="A235" s="47" t="s">
        <v>906</v>
      </c>
      <c r="B235" s="48">
        <v>3.75</v>
      </c>
      <c r="C235" s="48">
        <v>5</v>
      </c>
      <c r="D235" s="49" t="s">
        <v>907</v>
      </c>
      <c r="E235" s="50" t="s">
        <v>85</v>
      </c>
    </row>
    <row r="236" spans="1:5" x14ac:dyDescent="0.25">
      <c r="A236" s="47" t="s">
        <v>1687</v>
      </c>
      <c r="B236" s="48">
        <v>3.75</v>
      </c>
      <c r="C236" s="48">
        <v>0</v>
      </c>
      <c r="D236" s="49" t="s">
        <v>1688</v>
      </c>
      <c r="E236" s="50" t="s">
        <v>85</v>
      </c>
    </row>
    <row r="237" spans="1:5" x14ac:dyDescent="0.25">
      <c r="A237" s="47" t="s">
        <v>1689</v>
      </c>
      <c r="B237" s="48">
        <v>3.5833333333333335</v>
      </c>
      <c r="C237" s="48">
        <v>0</v>
      </c>
      <c r="D237" s="49" t="s">
        <v>1690</v>
      </c>
      <c r="E237" s="50" t="s">
        <v>85</v>
      </c>
    </row>
    <row r="238" spans="1:5" x14ac:dyDescent="0.25">
      <c r="A238" s="47" t="s">
        <v>220</v>
      </c>
      <c r="B238" s="48">
        <v>3.5833333333333335</v>
      </c>
      <c r="C238" s="48">
        <v>0.33333333333333337</v>
      </c>
      <c r="D238" s="49" t="s">
        <v>598</v>
      </c>
      <c r="E238" s="50" t="s">
        <v>85</v>
      </c>
    </row>
    <row r="239" spans="1:5" ht="26.25" x14ac:dyDescent="0.25">
      <c r="A239" s="47" t="s">
        <v>3225</v>
      </c>
      <c r="B239" s="48">
        <v>3.5</v>
      </c>
      <c r="C239" s="48">
        <v>8.3333333333333343E-2</v>
      </c>
      <c r="D239" s="49" t="s">
        <v>3226</v>
      </c>
      <c r="E239" s="50" t="s">
        <v>85</v>
      </c>
    </row>
    <row r="240" spans="1:5" x14ac:dyDescent="0.25">
      <c r="A240" s="47" t="s">
        <v>1691</v>
      </c>
      <c r="B240" s="48">
        <v>3.416666666666667</v>
      </c>
      <c r="C240" s="48">
        <v>0</v>
      </c>
      <c r="D240" s="49" t="s">
        <v>1692</v>
      </c>
      <c r="E240" s="50" t="s">
        <v>85</v>
      </c>
    </row>
    <row r="241" spans="1:5" x14ac:dyDescent="0.25">
      <c r="A241" s="47" t="s">
        <v>1693</v>
      </c>
      <c r="B241" s="48">
        <v>3.166666666666667</v>
      </c>
      <c r="C241" s="48">
        <v>0</v>
      </c>
      <c r="D241" s="49" t="s">
        <v>1694</v>
      </c>
      <c r="E241" s="50" t="s">
        <v>85</v>
      </c>
    </row>
    <row r="242" spans="1:5" x14ac:dyDescent="0.25">
      <c r="A242" s="47" t="s">
        <v>1695</v>
      </c>
      <c r="B242" s="48">
        <v>3.166666666666667</v>
      </c>
      <c r="C242" s="48">
        <v>0</v>
      </c>
      <c r="D242" s="49" t="s">
        <v>1696</v>
      </c>
      <c r="E242" s="50" t="s">
        <v>85</v>
      </c>
    </row>
    <row r="243" spans="1:5" x14ac:dyDescent="0.25">
      <c r="A243" s="47" t="s">
        <v>1699</v>
      </c>
      <c r="B243" s="48">
        <v>3</v>
      </c>
      <c r="C243" s="48">
        <v>0</v>
      </c>
      <c r="D243" s="49" t="s">
        <v>1700</v>
      </c>
      <c r="E243" s="50" t="s">
        <v>85</v>
      </c>
    </row>
    <row r="244" spans="1:5" x14ac:dyDescent="0.25">
      <c r="A244" s="47" t="s">
        <v>1697</v>
      </c>
      <c r="B244" s="48">
        <v>3</v>
      </c>
      <c r="C244" s="48">
        <v>0</v>
      </c>
      <c r="D244" s="49" t="s">
        <v>1698</v>
      </c>
      <c r="E244" s="50" t="s">
        <v>85</v>
      </c>
    </row>
    <row r="245" spans="1:5" ht="26.25" x14ac:dyDescent="0.25">
      <c r="A245" s="47" t="s">
        <v>124</v>
      </c>
      <c r="B245" s="48">
        <v>3</v>
      </c>
      <c r="C245" s="48">
        <v>16.166666666666668</v>
      </c>
      <c r="D245" s="49" t="s">
        <v>125</v>
      </c>
      <c r="E245" s="50" t="s">
        <v>85</v>
      </c>
    </row>
    <row r="246" spans="1:5" x14ac:dyDescent="0.25">
      <c r="A246" s="47" t="s">
        <v>1701</v>
      </c>
      <c r="B246" s="48">
        <v>3</v>
      </c>
      <c r="C246" s="48">
        <v>0</v>
      </c>
      <c r="D246" s="49" t="s">
        <v>1702</v>
      </c>
      <c r="E246" s="50" t="s">
        <v>85</v>
      </c>
    </row>
    <row r="247" spans="1:5" x14ac:dyDescent="0.25">
      <c r="A247" s="47" t="s">
        <v>1703</v>
      </c>
      <c r="B247" s="48">
        <v>2.8333333333333335</v>
      </c>
      <c r="C247" s="48">
        <v>0</v>
      </c>
      <c r="D247" s="49" t="s">
        <v>1704</v>
      </c>
      <c r="E247" s="50" t="s">
        <v>85</v>
      </c>
    </row>
    <row r="248" spans="1:5" x14ac:dyDescent="0.25">
      <c r="A248" s="47" t="s">
        <v>126</v>
      </c>
      <c r="B248" s="48">
        <v>2.75</v>
      </c>
      <c r="C248" s="48">
        <v>5.0833333333333339</v>
      </c>
      <c r="D248" s="49" t="s">
        <v>127</v>
      </c>
      <c r="E248" s="50" t="s">
        <v>86</v>
      </c>
    </row>
    <row r="249" spans="1:5" x14ac:dyDescent="0.25">
      <c r="A249" s="47" t="s">
        <v>146</v>
      </c>
      <c r="B249" s="48">
        <v>2.75</v>
      </c>
      <c r="C249" s="48">
        <v>5.0833333333333339</v>
      </c>
      <c r="D249" s="49" t="s">
        <v>147</v>
      </c>
      <c r="E249" s="50" t="s">
        <v>86</v>
      </c>
    </row>
    <row r="250" spans="1:5" x14ac:dyDescent="0.25">
      <c r="A250" s="47" t="s">
        <v>130</v>
      </c>
      <c r="B250" s="48">
        <v>2.75</v>
      </c>
      <c r="C250" s="48">
        <v>5.0833333333333339</v>
      </c>
      <c r="D250" s="49" t="s">
        <v>131</v>
      </c>
      <c r="E250" s="50" t="s">
        <v>86</v>
      </c>
    </row>
    <row r="251" spans="1:5" x14ac:dyDescent="0.25">
      <c r="A251" s="47" t="s">
        <v>128</v>
      </c>
      <c r="B251" s="48">
        <v>2.75</v>
      </c>
      <c r="C251" s="48">
        <v>5.0833333333333339</v>
      </c>
      <c r="D251" s="49" t="s">
        <v>129</v>
      </c>
      <c r="E251" s="50" t="s">
        <v>86</v>
      </c>
    </row>
    <row r="252" spans="1:5" x14ac:dyDescent="0.25">
      <c r="A252" s="47" t="s">
        <v>132</v>
      </c>
      <c r="B252" s="48">
        <v>2.75</v>
      </c>
      <c r="C252" s="48">
        <v>5.0833333333333339</v>
      </c>
      <c r="D252" s="49" t="s">
        <v>133</v>
      </c>
      <c r="E252" s="50" t="s">
        <v>86</v>
      </c>
    </row>
    <row r="253" spans="1:5" x14ac:dyDescent="0.25">
      <c r="A253" s="47" t="s">
        <v>144</v>
      </c>
      <c r="B253" s="48">
        <v>2.75</v>
      </c>
      <c r="C253" s="48">
        <v>5.0833333333333339</v>
      </c>
      <c r="D253" s="49" t="s">
        <v>145</v>
      </c>
      <c r="E253" s="50" t="s">
        <v>86</v>
      </c>
    </row>
    <row r="254" spans="1:5" x14ac:dyDescent="0.25">
      <c r="A254" s="47" t="s">
        <v>3227</v>
      </c>
      <c r="B254" s="48">
        <v>2.666666666666667</v>
      </c>
      <c r="C254" s="48">
        <v>0</v>
      </c>
      <c r="D254" s="49" t="s">
        <v>3228</v>
      </c>
      <c r="E254" s="50" t="s">
        <v>85</v>
      </c>
    </row>
    <row r="255" spans="1:5" ht="26.25" x14ac:dyDescent="0.25">
      <c r="A255" s="47" t="s">
        <v>1705</v>
      </c>
      <c r="B255" s="48">
        <v>2.666666666666667</v>
      </c>
      <c r="C255" s="48">
        <v>0</v>
      </c>
      <c r="D255" s="49" t="s">
        <v>1706</v>
      </c>
      <c r="E255" s="50" t="s">
        <v>85</v>
      </c>
    </row>
    <row r="256" spans="1:5" ht="26.25" x14ac:dyDescent="0.25">
      <c r="A256" s="47" t="s">
        <v>1709</v>
      </c>
      <c r="B256" s="48">
        <v>2.666666666666667</v>
      </c>
      <c r="C256" s="48">
        <v>0</v>
      </c>
      <c r="D256" s="49" t="s">
        <v>1710</v>
      </c>
      <c r="E256" s="50" t="s">
        <v>85</v>
      </c>
    </row>
    <row r="257" spans="1:5" ht="26.25" x14ac:dyDescent="0.25">
      <c r="A257" s="47" t="s">
        <v>1707</v>
      </c>
      <c r="B257" s="48">
        <v>2.666666666666667</v>
      </c>
      <c r="C257" s="48">
        <v>0</v>
      </c>
      <c r="D257" s="49" t="s">
        <v>1708</v>
      </c>
      <c r="E257" s="50" t="s">
        <v>85</v>
      </c>
    </row>
    <row r="258" spans="1:5" x14ac:dyDescent="0.25">
      <c r="A258" s="47" t="s">
        <v>904</v>
      </c>
      <c r="B258" s="48">
        <v>2.5833333333333335</v>
      </c>
      <c r="C258" s="48">
        <v>10.083333333333332</v>
      </c>
      <c r="D258" s="49" t="s">
        <v>905</v>
      </c>
      <c r="E258" s="50" t="s">
        <v>85</v>
      </c>
    </row>
    <row r="259" spans="1:5" x14ac:dyDescent="0.25">
      <c r="A259" s="47" t="s">
        <v>1713</v>
      </c>
      <c r="B259" s="48">
        <v>2.5833333333333335</v>
      </c>
      <c r="C259" s="48">
        <v>0</v>
      </c>
      <c r="D259" s="49" t="s">
        <v>1714</v>
      </c>
      <c r="E259" s="50" t="s">
        <v>85</v>
      </c>
    </row>
    <row r="260" spans="1:5" x14ac:dyDescent="0.25">
      <c r="A260" s="47" t="s">
        <v>1715</v>
      </c>
      <c r="B260" s="48">
        <v>2.5833333333333335</v>
      </c>
      <c r="C260" s="48">
        <v>0</v>
      </c>
      <c r="D260" s="49" t="s">
        <v>1716</v>
      </c>
      <c r="E260" s="50" t="s">
        <v>85</v>
      </c>
    </row>
    <row r="261" spans="1:5" x14ac:dyDescent="0.25">
      <c r="A261" s="47" t="s">
        <v>1711</v>
      </c>
      <c r="B261" s="48">
        <v>2.5833333333333335</v>
      </c>
      <c r="C261" s="48">
        <v>0</v>
      </c>
      <c r="D261" s="49" t="s">
        <v>1712</v>
      </c>
      <c r="E261" s="50" t="s">
        <v>85</v>
      </c>
    </row>
    <row r="262" spans="1:5" x14ac:dyDescent="0.25">
      <c r="A262" s="47" t="s">
        <v>1721</v>
      </c>
      <c r="B262" s="48">
        <v>2.5</v>
      </c>
      <c r="C262" s="48">
        <v>0</v>
      </c>
      <c r="D262" s="49" t="s">
        <v>1722</v>
      </c>
      <c r="E262" s="50" t="s">
        <v>85</v>
      </c>
    </row>
    <row r="263" spans="1:5" x14ac:dyDescent="0.25">
      <c r="A263" s="47" t="s">
        <v>1717</v>
      </c>
      <c r="B263" s="48">
        <v>2.5</v>
      </c>
      <c r="C263" s="48">
        <v>0</v>
      </c>
      <c r="D263" s="49" t="s">
        <v>1718</v>
      </c>
      <c r="E263" s="50" t="s">
        <v>85</v>
      </c>
    </row>
    <row r="264" spans="1:5" x14ac:dyDescent="0.25">
      <c r="A264" s="47" t="s">
        <v>1719</v>
      </c>
      <c r="B264" s="48">
        <v>2.5</v>
      </c>
      <c r="C264" s="48">
        <v>0</v>
      </c>
      <c r="D264" s="49" t="s">
        <v>1720</v>
      </c>
      <c r="E264" s="50" t="s">
        <v>86</v>
      </c>
    </row>
    <row r="265" spans="1:5" x14ac:dyDescent="0.25">
      <c r="A265" s="47" t="s">
        <v>1727</v>
      </c>
      <c r="B265" s="48">
        <v>2.3333333333333335</v>
      </c>
      <c r="C265" s="48">
        <v>0</v>
      </c>
      <c r="D265" s="49" t="s">
        <v>1728</v>
      </c>
      <c r="E265" s="50" t="s">
        <v>85</v>
      </c>
    </row>
    <row r="266" spans="1:5" x14ac:dyDescent="0.25">
      <c r="A266" s="47" t="s">
        <v>1729</v>
      </c>
      <c r="B266" s="48">
        <v>2.3333333333333335</v>
      </c>
      <c r="C266" s="48">
        <v>0</v>
      </c>
      <c r="D266" s="49" t="s">
        <v>1730</v>
      </c>
      <c r="E266" s="50" t="s">
        <v>85</v>
      </c>
    </row>
    <row r="267" spans="1:5" x14ac:dyDescent="0.25">
      <c r="A267" s="47" t="s">
        <v>1725</v>
      </c>
      <c r="B267" s="48">
        <v>2.3333333333333335</v>
      </c>
      <c r="C267" s="48">
        <v>0</v>
      </c>
      <c r="D267" s="49" t="s">
        <v>1726</v>
      </c>
      <c r="E267" s="50" t="s">
        <v>85</v>
      </c>
    </row>
    <row r="268" spans="1:5" x14ac:dyDescent="0.25">
      <c r="A268" s="47" t="s">
        <v>1731</v>
      </c>
      <c r="B268" s="48">
        <v>2.3333333333333335</v>
      </c>
      <c r="C268" s="48">
        <v>0</v>
      </c>
      <c r="D268" s="49" t="s">
        <v>1732</v>
      </c>
      <c r="E268" s="50" t="s">
        <v>85</v>
      </c>
    </row>
    <row r="269" spans="1:5" x14ac:dyDescent="0.25">
      <c r="A269" s="47" t="s">
        <v>1733</v>
      </c>
      <c r="B269" s="48">
        <v>2.3333333333333335</v>
      </c>
      <c r="C269" s="48">
        <v>0</v>
      </c>
      <c r="D269" s="49" t="s">
        <v>1734</v>
      </c>
      <c r="E269" s="50" t="s">
        <v>85</v>
      </c>
    </row>
    <row r="270" spans="1:5" x14ac:dyDescent="0.25">
      <c r="A270" s="47" t="s">
        <v>1739</v>
      </c>
      <c r="B270" s="48">
        <v>2.25</v>
      </c>
      <c r="C270" s="48">
        <v>0</v>
      </c>
      <c r="D270" s="49" t="s">
        <v>1740</v>
      </c>
      <c r="E270" s="50" t="s">
        <v>85</v>
      </c>
    </row>
    <row r="271" spans="1:5" ht="26.25" x14ac:dyDescent="0.25">
      <c r="A271" s="47" t="s">
        <v>1741</v>
      </c>
      <c r="B271" s="48">
        <v>2.25</v>
      </c>
      <c r="C271" s="48">
        <v>0</v>
      </c>
      <c r="D271" s="49" t="s">
        <v>1742</v>
      </c>
      <c r="E271" s="50" t="s">
        <v>85</v>
      </c>
    </row>
    <row r="272" spans="1:5" x14ac:dyDescent="0.25">
      <c r="A272" s="47" t="s">
        <v>1735</v>
      </c>
      <c r="B272" s="48">
        <v>2.25</v>
      </c>
      <c r="C272" s="48">
        <v>0</v>
      </c>
      <c r="D272" s="49" t="s">
        <v>1736</v>
      </c>
      <c r="E272" s="50" t="s">
        <v>85</v>
      </c>
    </row>
    <row r="273" spans="1:5" x14ac:dyDescent="0.25">
      <c r="A273" s="47" t="s">
        <v>1737</v>
      </c>
      <c r="B273" s="48">
        <v>2.25</v>
      </c>
      <c r="C273" s="48">
        <v>0</v>
      </c>
      <c r="D273" s="49" t="s">
        <v>1738</v>
      </c>
      <c r="E273" s="50" t="s">
        <v>85</v>
      </c>
    </row>
    <row r="274" spans="1:5" ht="26.25" x14ac:dyDescent="0.25">
      <c r="A274" s="47" t="s">
        <v>1743</v>
      </c>
      <c r="B274" s="48">
        <v>2.1666666666666665</v>
      </c>
      <c r="C274" s="48">
        <v>0</v>
      </c>
      <c r="D274" s="49" t="s">
        <v>1744</v>
      </c>
      <c r="E274" s="50" t="s">
        <v>85</v>
      </c>
    </row>
    <row r="275" spans="1:5" ht="26.25" x14ac:dyDescent="0.25">
      <c r="A275" s="47" t="s">
        <v>1751</v>
      </c>
      <c r="B275" s="48">
        <v>2.0833333333333335</v>
      </c>
      <c r="C275" s="48">
        <v>0</v>
      </c>
      <c r="D275" s="49" t="s">
        <v>1752</v>
      </c>
      <c r="E275" s="50" t="s">
        <v>85</v>
      </c>
    </row>
    <row r="276" spans="1:5" x14ac:dyDescent="0.25">
      <c r="A276" s="47" t="s">
        <v>1755</v>
      </c>
      <c r="B276" s="48">
        <v>2.0833333333333335</v>
      </c>
      <c r="C276" s="48">
        <v>0</v>
      </c>
      <c r="D276" s="49" t="s">
        <v>1756</v>
      </c>
      <c r="E276" s="50" t="s">
        <v>85</v>
      </c>
    </row>
    <row r="277" spans="1:5" x14ac:dyDescent="0.25">
      <c r="A277" s="47" t="s">
        <v>1753</v>
      </c>
      <c r="B277" s="48">
        <v>2.0833333333333335</v>
      </c>
      <c r="C277" s="48">
        <v>0</v>
      </c>
      <c r="D277" s="49" t="s">
        <v>1754</v>
      </c>
      <c r="E277" s="50" t="s">
        <v>85</v>
      </c>
    </row>
    <row r="278" spans="1:5" ht="26.25" x14ac:dyDescent="0.25">
      <c r="A278" s="47" t="s">
        <v>1747</v>
      </c>
      <c r="B278" s="48">
        <v>2.0833333333333335</v>
      </c>
      <c r="C278" s="48">
        <v>0</v>
      </c>
      <c r="D278" s="49" t="s">
        <v>1748</v>
      </c>
      <c r="E278" s="50" t="s">
        <v>85</v>
      </c>
    </row>
    <row r="279" spans="1:5" x14ac:dyDescent="0.25">
      <c r="A279" s="47" t="s">
        <v>1749</v>
      </c>
      <c r="B279" s="48">
        <v>2.0833333333333335</v>
      </c>
      <c r="C279" s="48">
        <v>0</v>
      </c>
      <c r="D279" s="49" t="s">
        <v>1750</v>
      </c>
      <c r="E279" s="50" t="s">
        <v>85</v>
      </c>
    </row>
    <row r="280" spans="1:5" ht="26.25" x14ac:dyDescent="0.25">
      <c r="A280" s="47" t="s">
        <v>1745</v>
      </c>
      <c r="B280" s="48">
        <v>2.0833333333333335</v>
      </c>
      <c r="C280" s="48">
        <v>0</v>
      </c>
      <c r="D280" s="49" t="s">
        <v>1746</v>
      </c>
      <c r="E280" s="50" t="s">
        <v>85</v>
      </c>
    </row>
    <row r="281" spans="1:5" ht="26.25" x14ac:dyDescent="0.25">
      <c r="A281" s="47" t="s">
        <v>1761</v>
      </c>
      <c r="B281" s="48">
        <v>2</v>
      </c>
      <c r="C281" s="48">
        <v>0</v>
      </c>
      <c r="D281" s="49" t="s">
        <v>1762</v>
      </c>
      <c r="E281" s="50" t="s">
        <v>85</v>
      </c>
    </row>
    <row r="282" spans="1:5" x14ac:dyDescent="0.25">
      <c r="A282" s="47" t="s">
        <v>1759</v>
      </c>
      <c r="B282" s="48">
        <v>2</v>
      </c>
      <c r="C282" s="48">
        <v>0</v>
      </c>
      <c r="D282" s="49" t="s">
        <v>1760</v>
      </c>
      <c r="E282" s="50" t="s">
        <v>85</v>
      </c>
    </row>
    <row r="283" spans="1:5" x14ac:dyDescent="0.25">
      <c r="A283" s="47" t="s">
        <v>1757</v>
      </c>
      <c r="B283" s="48">
        <v>2</v>
      </c>
      <c r="C283" s="48">
        <v>0</v>
      </c>
      <c r="D283" s="49" t="s">
        <v>1758</v>
      </c>
      <c r="E283" s="50" t="s">
        <v>85</v>
      </c>
    </row>
    <row r="284" spans="1:5" x14ac:dyDescent="0.25">
      <c r="A284" s="47" t="s">
        <v>1765</v>
      </c>
      <c r="B284" s="48">
        <v>1.9166666666666667</v>
      </c>
      <c r="C284" s="48">
        <v>0</v>
      </c>
      <c r="D284" s="49" t="s">
        <v>1766</v>
      </c>
      <c r="E284" s="50" t="s">
        <v>85</v>
      </c>
    </row>
    <row r="285" spans="1:5" x14ac:dyDescent="0.25">
      <c r="A285" s="47" t="s">
        <v>1763</v>
      </c>
      <c r="B285" s="48">
        <v>1.9166666666666667</v>
      </c>
      <c r="C285" s="48">
        <v>0</v>
      </c>
      <c r="D285" s="49" t="s">
        <v>1764</v>
      </c>
      <c r="E285" s="50" t="s">
        <v>85</v>
      </c>
    </row>
    <row r="286" spans="1:5" x14ac:dyDescent="0.25">
      <c r="A286" s="47" t="s">
        <v>954</v>
      </c>
      <c r="B286" s="48">
        <v>1.8333333333333333</v>
      </c>
      <c r="C286" s="48">
        <v>8.3333333333333343E-2</v>
      </c>
      <c r="D286" s="49" t="s">
        <v>955</v>
      </c>
      <c r="E286" s="50" t="s">
        <v>85</v>
      </c>
    </row>
    <row r="287" spans="1:5" x14ac:dyDescent="0.25">
      <c r="A287" s="47" t="s">
        <v>1769</v>
      </c>
      <c r="B287" s="48">
        <v>1.8333333333333333</v>
      </c>
      <c r="C287" s="48">
        <v>0</v>
      </c>
      <c r="D287" s="49" t="s">
        <v>1770</v>
      </c>
      <c r="E287" s="50" t="s">
        <v>85</v>
      </c>
    </row>
    <row r="288" spans="1:5" x14ac:dyDescent="0.25">
      <c r="A288" s="47" t="s">
        <v>1767</v>
      </c>
      <c r="B288" s="48">
        <v>1.8333333333333333</v>
      </c>
      <c r="C288" s="48">
        <v>0</v>
      </c>
      <c r="D288" s="49" t="s">
        <v>1768</v>
      </c>
      <c r="E288" s="50" t="s">
        <v>85</v>
      </c>
    </row>
    <row r="289" spans="1:5" x14ac:dyDescent="0.25">
      <c r="A289" s="47" t="s">
        <v>1771</v>
      </c>
      <c r="B289" s="48">
        <v>1.75</v>
      </c>
      <c r="C289" s="48">
        <v>0</v>
      </c>
      <c r="D289" s="49" t="s">
        <v>1772</v>
      </c>
      <c r="E289" s="50" t="s">
        <v>85</v>
      </c>
    </row>
    <row r="290" spans="1:5" ht="26.25" x14ac:dyDescent="0.25">
      <c r="A290" s="47" t="s">
        <v>223</v>
      </c>
      <c r="B290" s="48">
        <v>1.5833333333333335</v>
      </c>
      <c r="C290" s="48">
        <v>5.3333333333333339</v>
      </c>
      <c r="D290" s="49" t="s">
        <v>224</v>
      </c>
      <c r="E290" s="50" t="s">
        <v>85</v>
      </c>
    </row>
    <row r="291" spans="1:5" ht="26.25" x14ac:dyDescent="0.25">
      <c r="A291" s="47" t="s">
        <v>934</v>
      </c>
      <c r="B291" s="48">
        <v>1.5</v>
      </c>
      <c r="C291" s="48">
        <v>0.5</v>
      </c>
      <c r="D291" s="49" t="s">
        <v>935</v>
      </c>
      <c r="E291" s="50" t="s">
        <v>85</v>
      </c>
    </row>
    <row r="292" spans="1:5" x14ac:dyDescent="0.25">
      <c r="A292" s="47" t="s">
        <v>1773</v>
      </c>
      <c r="B292" s="48">
        <v>1.5</v>
      </c>
      <c r="C292" s="48">
        <v>0</v>
      </c>
      <c r="D292" s="49" t="s">
        <v>1774</v>
      </c>
      <c r="E292" s="50" t="s">
        <v>85</v>
      </c>
    </row>
    <row r="293" spans="1:5" x14ac:dyDescent="0.25">
      <c r="A293" s="47" t="s">
        <v>3229</v>
      </c>
      <c r="B293" s="48">
        <v>1.4166666666666667</v>
      </c>
      <c r="C293" s="48">
        <v>0</v>
      </c>
      <c r="D293" s="49" t="s">
        <v>3230</v>
      </c>
      <c r="E293" s="50" t="s">
        <v>85</v>
      </c>
    </row>
    <row r="294" spans="1:5" x14ac:dyDescent="0.25">
      <c r="A294" s="47" t="s">
        <v>1775</v>
      </c>
      <c r="B294" s="48">
        <v>1.4166666666666667</v>
      </c>
      <c r="C294" s="48">
        <v>0</v>
      </c>
      <c r="D294" s="49" t="s">
        <v>1776</v>
      </c>
      <c r="E294" s="50" t="s">
        <v>53</v>
      </c>
    </row>
    <row r="295" spans="1:5" x14ac:dyDescent="0.25">
      <c r="A295" s="47" t="s">
        <v>3231</v>
      </c>
      <c r="B295" s="48">
        <v>1.4166666666666667</v>
      </c>
      <c r="C295" s="48">
        <v>1.8333333333333333</v>
      </c>
      <c r="D295" s="49" t="s">
        <v>3232</v>
      </c>
      <c r="E295" s="50" t="s">
        <v>85</v>
      </c>
    </row>
    <row r="296" spans="1:5" x14ac:dyDescent="0.25">
      <c r="A296" s="47" t="s">
        <v>1781</v>
      </c>
      <c r="B296" s="48">
        <v>1.3333333333333335</v>
      </c>
      <c r="C296" s="48">
        <v>0</v>
      </c>
      <c r="D296" s="49" t="s">
        <v>1782</v>
      </c>
      <c r="E296" s="50" t="s">
        <v>85</v>
      </c>
    </row>
    <row r="297" spans="1:5" x14ac:dyDescent="0.25">
      <c r="A297" s="47" t="s">
        <v>1787</v>
      </c>
      <c r="B297" s="48">
        <v>1.3333333333333335</v>
      </c>
      <c r="C297" s="48">
        <v>0</v>
      </c>
      <c r="D297" s="49" t="s">
        <v>1788</v>
      </c>
      <c r="E297" s="50" t="s">
        <v>85</v>
      </c>
    </row>
    <row r="298" spans="1:5" x14ac:dyDescent="0.25">
      <c r="A298" s="47" t="s">
        <v>3233</v>
      </c>
      <c r="B298" s="48">
        <v>1.3333333333333335</v>
      </c>
      <c r="C298" s="48">
        <v>2.75</v>
      </c>
      <c r="D298" s="49" t="s">
        <v>3234</v>
      </c>
      <c r="E298" s="50" t="s">
        <v>85</v>
      </c>
    </row>
    <row r="299" spans="1:5" x14ac:dyDescent="0.25">
      <c r="A299" s="47" t="s">
        <v>1783</v>
      </c>
      <c r="B299" s="48">
        <v>1.3333333333333335</v>
      </c>
      <c r="C299" s="48">
        <v>0</v>
      </c>
      <c r="D299" s="49" t="s">
        <v>1784</v>
      </c>
      <c r="E299" s="50" t="s">
        <v>85</v>
      </c>
    </row>
    <row r="300" spans="1:5" x14ac:dyDescent="0.25">
      <c r="A300" s="47" t="s">
        <v>1789</v>
      </c>
      <c r="B300" s="48">
        <v>1.3333333333333335</v>
      </c>
      <c r="C300" s="48">
        <v>0</v>
      </c>
      <c r="D300" s="49" t="s">
        <v>1790</v>
      </c>
      <c r="E300" s="50" t="s">
        <v>85</v>
      </c>
    </row>
    <row r="301" spans="1:5" x14ac:dyDescent="0.25">
      <c r="A301" s="47" t="s">
        <v>1785</v>
      </c>
      <c r="B301" s="48">
        <v>1.3333333333333335</v>
      </c>
      <c r="C301" s="48">
        <v>0</v>
      </c>
      <c r="D301" s="49" t="s">
        <v>1786</v>
      </c>
      <c r="E301" s="50" t="s">
        <v>85</v>
      </c>
    </row>
    <row r="302" spans="1:5" x14ac:dyDescent="0.25">
      <c r="A302" s="47" t="s">
        <v>1777</v>
      </c>
      <c r="B302" s="48">
        <v>1.3333333333333335</v>
      </c>
      <c r="C302" s="48">
        <v>0</v>
      </c>
      <c r="D302" s="49" t="s">
        <v>1778</v>
      </c>
      <c r="E302" s="50" t="s">
        <v>85</v>
      </c>
    </row>
    <row r="303" spans="1:5" x14ac:dyDescent="0.25">
      <c r="A303" s="47" t="s">
        <v>3235</v>
      </c>
      <c r="B303" s="48">
        <v>1.3333333333333335</v>
      </c>
      <c r="C303" s="48">
        <v>0</v>
      </c>
      <c r="D303" s="49" t="s">
        <v>3236</v>
      </c>
      <c r="E303" s="50" t="s">
        <v>85</v>
      </c>
    </row>
    <row r="304" spans="1:5" x14ac:dyDescent="0.25">
      <c r="A304" s="47" t="s">
        <v>1779</v>
      </c>
      <c r="B304" s="48">
        <v>1.3333333333333335</v>
      </c>
      <c r="C304" s="48">
        <v>0</v>
      </c>
      <c r="D304" s="49" t="s">
        <v>1780</v>
      </c>
      <c r="E304" s="50" t="s">
        <v>85</v>
      </c>
    </row>
    <row r="305" spans="1:5" x14ac:dyDescent="0.25">
      <c r="A305" s="47" t="s">
        <v>3237</v>
      </c>
      <c r="B305" s="48">
        <v>1.3333333333333335</v>
      </c>
      <c r="C305" s="48">
        <v>0</v>
      </c>
      <c r="D305" s="49" t="s">
        <v>3238</v>
      </c>
      <c r="E305" s="50" t="s">
        <v>85</v>
      </c>
    </row>
    <row r="306" spans="1:5" x14ac:dyDescent="0.25">
      <c r="A306" s="47" t="s">
        <v>3239</v>
      </c>
      <c r="B306" s="48">
        <v>1.3333333333333335</v>
      </c>
      <c r="C306" s="48">
        <v>0</v>
      </c>
      <c r="D306" s="49" t="s">
        <v>3240</v>
      </c>
      <c r="E306" s="50" t="s">
        <v>85</v>
      </c>
    </row>
    <row r="307" spans="1:5" ht="26.25" x14ac:dyDescent="0.25">
      <c r="A307" s="47" t="s">
        <v>148</v>
      </c>
      <c r="B307" s="48">
        <v>1.25</v>
      </c>
      <c r="C307" s="48">
        <v>5.416666666666667</v>
      </c>
      <c r="D307" s="49" t="s">
        <v>149</v>
      </c>
      <c r="E307" s="50" t="s">
        <v>85</v>
      </c>
    </row>
    <row r="308" spans="1:5" x14ac:dyDescent="0.25">
      <c r="A308" s="47" t="s">
        <v>1793</v>
      </c>
      <c r="B308" s="48">
        <v>1.25</v>
      </c>
      <c r="C308" s="48">
        <v>0</v>
      </c>
      <c r="D308" s="49" t="s">
        <v>1794</v>
      </c>
      <c r="E308" s="50" t="s">
        <v>85</v>
      </c>
    </row>
    <row r="309" spans="1:5" x14ac:dyDescent="0.25">
      <c r="A309" s="47" t="s">
        <v>1791</v>
      </c>
      <c r="B309" s="48">
        <v>1.25</v>
      </c>
      <c r="C309" s="48">
        <v>0</v>
      </c>
      <c r="D309" s="49" t="s">
        <v>1792</v>
      </c>
      <c r="E309" s="50" t="s">
        <v>85</v>
      </c>
    </row>
    <row r="310" spans="1:5" x14ac:dyDescent="0.25">
      <c r="A310" s="47" t="s">
        <v>3241</v>
      </c>
      <c r="B310" s="48">
        <v>1.1666666666666667</v>
      </c>
      <c r="C310" s="48">
        <v>0</v>
      </c>
      <c r="D310" s="49" t="s">
        <v>3242</v>
      </c>
      <c r="E310" s="50" t="s">
        <v>85</v>
      </c>
    </row>
    <row r="311" spans="1:5" x14ac:dyDescent="0.25">
      <c r="A311" s="47" t="s">
        <v>3243</v>
      </c>
      <c r="B311" s="48">
        <v>1.1666666666666667</v>
      </c>
      <c r="C311" s="48">
        <v>5.25</v>
      </c>
      <c r="D311" s="49" t="s">
        <v>3244</v>
      </c>
      <c r="E311" s="50" t="s">
        <v>85</v>
      </c>
    </row>
    <row r="312" spans="1:5" x14ac:dyDescent="0.25">
      <c r="A312" s="47" t="s">
        <v>3245</v>
      </c>
      <c r="B312" s="48">
        <v>1.1666666666666667</v>
      </c>
      <c r="C312" s="48">
        <v>0</v>
      </c>
      <c r="D312" s="49" t="s">
        <v>3246</v>
      </c>
      <c r="E312" s="50" t="s">
        <v>85</v>
      </c>
    </row>
    <row r="313" spans="1:5" x14ac:dyDescent="0.25">
      <c r="A313" s="47" t="s">
        <v>3247</v>
      </c>
      <c r="B313" s="48">
        <v>1.1666666666666667</v>
      </c>
      <c r="C313" s="48">
        <v>0</v>
      </c>
      <c r="D313" s="49" t="s">
        <v>3248</v>
      </c>
      <c r="E313" s="50" t="s">
        <v>85</v>
      </c>
    </row>
    <row r="314" spans="1:5" x14ac:dyDescent="0.25">
      <c r="A314" s="47" t="s">
        <v>1795</v>
      </c>
      <c r="B314" s="48">
        <v>1.0833333333333333</v>
      </c>
      <c r="C314" s="48">
        <v>0</v>
      </c>
      <c r="D314" s="49" t="s">
        <v>1796</v>
      </c>
      <c r="E314" s="50" t="s">
        <v>85</v>
      </c>
    </row>
    <row r="315" spans="1:5" x14ac:dyDescent="0.25">
      <c r="A315" s="47" t="s">
        <v>3249</v>
      </c>
      <c r="B315" s="48">
        <v>1.0833333333333333</v>
      </c>
      <c r="C315" s="48">
        <v>2.8333333333333335</v>
      </c>
      <c r="D315" s="49" t="s">
        <v>3250</v>
      </c>
      <c r="E315" s="50" t="s">
        <v>85</v>
      </c>
    </row>
    <row r="316" spans="1:5" x14ac:dyDescent="0.25">
      <c r="A316" s="47" t="s">
        <v>3251</v>
      </c>
      <c r="B316" s="48">
        <v>1.0833333333333333</v>
      </c>
      <c r="C316" s="48">
        <v>0</v>
      </c>
      <c r="D316" s="49" t="s">
        <v>3252</v>
      </c>
      <c r="E316" s="50" t="s">
        <v>85</v>
      </c>
    </row>
    <row r="317" spans="1:5" ht="26.25" x14ac:dyDescent="0.25">
      <c r="A317" s="47" t="s">
        <v>608</v>
      </c>
      <c r="B317" s="48">
        <v>1.0833333333333333</v>
      </c>
      <c r="C317" s="48">
        <v>4.666666666666667</v>
      </c>
      <c r="D317" s="49" t="s">
        <v>609</v>
      </c>
      <c r="E317" s="50" t="s">
        <v>85</v>
      </c>
    </row>
    <row r="318" spans="1:5" x14ac:dyDescent="0.25">
      <c r="A318" s="47" t="s">
        <v>3253</v>
      </c>
      <c r="B318" s="48">
        <v>1.0833333333333333</v>
      </c>
      <c r="C318" s="48">
        <v>0</v>
      </c>
      <c r="D318" s="49" t="s">
        <v>3254</v>
      </c>
      <c r="E318" s="50" t="s">
        <v>85</v>
      </c>
    </row>
    <row r="319" spans="1:5" x14ac:dyDescent="0.25">
      <c r="A319" s="47" t="s">
        <v>926</v>
      </c>
      <c r="B319" s="48">
        <v>1</v>
      </c>
      <c r="C319" s="48">
        <v>1.3333333333333335</v>
      </c>
      <c r="D319" s="49" t="s">
        <v>927</v>
      </c>
      <c r="E319" s="50" t="s">
        <v>85</v>
      </c>
    </row>
    <row r="320" spans="1:5" x14ac:dyDescent="0.25">
      <c r="A320" s="47" t="s">
        <v>112</v>
      </c>
      <c r="B320" s="48">
        <v>0.91666666666666663</v>
      </c>
      <c r="C320" s="48">
        <v>5.666666666666667</v>
      </c>
      <c r="D320" s="49" t="s">
        <v>113</v>
      </c>
      <c r="E320" s="50" t="s">
        <v>86</v>
      </c>
    </row>
    <row r="321" spans="1:5" x14ac:dyDescent="0.25">
      <c r="A321" s="47" t="s">
        <v>1797</v>
      </c>
      <c r="B321" s="48">
        <v>0.91666666666666663</v>
      </c>
      <c r="C321" s="48">
        <v>0</v>
      </c>
      <c r="D321" s="49" t="s">
        <v>1798</v>
      </c>
      <c r="E321" s="50" t="s">
        <v>85</v>
      </c>
    </row>
    <row r="322" spans="1:5" x14ac:dyDescent="0.25">
      <c r="A322" s="47" t="s">
        <v>114</v>
      </c>
      <c r="B322" s="48">
        <v>0.91666666666666663</v>
      </c>
      <c r="C322" s="48">
        <v>3.166666666666667</v>
      </c>
      <c r="D322" s="49" t="s">
        <v>115</v>
      </c>
      <c r="E322" s="50" t="s">
        <v>86</v>
      </c>
    </row>
    <row r="323" spans="1:5" x14ac:dyDescent="0.25">
      <c r="A323" s="47" t="s">
        <v>1801</v>
      </c>
      <c r="B323" s="48">
        <v>0.83333333333333337</v>
      </c>
      <c r="C323" s="48">
        <v>0</v>
      </c>
      <c r="D323" s="49" t="s">
        <v>1802</v>
      </c>
      <c r="E323" s="50" t="s">
        <v>85</v>
      </c>
    </row>
    <row r="324" spans="1:5" x14ac:dyDescent="0.25">
      <c r="A324" s="47" t="s">
        <v>1799</v>
      </c>
      <c r="B324" s="48">
        <v>0.83333333333333337</v>
      </c>
      <c r="C324" s="48">
        <v>0</v>
      </c>
      <c r="D324" s="49" t="s">
        <v>1800</v>
      </c>
      <c r="E324" s="50" t="s">
        <v>85</v>
      </c>
    </row>
    <row r="325" spans="1:5" x14ac:dyDescent="0.25">
      <c r="A325" s="47" t="s">
        <v>3255</v>
      </c>
      <c r="B325" s="48">
        <v>0.83333333333333337</v>
      </c>
      <c r="C325" s="48">
        <v>0</v>
      </c>
      <c r="D325" s="49" t="s">
        <v>3256</v>
      </c>
      <c r="E325" s="50" t="s">
        <v>85</v>
      </c>
    </row>
    <row r="326" spans="1:5" x14ac:dyDescent="0.25">
      <c r="A326" s="47" t="s">
        <v>1803</v>
      </c>
      <c r="B326" s="48">
        <v>0.66666666666666674</v>
      </c>
      <c r="C326" s="48">
        <v>0</v>
      </c>
      <c r="D326" s="49" t="s">
        <v>1804</v>
      </c>
      <c r="E326" s="50" t="s">
        <v>85</v>
      </c>
    </row>
    <row r="327" spans="1:5" x14ac:dyDescent="0.25">
      <c r="A327" s="47" t="s">
        <v>1809</v>
      </c>
      <c r="B327" s="48">
        <v>0.66666666666666674</v>
      </c>
      <c r="C327" s="48">
        <v>0</v>
      </c>
      <c r="D327" s="49" t="s">
        <v>1810</v>
      </c>
      <c r="E327" s="50" t="s">
        <v>85</v>
      </c>
    </row>
    <row r="328" spans="1:5" x14ac:dyDescent="0.25">
      <c r="A328" s="47" t="s">
        <v>3257</v>
      </c>
      <c r="B328" s="48">
        <v>0.66666666666666674</v>
      </c>
      <c r="C328" s="48">
        <v>0</v>
      </c>
      <c r="D328" s="49" t="s">
        <v>3258</v>
      </c>
      <c r="E328" s="50" t="s">
        <v>85</v>
      </c>
    </row>
    <row r="329" spans="1:5" x14ac:dyDescent="0.25">
      <c r="A329" s="47" t="s">
        <v>1811</v>
      </c>
      <c r="B329" s="48">
        <v>0.66666666666666674</v>
      </c>
      <c r="C329" s="48">
        <v>0</v>
      </c>
      <c r="D329" s="49" t="s">
        <v>1812</v>
      </c>
      <c r="E329" s="50" t="s">
        <v>86</v>
      </c>
    </row>
    <row r="330" spans="1:5" x14ac:dyDescent="0.25">
      <c r="A330" s="47" t="s">
        <v>1815</v>
      </c>
      <c r="B330" s="48">
        <v>0.66666666666666674</v>
      </c>
      <c r="C330" s="48">
        <v>0</v>
      </c>
      <c r="D330" s="49" t="s">
        <v>1816</v>
      </c>
      <c r="E330" s="50" t="s">
        <v>85</v>
      </c>
    </row>
    <row r="331" spans="1:5" ht="26.25" x14ac:dyDescent="0.25">
      <c r="A331" s="47" t="s">
        <v>3259</v>
      </c>
      <c r="B331" s="48">
        <v>0.66666666666666674</v>
      </c>
      <c r="C331" s="48">
        <v>2.5</v>
      </c>
      <c r="D331" s="49" t="s">
        <v>3260</v>
      </c>
      <c r="E331" s="50" t="s">
        <v>85</v>
      </c>
    </row>
    <row r="332" spans="1:5" ht="26.25" x14ac:dyDescent="0.25">
      <c r="A332" s="47" t="s">
        <v>3261</v>
      </c>
      <c r="B332" s="48">
        <v>0.66666666666666674</v>
      </c>
      <c r="C332" s="48">
        <v>2</v>
      </c>
      <c r="D332" s="49" t="s">
        <v>3262</v>
      </c>
      <c r="E332" s="50" t="s">
        <v>85</v>
      </c>
    </row>
    <row r="333" spans="1:5" ht="26.25" x14ac:dyDescent="0.25">
      <c r="A333" s="47" t="s">
        <v>1813</v>
      </c>
      <c r="B333" s="48">
        <v>0.66666666666666674</v>
      </c>
      <c r="C333" s="48">
        <v>0</v>
      </c>
      <c r="D333" s="49" t="s">
        <v>1814</v>
      </c>
      <c r="E333" s="50" t="s">
        <v>85</v>
      </c>
    </row>
    <row r="334" spans="1:5" x14ac:dyDescent="0.25">
      <c r="A334" s="47" t="s">
        <v>1807</v>
      </c>
      <c r="B334" s="48">
        <v>0.66666666666666674</v>
      </c>
      <c r="C334" s="48">
        <v>0</v>
      </c>
      <c r="D334" s="49" t="s">
        <v>1808</v>
      </c>
      <c r="E334" s="50" t="s">
        <v>85</v>
      </c>
    </row>
    <row r="335" spans="1:5" x14ac:dyDescent="0.25">
      <c r="A335" s="47" t="s">
        <v>1805</v>
      </c>
      <c r="B335" s="48">
        <v>0.66666666666666674</v>
      </c>
      <c r="C335" s="48">
        <v>0</v>
      </c>
      <c r="D335" s="49" t="s">
        <v>1806</v>
      </c>
      <c r="E335" s="50" t="s">
        <v>85</v>
      </c>
    </row>
    <row r="336" spans="1:5" x14ac:dyDescent="0.25">
      <c r="A336" s="47" t="s">
        <v>1819</v>
      </c>
      <c r="B336" s="48">
        <v>0.58333333333333337</v>
      </c>
      <c r="C336" s="48">
        <v>0</v>
      </c>
      <c r="D336" s="49" t="s">
        <v>1820</v>
      </c>
      <c r="E336" s="50" t="s">
        <v>85</v>
      </c>
    </row>
    <row r="337" spans="1:5" x14ac:dyDescent="0.25">
      <c r="A337" s="47" t="s">
        <v>1821</v>
      </c>
      <c r="B337" s="48">
        <v>0.58333333333333337</v>
      </c>
      <c r="C337" s="48">
        <v>0</v>
      </c>
      <c r="D337" s="49" t="s">
        <v>1822</v>
      </c>
      <c r="E337" s="50" t="s">
        <v>85</v>
      </c>
    </row>
    <row r="338" spans="1:5" x14ac:dyDescent="0.25">
      <c r="A338" s="47" t="s">
        <v>1825</v>
      </c>
      <c r="B338" s="48">
        <v>0.58333333333333337</v>
      </c>
      <c r="C338" s="48">
        <v>0</v>
      </c>
      <c r="D338" s="49" t="s">
        <v>1826</v>
      </c>
      <c r="E338" s="50" t="s">
        <v>85</v>
      </c>
    </row>
    <row r="339" spans="1:5" x14ac:dyDescent="0.25">
      <c r="A339" s="47" t="s">
        <v>1817</v>
      </c>
      <c r="B339" s="48">
        <v>0.58333333333333337</v>
      </c>
      <c r="C339" s="48">
        <v>0</v>
      </c>
      <c r="D339" s="49" t="s">
        <v>1818</v>
      </c>
      <c r="E339" s="50" t="s">
        <v>85</v>
      </c>
    </row>
    <row r="340" spans="1:5" x14ac:dyDescent="0.25">
      <c r="A340" s="47" t="s">
        <v>3263</v>
      </c>
      <c r="B340" s="48">
        <v>0.58333333333333337</v>
      </c>
      <c r="C340" s="48">
        <v>0</v>
      </c>
      <c r="D340" s="49" t="s">
        <v>3264</v>
      </c>
      <c r="E340" s="50" t="s">
        <v>85</v>
      </c>
    </row>
    <row r="341" spans="1:5" x14ac:dyDescent="0.25">
      <c r="A341" s="47" t="s">
        <v>1823</v>
      </c>
      <c r="B341" s="48">
        <v>0.58333333333333337</v>
      </c>
      <c r="C341" s="48">
        <v>0</v>
      </c>
      <c r="D341" s="49" t="s">
        <v>1824</v>
      </c>
      <c r="E341" s="50" t="s">
        <v>85</v>
      </c>
    </row>
    <row r="342" spans="1:5" x14ac:dyDescent="0.25">
      <c r="A342" s="47" t="s">
        <v>1827</v>
      </c>
      <c r="B342" s="48">
        <v>0.58333333333333337</v>
      </c>
      <c r="C342" s="48">
        <v>0</v>
      </c>
      <c r="D342" s="49" t="s">
        <v>1828</v>
      </c>
      <c r="E342" s="50" t="s">
        <v>85</v>
      </c>
    </row>
    <row r="343" spans="1:5" x14ac:dyDescent="0.25">
      <c r="A343" s="47" t="s">
        <v>1835</v>
      </c>
      <c r="B343" s="48">
        <v>0.5</v>
      </c>
      <c r="C343" s="48">
        <v>0</v>
      </c>
      <c r="D343" s="49" t="s">
        <v>1836</v>
      </c>
      <c r="E343" s="50" t="s">
        <v>85</v>
      </c>
    </row>
    <row r="344" spans="1:5" ht="26.25" x14ac:dyDescent="0.25">
      <c r="A344" s="47" t="s">
        <v>1837</v>
      </c>
      <c r="B344" s="48">
        <v>0.5</v>
      </c>
      <c r="C344" s="48">
        <v>0</v>
      </c>
      <c r="D344" s="49" t="s">
        <v>1838</v>
      </c>
      <c r="E344" s="50" t="s">
        <v>85</v>
      </c>
    </row>
    <row r="345" spans="1:5" x14ac:dyDescent="0.25">
      <c r="A345" s="47" t="s">
        <v>3265</v>
      </c>
      <c r="B345" s="48">
        <v>0.5</v>
      </c>
      <c r="C345" s="48">
        <v>35</v>
      </c>
      <c r="D345" s="49" t="s">
        <v>3266</v>
      </c>
      <c r="E345" s="50" t="s">
        <v>85</v>
      </c>
    </row>
    <row r="346" spans="1:5" x14ac:dyDescent="0.25">
      <c r="A346" s="47" t="s">
        <v>1831</v>
      </c>
      <c r="B346" s="48">
        <v>0.5</v>
      </c>
      <c r="C346" s="48">
        <v>0</v>
      </c>
      <c r="D346" s="49" t="s">
        <v>1832</v>
      </c>
      <c r="E346" s="50" t="s">
        <v>85</v>
      </c>
    </row>
    <row r="347" spans="1:5" x14ac:dyDescent="0.25">
      <c r="A347" s="47" t="s">
        <v>1833</v>
      </c>
      <c r="B347" s="48">
        <v>0.5</v>
      </c>
      <c r="C347" s="48">
        <v>0</v>
      </c>
      <c r="D347" s="49" t="s">
        <v>1834</v>
      </c>
      <c r="E347" s="50" t="s">
        <v>85</v>
      </c>
    </row>
    <row r="348" spans="1:5" x14ac:dyDescent="0.25">
      <c r="A348" s="47" t="s">
        <v>1839</v>
      </c>
      <c r="B348" s="48">
        <v>0.5</v>
      </c>
      <c r="C348" s="48">
        <v>0</v>
      </c>
      <c r="D348" s="49" t="s">
        <v>1840</v>
      </c>
      <c r="E348" s="50" t="s">
        <v>85</v>
      </c>
    </row>
    <row r="349" spans="1:5" x14ac:dyDescent="0.25">
      <c r="A349" s="47" t="s">
        <v>1841</v>
      </c>
      <c r="B349" s="48">
        <v>0.5</v>
      </c>
      <c r="C349" s="48">
        <v>0</v>
      </c>
      <c r="D349" s="49" t="s">
        <v>1842</v>
      </c>
      <c r="E349" s="50" t="s">
        <v>85</v>
      </c>
    </row>
    <row r="350" spans="1:5" ht="26.25" x14ac:dyDescent="0.25">
      <c r="A350" s="47" t="s">
        <v>3267</v>
      </c>
      <c r="B350" s="48">
        <v>0.41666666666666669</v>
      </c>
      <c r="C350" s="48">
        <v>0</v>
      </c>
      <c r="D350" s="49" t="s">
        <v>3268</v>
      </c>
      <c r="E350" s="50" t="s">
        <v>86</v>
      </c>
    </row>
    <row r="351" spans="1:5" x14ac:dyDescent="0.25">
      <c r="A351" s="47" t="s">
        <v>3269</v>
      </c>
      <c r="B351" s="48">
        <v>0.41666666666666669</v>
      </c>
      <c r="C351" s="48">
        <v>8.3333333333333343E-2</v>
      </c>
      <c r="D351" s="49" t="s">
        <v>3270</v>
      </c>
      <c r="E351" s="50" t="s">
        <v>86</v>
      </c>
    </row>
    <row r="352" spans="1:5" x14ac:dyDescent="0.25">
      <c r="A352" s="47" t="s">
        <v>1849</v>
      </c>
      <c r="B352" s="48">
        <v>0.41666666666666669</v>
      </c>
      <c r="C352" s="48">
        <v>0</v>
      </c>
      <c r="D352" s="49" t="s">
        <v>1850</v>
      </c>
      <c r="E352" s="50" t="s">
        <v>85</v>
      </c>
    </row>
    <row r="353" spans="1:5" x14ac:dyDescent="0.25">
      <c r="A353" s="47" t="s">
        <v>227</v>
      </c>
      <c r="B353" s="48">
        <v>0.41666666666666669</v>
      </c>
      <c r="C353" s="48">
        <v>4.833333333333333</v>
      </c>
      <c r="D353" s="49" t="s">
        <v>228</v>
      </c>
      <c r="E353" s="50" t="s">
        <v>85</v>
      </c>
    </row>
    <row r="354" spans="1:5" x14ac:dyDescent="0.25">
      <c r="A354" s="47" t="s">
        <v>3271</v>
      </c>
      <c r="B354" s="48">
        <v>0.41666666666666669</v>
      </c>
      <c r="C354" s="48">
        <v>0</v>
      </c>
      <c r="D354" s="49" t="s">
        <v>3272</v>
      </c>
      <c r="E354" s="50" t="s">
        <v>85</v>
      </c>
    </row>
    <row r="355" spans="1:5" x14ac:dyDescent="0.25">
      <c r="A355" s="47" t="s">
        <v>3273</v>
      </c>
      <c r="B355" s="48">
        <v>0.41666666666666669</v>
      </c>
      <c r="C355" s="48">
        <v>0</v>
      </c>
      <c r="D355" s="49" t="s">
        <v>3274</v>
      </c>
      <c r="E355" s="50" t="s">
        <v>85</v>
      </c>
    </row>
    <row r="356" spans="1:5" ht="26.25" x14ac:dyDescent="0.25">
      <c r="A356" s="47" t="s">
        <v>1847</v>
      </c>
      <c r="B356" s="48">
        <v>0.41666666666666669</v>
      </c>
      <c r="C356" s="48">
        <v>0</v>
      </c>
      <c r="D356" s="49" t="s">
        <v>1848</v>
      </c>
      <c r="E356" s="50" t="s">
        <v>85</v>
      </c>
    </row>
    <row r="357" spans="1:5" x14ac:dyDescent="0.25">
      <c r="A357" s="47" t="s">
        <v>1843</v>
      </c>
      <c r="B357" s="48">
        <v>0.41666666666666669</v>
      </c>
      <c r="C357" s="48">
        <v>0</v>
      </c>
      <c r="D357" s="49" t="s">
        <v>1844</v>
      </c>
      <c r="E357" s="50" t="s">
        <v>85</v>
      </c>
    </row>
    <row r="358" spans="1:5" ht="26.25" x14ac:dyDescent="0.25">
      <c r="A358" s="47" t="s">
        <v>1851</v>
      </c>
      <c r="B358" s="48">
        <v>0.41666666666666669</v>
      </c>
      <c r="C358" s="48">
        <v>0</v>
      </c>
      <c r="D358" s="49" t="s">
        <v>1852</v>
      </c>
      <c r="E358" s="50" t="s">
        <v>85</v>
      </c>
    </row>
    <row r="359" spans="1:5" ht="26.25" x14ac:dyDescent="0.25">
      <c r="A359" s="47" t="s">
        <v>1845</v>
      </c>
      <c r="B359" s="48">
        <v>0.41666666666666669</v>
      </c>
      <c r="C359" s="48">
        <v>0</v>
      </c>
      <c r="D359" s="49" t="s">
        <v>1846</v>
      </c>
      <c r="E359" s="50" t="s">
        <v>85</v>
      </c>
    </row>
    <row r="360" spans="1:5" x14ac:dyDescent="0.25">
      <c r="A360" s="47" t="s">
        <v>3275</v>
      </c>
      <c r="B360" s="48">
        <v>0.41666666666666669</v>
      </c>
      <c r="C360" s="48">
        <v>166.25</v>
      </c>
      <c r="D360" s="49" t="s">
        <v>3276</v>
      </c>
      <c r="E360" s="50" t="s">
        <v>85</v>
      </c>
    </row>
    <row r="361" spans="1:5" x14ac:dyDescent="0.25">
      <c r="A361" s="47" t="s">
        <v>3277</v>
      </c>
      <c r="B361" s="48">
        <v>0.41666666666666669</v>
      </c>
      <c r="C361" s="48">
        <v>0.33333333333333337</v>
      </c>
      <c r="D361" s="49" t="s">
        <v>3278</v>
      </c>
      <c r="E361" s="50" t="s">
        <v>85</v>
      </c>
    </row>
    <row r="362" spans="1:5" ht="26.25" x14ac:dyDescent="0.25">
      <c r="A362" s="47" t="s">
        <v>225</v>
      </c>
      <c r="B362" s="48">
        <v>0.41666666666666669</v>
      </c>
      <c r="C362" s="48">
        <v>2.8333333333333335</v>
      </c>
      <c r="D362" s="49" t="s">
        <v>226</v>
      </c>
      <c r="E362" s="50" t="s">
        <v>85</v>
      </c>
    </row>
    <row r="363" spans="1:5" x14ac:dyDescent="0.25">
      <c r="A363" s="47" t="s">
        <v>1853</v>
      </c>
      <c r="B363" s="48">
        <v>0.33333333333333337</v>
      </c>
      <c r="C363" s="48">
        <v>0</v>
      </c>
      <c r="D363" s="49" t="s">
        <v>1854</v>
      </c>
      <c r="E363" s="50" t="s">
        <v>85</v>
      </c>
    </row>
    <row r="364" spans="1:5" x14ac:dyDescent="0.25">
      <c r="A364" s="47" t="s">
        <v>1855</v>
      </c>
      <c r="B364" s="48">
        <v>0.33333333333333337</v>
      </c>
      <c r="C364" s="48">
        <v>0</v>
      </c>
      <c r="D364" s="49" t="s">
        <v>1856</v>
      </c>
      <c r="E364" s="50" t="s">
        <v>85</v>
      </c>
    </row>
    <row r="365" spans="1:5" x14ac:dyDescent="0.25">
      <c r="A365" s="47" t="s">
        <v>1861</v>
      </c>
      <c r="B365" s="48">
        <v>0.33333333333333337</v>
      </c>
      <c r="C365" s="48">
        <v>0</v>
      </c>
      <c r="D365" s="49" t="s">
        <v>1862</v>
      </c>
      <c r="E365" s="50" t="s">
        <v>85</v>
      </c>
    </row>
    <row r="366" spans="1:5" x14ac:dyDescent="0.25">
      <c r="A366" s="47" t="s">
        <v>1863</v>
      </c>
      <c r="B366" s="48">
        <v>0.33333333333333337</v>
      </c>
      <c r="C366" s="48">
        <v>0</v>
      </c>
      <c r="D366" s="49" t="s">
        <v>1864</v>
      </c>
      <c r="E366" s="50" t="s">
        <v>85</v>
      </c>
    </row>
    <row r="367" spans="1:5" x14ac:dyDescent="0.25">
      <c r="A367" s="47" t="s">
        <v>3279</v>
      </c>
      <c r="B367" s="48">
        <v>0.33333333333333337</v>
      </c>
      <c r="C367" s="48">
        <v>0</v>
      </c>
      <c r="D367" s="49" t="s">
        <v>3280</v>
      </c>
      <c r="E367" s="50" t="s">
        <v>86</v>
      </c>
    </row>
    <row r="368" spans="1:5" x14ac:dyDescent="0.25">
      <c r="A368" s="47" t="s">
        <v>1857</v>
      </c>
      <c r="B368" s="48">
        <v>0.33333333333333337</v>
      </c>
      <c r="C368" s="48">
        <v>0</v>
      </c>
      <c r="D368" s="49" t="s">
        <v>1858</v>
      </c>
      <c r="E368" s="50" t="s">
        <v>85</v>
      </c>
    </row>
    <row r="369" spans="1:5" ht="26.25" x14ac:dyDescent="0.25">
      <c r="A369" s="47" t="s">
        <v>1859</v>
      </c>
      <c r="B369" s="48">
        <v>0.33333333333333337</v>
      </c>
      <c r="C369" s="48">
        <v>0</v>
      </c>
      <c r="D369" s="49" t="s">
        <v>1860</v>
      </c>
      <c r="E369" s="50" t="s">
        <v>85</v>
      </c>
    </row>
    <row r="370" spans="1:5" ht="26.25" x14ac:dyDescent="0.25">
      <c r="A370" s="47" t="s">
        <v>1873</v>
      </c>
      <c r="B370" s="48">
        <v>0.25</v>
      </c>
      <c r="C370" s="48">
        <v>0</v>
      </c>
      <c r="D370" s="49" t="s">
        <v>1874</v>
      </c>
      <c r="E370" s="50" t="s">
        <v>85</v>
      </c>
    </row>
    <row r="371" spans="1:5" x14ac:dyDescent="0.25">
      <c r="A371" s="47" t="s">
        <v>3281</v>
      </c>
      <c r="B371" s="48">
        <v>0.25</v>
      </c>
      <c r="C371" s="48">
        <v>0</v>
      </c>
      <c r="D371" s="49" t="s">
        <v>3282</v>
      </c>
      <c r="E371" s="50" t="s">
        <v>85</v>
      </c>
    </row>
    <row r="372" spans="1:5" x14ac:dyDescent="0.25">
      <c r="A372" s="58" t="s">
        <v>3283</v>
      </c>
      <c r="B372" s="57">
        <v>0.25</v>
      </c>
      <c r="C372" s="57">
        <v>0</v>
      </c>
      <c r="D372" s="59" t="s">
        <v>3284</v>
      </c>
      <c r="E372" s="60" t="s">
        <v>85</v>
      </c>
    </row>
    <row r="373" spans="1:5" ht="26.25" x14ac:dyDescent="0.25">
      <c r="A373" s="58" t="s">
        <v>1869</v>
      </c>
      <c r="B373" s="57">
        <v>0.25</v>
      </c>
      <c r="C373" s="57">
        <v>0</v>
      </c>
      <c r="D373" s="59" t="s">
        <v>1870</v>
      </c>
      <c r="E373" s="60" t="s">
        <v>85</v>
      </c>
    </row>
    <row r="374" spans="1:5" ht="26.25" x14ac:dyDescent="0.25">
      <c r="A374" s="58" t="s">
        <v>1865</v>
      </c>
      <c r="B374" s="57">
        <v>0.25</v>
      </c>
      <c r="C374" s="57">
        <v>0</v>
      </c>
      <c r="D374" s="59" t="s">
        <v>1866</v>
      </c>
      <c r="E374" s="60" t="s">
        <v>85</v>
      </c>
    </row>
    <row r="375" spans="1:5" ht="26.25" x14ac:dyDescent="0.25">
      <c r="A375" s="58" t="s">
        <v>3285</v>
      </c>
      <c r="B375" s="57">
        <v>0.25</v>
      </c>
      <c r="C375" s="57">
        <v>1.3333333333333335</v>
      </c>
      <c r="D375" s="59" t="s">
        <v>3286</v>
      </c>
      <c r="E375" s="60" t="s">
        <v>85</v>
      </c>
    </row>
    <row r="376" spans="1:5" ht="26.25" x14ac:dyDescent="0.25">
      <c r="A376" s="58" t="s">
        <v>1875</v>
      </c>
      <c r="B376" s="57">
        <v>0.25</v>
      </c>
      <c r="C376" s="57">
        <v>0</v>
      </c>
      <c r="D376" s="59" t="s">
        <v>1876</v>
      </c>
      <c r="E376" s="60" t="s">
        <v>85</v>
      </c>
    </row>
    <row r="377" spans="1:5" ht="26.25" x14ac:dyDescent="0.25">
      <c r="A377" s="58" t="s">
        <v>1871</v>
      </c>
      <c r="B377" s="57">
        <v>0.25</v>
      </c>
      <c r="C377" s="57">
        <v>0</v>
      </c>
      <c r="D377" s="59" t="s">
        <v>1872</v>
      </c>
      <c r="E377" s="60" t="s">
        <v>85</v>
      </c>
    </row>
    <row r="378" spans="1:5" x14ac:dyDescent="0.25">
      <c r="A378" s="58" t="s">
        <v>3287</v>
      </c>
      <c r="B378" s="57">
        <v>0.25</v>
      </c>
      <c r="C378" s="57">
        <v>0</v>
      </c>
      <c r="D378" s="59" t="s">
        <v>3288</v>
      </c>
      <c r="E378" s="60" t="s">
        <v>85</v>
      </c>
    </row>
    <row r="379" spans="1:5" x14ac:dyDescent="0.25">
      <c r="A379" s="58" t="s">
        <v>3289</v>
      </c>
      <c r="B379" s="57">
        <v>0.25</v>
      </c>
      <c r="C379" s="57">
        <v>1.5</v>
      </c>
      <c r="D379" s="59" t="s">
        <v>3290</v>
      </c>
      <c r="E379" s="60" t="s">
        <v>85</v>
      </c>
    </row>
    <row r="380" spans="1:5" ht="26.25" x14ac:dyDescent="0.25">
      <c r="A380" s="58" t="s">
        <v>1867</v>
      </c>
      <c r="B380" s="57">
        <v>0.25</v>
      </c>
      <c r="C380" s="57">
        <v>0</v>
      </c>
      <c r="D380" s="59" t="s">
        <v>1868</v>
      </c>
      <c r="E380" s="60" t="s">
        <v>85</v>
      </c>
    </row>
    <row r="381" spans="1:5" x14ac:dyDescent="0.25">
      <c r="A381" s="58" t="s">
        <v>3291</v>
      </c>
      <c r="B381" s="57">
        <v>0.25</v>
      </c>
      <c r="C381" s="57">
        <v>0</v>
      </c>
      <c r="D381" s="59" t="s">
        <v>3292</v>
      </c>
      <c r="E381" s="60" t="s">
        <v>85</v>
      </c>
    </row>
    <row r="382" spans="1:5" x14ac:dyDescent="0.25">
      <c r="A382" s="58" t="s">
        <v>3293</v>
      </c>
      <c r="B382" s="57">
        <v>0.25</v>
      </c>
      <c r="C382" s="57">
        <v>0</v>
      </c>
      <c r="D382" s="59" t="s">
        <v>3294</v>
      </c>
      <c r="E382" s="60" t="s">
        <v>85</v>
      </c>
    </row>
    <row r="383" spans="1:5" x14ac:dyDescent="0.25">
      <c r="A383" s="58" t="s">
        <v>3295</v>
      </c>
      <c r="B383" s="57">
        <v>0.25</v>
      </c>
      <c r="C383" s="57">
        <v>0</v>
      </c>
      <c r="D383" s="59" t="s">
        <v>3296</v>
      </c>
      <c r="E383" s="60" t="s">
        <v>85</v>
      </c>
    </row>
    <row r="384" spans="1:5" x14ac:dyDescent="0.25">
      <c r="A384" s="58" t="s">
        <v>3297</v>
      </c>
      <c r="B384" s="57">
        <v>0.25</v>
      </c>
      <c r="C384" s="57">
        <v>0</v>
      </c>
      <c r="D384" s="59" t="s">
        <v>3298</v>
      </c>
      <c r="E384" s="60" t="s">
        <v>85</v>
      </c>
    </row>
    <row r="385" spans="1:5" x14ac:dyDescent="0.25">
      <c r="A385" s="58" t="s">
        <v>3299</v>
      </c>
      <c r="B385" s="57">
        <v>0.16666666666666669</v>
      </c>
      <c r="C385" s="57">
        <v>0</v>
      </c>
      <c r="D385" s="59" t="s">
        <v>3300</v>
      </c>
      <c r="E385" s="60" t="s">
        <v>85</v>
      </c>
    </row>
    <row r="386" spans="1:5" x14ac:dyDescent="0.25">
      <c r="A386" s="58" t="s">
        <v>1959</v>
      </c>
      <c r="B386" s="57">
        <v>0.16666666666666669</v>
      </c>
      <c r="C386" s="57">
        <v>0</v>
      </c>
      <c r="D386" s="59" t="s">
        <v>1960</v>
      </c>
      <c r="E386" s="60" t="s">
        <v>85</v>
      </c>
    </row>
    <row r="387" spans="1:5" x14ac:dyDescent="0.25">
      <c r="A387" s="58" t="s">
        <v>1963</v>
      </c>
      <c r="B387" s="57">
        <v>0.16666666666666669</v>
      </c>
      <c r="C387" s="57">
        <v>0</v>
      </c>
      <c r="D387" s="59" t="s">
        <v>1964</v>
      </c>
      <c r="E387" s="60" t="s">
        <v>85</v>
      </c>
    </row>
    <row r="388" spans="1:5" x14ac:dyDescent="0.25">
      <c r="A388" s="58" t="s">
        <v>3301</v>
      </c>
      <c r="B388" s="57">
        <v>0.16666666666666669</v>
      </c>
      <c r="C388" s="57">
        <v>0</v>
      </c>
      <c r="D388" s="59" t="s">
        <v>3302</v>
      </c>
      <c r="E388" s="60" t="s">
        <v>85</v>
      </c>
    </row>
    <row r="389" spans="1:5" x14ac:dyDescent="0.25">
      <c r="A389" s="58" t="s">
        <v>1965</v>
      </c>
      <c r="B389" s="57">
        <v>0.16666666666666669</v>
      </c>
      <c r="C389" s="57">
        <v>0</v>
      </c>
      <c r="D389" s="59" t="s">
        <v>1966</v>
      </c>
      <c r="E389" s="60" t="s">
        <v>85</v>
      </c>
    </row>
    <row r="390" spans="1:5" x14ac:dyDescent="0.25">
      <c r="A390" s="58" t="s">
        <v>1967</v>
      </c>
      <c r="B390" s="57">
        <v>0.16666666666666669</v>
      </c>
      <c r="C390" s="57">
        <v>0</v>
      </c>
      <c r="D390" s="59" t="s">
        <v>1968</v>
      </c>
      <c r="E390" s="60" t="s">
        <v>85</v>
      </c>
    </row>
    <row r="391" spans="1:5" x14ac:dyDescent="0.25">
      <c r="A391" s="58" t="s">
        <v>1879</v>
      </c>
      <c r="B391" s="57">
        <v>0.16666666666666669</v>
      </c>
      <c r="C391" s="57">
        <v>0</v>
      </c>
      <c r="D391" s="59" t="s">
        <v>1880</v>
      </c>
      <c r="E391" s="60" t="s">
        <v>85</v>
      </c>
    </row>
    <row r="392" spans="1:5" x14ac:dyDescent="0.25">
      <c r="A392" s="58" t="s">
        <v>1881</v>
      </c>
      <c r="B392" s="57">
        <v>0.16666666666666669</v>
      </c>
      <c r="C392" s="57">
        <v>0</v>
      </c>
      <c r="D392" s="59" t="s">
        <v>1882</v>
      </c>
      <c r="E392" s="60" t="s">
        <v>85</v>
      </c>
    </row>
    <row r="393" spans="1:5" ht="26.25" x14ac:dyDescent="0.25">
      <c r="A393" s="58" t="s">
        <v>1883</v>
      </c>
      <c r="B393" s="57">
        <v>0.16666666666666669</v>
      </c>
      <c r="C393" s="57">
        <v>0</v>
      </c>
      <c r="D393" s="59" t="s">
        <v>1884</v>
      </c>
      <c r="E393" s="60" t="s">
        <v>85</v>
      </c>
    </row>
    <row r="394" spans="1:5" x14ac:dyDescent="0.25">
      <c r="A394" s="58" t="s">
        <v>1885</v>
      </c>
      <c r="B394" s="57">
        <v>0.16666666666666669</v>
      </c>
      <c r="C394" s="57">
        <v>0</v>
      </c>
      <c r="D394" s="59" t="s">
        <v>1886</v>
      </c>
      <c r="E394" s="60" t="s">
        <v>85</v>
      </c>
    </row>
    <row r="395" spans="1:5" x14ac:dyDescent="0.25">
      <c r="A395" s="58" t="s">
        <v>3303</v>
      </c>
      <c r="B395" s="57">
        <v>0.16666666666666669</v>
      </c>
      <c r="C395" s="57">
        <v>0</v>
      </c>
      <c r="D395" s="59" t="s">
        <v>3304</v>
      </c>
      <c r="E395" s="60" t="s">
        <v>85</v>
      </c>
    </row>
    <row r="396" spans="1:5" x14ac:dyDescent="0.25">
      <c r="A396" s="58" t="s">
        <v>1887</v>
      </c>
      <c r="B396" s="57">
        <v>0.16666666666666669</v>
      </c>
      <c r="C396" s="57">
        <v>0</v>
      </c>
      <c r="D396" s="59" t="s">
        <v>1888</v>
      </c>
      <c r="E396" s="60" t="s">
        <v>85</v>
      </c>
    </row>
    <row r="397" spans="1:5" x14ac:dyDescent="0.25">
      <c r="A397" s="58" t="s">
        <v>1889</v>
      </c>
      <c r="B397" s="57">
        <v>0.16666666666666669</v>
      </c>
      <c r="C397" s="57">
        <v>0</v>
      </c>
      <c r="D397" s="59" t="s">
        <v>1890</v>
      </c>
      <c r="E397" s="60" t="s">
        <v>85</v>
      </c>
    </row>
    <row r="398" spans="1:5" x14ac:dyDescent="0.25">
      <c r="A398" s="58" t="s">
        <v>1891</v>
      </c>
      <c r="B398" s="57">
        <v>0.16666666666666669</v>
      </c>
      <c r="C398" s="57">
        <v>0</v>
      </c>
      <c r="D398" s="59" t="s">
        <v>1892</v>
      </c>
      <c r="E398" s="60" t="s">
        <v>85</v>
      </c>
    </row>
    <row r="399" spans="1:5" x14ac:dyDescent="0.25">
      <c r="A399" s="58" t="s">
        <v>1893</v>
      </c>
      <c r="B399" s="57">
        <v>0.16666666666666669</v>
      </c>
      <c r="C399" s="57">
        <v>0</v>
      </c>
      <c r="D399" s="59" t="s">
        <v>1894</v>
      </c>
      <c r="E399" s="60" t="s">
        <v>85</v>
      </c>
    </row>
    <row r="400" spans="1:5" x14ac:dyDescent="0.25">
      <c r="A400" s="58" t="s">
        <v>1895</v>
      </c>
      <c r="B400" s="57">
        <v>0.16666666666666669</v>
      </c>
      <c r="C400" s="57">
        <v>0</v>
      </c>
      <c r="D400" s="59" t="s">
        <v>1896</v>
      </c>
      <c r="E400" s="60" t="s">
        <v>85</v>
      </c>
    </row>
    <row r="401" spans="1:5" x14ac:dyDescent="0.25">
      <c r="A401" s="58" t="s">
        <v>1897</v>
      </c>
      <c r="B401" s="57">
        <v>0.16666666666666669</v>
      </c>
      <c r="C401" s="57">
        <v>0</v>
      </c>
      <c r="D401" s="59" t="s">
        <v>1898</v>
      </c>
      <c r="E401" s="60" t="s">
        <v>86</v>
      </c>
    </row>
    <row r="402" spans="1:5" x14ac:dyDescent="0.25">
      <c r="A402" s="58" t="s">
        <v>3305</v>
      </c>
      <c r="B402" s="57">
        <v>0.16666666666666669</v>
      </c>
      <c r="C402" s="57">
        <v>0</v>
      </c>
      <c r="D402" s="59" t="s">
        <v>3306</v>
      </c>
      <c r="E402" s="60" t="s">
        <v>85</v>
      </c>
    </row>
    <row r="403" spans="1:5" x14ac:dyDescent="0.25">
      <c r="A403" s="58" t="s">
        <v>1899</v>
      </c>
      <c r="B403" s="57">
        <v>0.16666666666666669</v>
      </c>
      <c r="C403" s="57">
        <v>0</v>
      </c>
      <c r="D403" s="59" t="s">
        <v>1900</v>
      </c>
      <c r="E403" s="60" t="s">
        <v>85</v>
      </c>
    </row>
    <row r="404" spans="1:5" x14ac:dyDescent="0.25">
      <c r="A404" s="58" t="s">
        <v>1903</v>
      </c>
      <c r="B404" s="57">
        <v>0.16666666666666669</v>
      </c>
      <c r="C404" s="57">
        <v>0</v>
      </c>
      <c r="D404" s="59" t="s">
        <v>1904</v>
      </c>
      <c r="E404" s="60" t="s">
        <v>85</v>
      </c>
    </row>
    <row r="405" spans="1:5" x14ac:dyDescent="0.25">
      <c r="A405" s="58" t="s">
        <v>1905</v>
      </c>
      <c r="B405" s="57">
        <v>0.16666666666666669</v>
      </c>
      <c r="C405" s="57">
        <v>0</v>
      </c>
      <c r="D405" s="59" t="s">
        <v>1906</v>
      </c>
      <c r="E405" s="60" t="s">
        <v>85</v>
      </c>
    </row>
    <row r="406" spans="1:5" x14ac:dyDescent="0.25">
      <c r="A406" s="58" t="s">
        <v>1901</v>
      </c>
      <c r="B406" s="57">
        <v>0.16666666666666669</v>
      </c>
      <c r="C406" s="57">
        <v>0</v>
      </c>
      <c r="D406" s="59" t="s">
        <v>1902</v>
      </c>
      <c r="E406" s="60" t="s">
        <v>85</v>
      </c>
    </row>
    <row r="407" spans="1:5" x14ac:dyDescent="0.25">
      <c r="A407" s="58" t="s">
        <v>966</v>
      </c>
      <c r="B407" s="57">
        <v>0.16666666666666669</v>
      </c>
      <c r="C407" s="57">
        <v>0</v>
      </c>
      <c r="D407" s="59" t="s">
        <v>967</v>
      </c>
      <c r="E407" s="60" t="s">
        <v>85</v>
      </c>
    </row>
    <row r="408" spans="1:5" x14ac:dyDescent="0.25">
      <c r="A408" s="58" t="s">
        <v>1907</v>
      </c>
      <c r="B408" s="57">
        <v>0.16666666666666669</v>
      </c>
      <c r="C408" s="57">
        <v>0</v>
      </c>
      <c r="D408" s="59" t="s">
        <v>1908</v>
      </c>
      <c r="E408" s="60" t="s">
        <v>85</v>
      </c>
    </row>
    <row r="409" spans="1:5" x14ac:dyDescent="0.25">
      <c r="A409" s="58" t="s">
        <v>1909</v>
      </c>
      <c r="B409" s="57">
        <v>0.16666666666666669</v>
      </c>
      <c r="C409" s="57">
        <v>0</v>
      </c>
      <c r="D409" s="59" t="s">
        <v>1910</v>
      </c>
      <c r="E409" s="60" t="s">
        <v>85</v>
      </c>
    </row>
    <row r="410" spans="1:5" x14ac:dyDescent="0.25">
      <c r="A410" s="58" t="s">
        <v>1911</v>
      </c>
      <c r="B410" s="57">
        <v>0.16666666666666669</v>
      </c>
      <c r="C410" s="57">
        <v>0</v>
      </c>
      <c r="D410" s="59" t="s">
        <v>1912</v>
      </c>
      <c r="E410" s="60" t="s">
        <v>85</v>
      </c>
    </row>
    <row r="411" spans="1:5" x14ac:dyDescent="0.25">
      <c r="A411" s="58" t="s">
        <v>1913</v>
      </c>
      <c r="B411" s="57">
        <v>0.16666666666666669</v>
      </c>
      <c r="C411" s="57">
        <v>0</v>
      </c>
      <c r="D411" s="59" t="s">
        <v>1914</v>
      </c>
      <c r="E411" s="60" t="s">
        <v>85</v>
      </c>
    </row>
    <row r="412" spans="1:5" x14ac:dyDescent="0.25">
      <c r="A412" s="58" t="s">
        <v>1915</v>
      </c>
      <c r="B412" s="57">
        <v>0.16666666666666669</v>
      </c>
      <c r="C412" s="57">
        <v>0</v>
      </c>
      <c r="D412" s="59" t="s">
        <v>1916</v>
      </c>
      <c r="E412" s="60" t="s">
        <v>85</v>
      </c>
    </row>
    <row r="413" spans="1:5" x14ac:dyDescent="0.25">
      <c r="A413" s="58" t="s">
        <v>1917</v>
      </c>
      <c r="B413" s="57">
        <v>0.16666666666666669</v>
      </c>
      <c r="C413" s="57">
        <v>0</v>
      </c>
      <c r="D413" s="59" t="s">
        <v>1918</v>
      </c>
      <c r="E413" s="60" t="s">
        <v>85</v>
      </c>
    </row>
    <row r="414" spans="1:5" ht="26.25" x14ac:dyDescent="0.25">
      <c r="A414" s="58" t="s">
        <v>1919</v>
      </c>
      <c r="B414" s="57">
        <v>0.16666666666666669</v>
      </c>
      <c r="C414" s="57">
        <v>0</v>
      </c>
      <c r="D414" s="59" t="s">
        <v>1920</v>
      </c>
      <c r="E414" s="60" t="s">
        <v>85</v>
      </c>
    </row>
    <row r="415" spans="1:5" x14ac:dyDescent="0.25">
      <c r="A415" s="58" t="s">
        <v>1921</v>
      </c>
      <c r="B415" s="57">
        <v>0.16666666666666669</v>
      </c>
      <c r="C415" s="57">
        <v>0</v>
      </c>
      <c r="D415" s="59" t="s">
        <v>1922</v>
      </c>
      <c r="E415" s="60" t="s">
        <v>85</v>
      </c>
    </row>
    <row r="416" spans="1:5" x14ac:dyDescent="0.25">
      <c r="A416" s="58" t="s">
        <v>1923</v>
      </c>
      <c r="B416" s="57">
        <v>0.16666666666666669</v>
      </c>
      <c r="C416" s="57">
        <v>0</v>
      </c>
      <c r="D416" s="59" t="s">
        <v>1924</v>
      </c>
      <c r="E416" s="60" t="s">
        <v>85</v>
      </c>
    </row>
    <row r="417" spans="1:5" x14ac:dyDescent="0.25">
      <c r="A417" s="58" t="s">
        <v>1925</v>
      </c>
      <c r="B417" s="57">
        <v>0.16666666666666669</v>
      </c>
      <c r="C417" s="57">
        <v>0</v>
      </c>
      <c r="D417" s="59" t="s">
        <v>1926</v>
      </c>
      <c r="E417" s="60" t="s">
        <v>85</v>
      </c>
    </row>
    <row r="418" spans="1:5" x14ac:dyDescent="0.25">
      <c r="A418" s="58" t="s">
        <v>1927</v>
      </c>
      <c r="B418" s="57">
        <v>0.16666666666666669</v>
      </c>
      <c r="C418" s="57">
        <v>0</v>
      </c>
      <c r="D418" s="59" t="s">
        <v>1928</v>
      </c>
      <c r="E418" s="60" t="s">
        <v>85</v>
      </c>
    </row>
    <row r="419" spans="1:5" x14ac:dyDescent="0.25">
      <c r="A419" s="58" t="s">
        <v>3307</v>
      </c>
      <c r="B419" s="57">
        <v>0.16666666666666669</v>
      </c>
      <c r="C419" s="57">
        <v>8.3333333333333343E-2</v>
      </c>
      <c r="D419" s="59" t="s">
        <v>3308</v>
      </c>
      <c r="E419" s="60" t="s">
        <v>85</v>
      </c>
    </row>
    <row r="420" spans="1:5" ht="26.25" x14ac:dyDescent="0.25">
      <c r="A420" s="58" t="s">
        <v>1933</v>
      </c>
      <c r="B420" s="57">
        <v>0.16666666666666669</v>
      </c>
      <c r="C420" s="57">
        <v>0</v>
      </c>
      <c r="D420" s="59" t="s">
        <v>1934</v>
      </c>
      <c r="E420" s="60" t="s">
        <v>85</v>
      </c>
    </row>
    <row r="421" spans="1:5" ht="26.25" x14ac:dyDescent="0.25">
      <c r="A421" s="58" t="s">
        <v>1935</v>
      </c>
      <c r="B421" s="57">
        <v>0.16666666666666669</v>
      </c>
      <c r="C421" s="57">
        <v>0</v>
      </c>
      <c r="D421" s="59" t="s">
        <v>1936</v>
      </c>
      <c r="E421" s="60" t="s">
        <v>85</v>
      </c>
    </row>
    <row r="422" spans="1:5" x14ac:dyDescent="0.25">
      <c r="A422" s="58" t="s">
        <v>1929</v>
      </c>
      <c r="B422" s="57">
        <v>0.16666666666666669</v>
      </c>
      <c r="C422" s="57">
        <v>0</v>
      </c>
      <c r="D422" s="59" t="s">
        <v>1930</v>
      </c>
      <c r="E422" s="60" t="s">
        <v>85</v>
      </c>
    </row>
    <row r="423" spans="1:5" x14ac:dyDescent="0.25">
      <c r="A423" s="58" t="s">
        <v>1931</v>
      </c>
      <c r="B423" s="57">
        <v>0.16666666666666669</v>
      </c>
      <c r="C423" s="57">
        <v>0</v>
      </c>
      <c r="D423" s="59" t="s">
        <v>1932</v>
      </c>
      <c r="E423" s="60" t="s">
        <v>85</v>
      </c>
    </row>
    <row r="424" spans="1:5" ht="26.25" x14ac:dyDescent="0.25">
      <c r="A424" s="58" t="s">
        <v>1937</v>
      </c>
      <c r="B424" s="57">
        <v>0.16666666666666669</v>
      </c>
      <c r="C424" s="57">
        <v>0</v>
      </c>
      <c r="D424" s="59" t="s">
        <v>1938</v>
      </c>
      <c r="E424" s="60" t="s">
        <v>85</v>
      </c>
    </row>
    <row r="425" spans="1:5" x14ac:dyDescent="0.25">
      <c r="A425" s="58" t="s">
        <v>1939</v>
      </c>
      <c r="B425" s="57">
        <v>0.16666666666666669</v>
      </c>
      <c r="C425" s="57">
        <v>0</v>
      </c>
      <c r="D425" s="59" t="s">
        <v>1940</v>
      </c>
      <c r="E425" s="60" t="s">
        <v>85</v>
      </c>
    </row>
    <row r="426" spans="1:5" x14ac:dyDescent="0.25">
      <c r="A426" s="58" t="s">
        <v>1941</v>
      </c>
      <c r="B426" s="57">
        <v>0.16666666666666669</v>
      </c>
      <c r="C426" s="57">
        <v>0</v>
      </c>
      <c r="D426" s="59" t="s">
        <v>1942</v>
      </c>
      <c r="E426" s="60" t="s">
        <v>85</v>
      </c>
    </row>
    <row r="427" spans="1:5" x14ac:dyDescent="0.25">
      <c r="A427" s="58" t="s">
        <v>1943</v>
      </c>
      <c r="B427" s="57">
        <v>0.16666666666666669</v>
      </c>
      <c r="C427" s="57">
        <v>0</v>
      </c>
      <c r="D427" s="59" t="s">
        <v>1944</v>
      </c>
      <c r="E427" s="60" t="s">
        <v>85</v>
      </c>
    </row>
    <row r="428" spans="1:5" x14ac:dyDescent="0.25">
      <c r="A428" s="58" t="s">
        <v>924</v>
      </c>
      <c r="B428" s="57">
        <v>0.16666666666666669</v>
      </c>
      <c r="C428" s="57">
        <v>2.666666666666667</v>
      </c>
      <c r="D428" s="59" t="s">
        <v>925</v>
      </c>
      <c r="E428" s="60" t="s">
        <v>85</v>
      </c>
    </row>
    <row r="429" spans="1:5" x14ac:dyDescent="0.25">
      <c r="A429" s="58" t="s">
        <v>1947</v>
      </c>
      <c r="B429" s="57">
        <v>0.16666666666666669</v>
      </c>
      <c r="C429" s="57">
        <v>0</v>
      </c>
      <c r="D429" s="59" t="s">
        <v>1948</v>
      </c>
      <c r="E429" s="60" t="s">
        <v>85</v>
      </c>
    </row>
    <row r="430" spans="1:5" ht="26.25" x14ac:dyDescent="0.25">
      <c r="A430" s="58" t="s">
        <v>1949</v>
      </c>
      <c r="B430" s="57">
        <v>0.16666666666666669</v>
      </c>
      <c r="C430" s="57">
        <v>0</v>
      </c>
      <c r="D430" s="59" t="s">
        <v>1950</v>
      </c>
      <c r="E430" s="60" t="s">
        <v>85</v>
      </c>
    </row>
    <row r="431" spans="1:5" x14ac:dyDescent="0.25">
      <c r="A431" s="58" t="s">
        <v>1951</v>
      </c>
      <c r="B431" s="57">
        <v>0.16666666666666669</v>
      </c>
      <c r="C431" s="57">
        <v>0</v>
      </c>
      <c r="D431" s="59" t="s">
        <v>1952</v>
      </c>
      <c r="E431" s="60" t="s">
        <v>85</v>
      </c>
    </row>
    <row r="432" spans="1:5" x14ac:dyDescent="0.25">
      <c r="A432" s="58" t="s">
        <v>1953</v>
      </c>
      <c r="B432" s="57">
        <v>0.16666666666666669</v>
      </c>
      <c r="C432" s="57">
        <v>0</v>
      </c>
      <c r="D432" s="59" t="s">
        <v>1954</v>
      </c>
      <c r="E432" s="60" t="s">
        <v>85</v>
      </c>
    </row>
    <row r="433" spans="1:5" x14ac:dyDescent="0.25">
      <c r="A433" s="58" t="s">
        <v>1955</v>
      </c>
      <c r="B433" s="57">
        <v>0.16666666666666669</v>
      </c>
      <c r="C433" s="57">
        <v>0</v>
      </c>
      <c r="D433" s="59" t="s">
        <v>1956</v>
      </c>
      <c r="E433" s="60" t="s">
        <v>85</v>
      </c>
    </row>
    <row r="434" spans="1:5" x14ac:dyDescent="0.25">
      <c r="A434" s="58" t="s">
        <v>3309</v>
      </c>
      <c r="B434" s="57">
        <v>0.16666666666666669</v>
      </c>
      <c r="C434" s="57">
        <v>0</v>
      </c>
      <c r="D434" s="59" t="s">
        <v>3310</v>
      </c>
      <c r="E434" s="60" t="s">
        <v>85</v>
      </c>
    </row>
    <row r="435" spans="1:5" x14ac:dyDescent="0.25">
      <c r="A435" s="58" t="s">
        <v>1957</v>
      </c>
      <c r="B435" s="57">
        <v>0.16666666666666669</v>
      </c>
      <c r="C435" s="57">
        <v>0</v>
      </c>
      <c r="D435" s="59" t="s">
        <v>1958</v>
      </c>
      <c r="E435" s="60" t="s">
        <v>85</v>
      </c>
    </row>
    <row r="436" spans="1:5" x14ac:dyDescent="0.25">
      <c r="A436" s="58" t="s">
        <v>1961</v>
      </c>
      <c r="B436" s="57">
        <v>0.16666666666666669</v>
      </c>
      <c r="C436" s="57">
        <v>0</v>
      </c>
      <c r="D436" s="59" t="s">
        <v>1962</v>
      </c>
      <c r="E436" s="60" t="s">
        <v>85</v>
      </c>
    </row>
    <row r="437" spans="1:5" ht="26.25" x14ac:dyDescent="0.25">
      <c r="A437" s="58" t="s">
        <v>3311</v>
      </c>
      <c r="B437" s="57">
        <v>8.3333333333333343E-2</v>
      </c>
      <c r="C437" s="57">
        <v>0</v>
      </c>
      <c r="D437" s="59" t="s">
        <v>3312</v>
      </c>
      <c r="E437" s="60" t="s">
        <v>85</v>
      </c>
    </row>
    <row r="438" spans="1:5" x14ac:dyDescent="0.25">
      <c r="A438" s="58" t="s">
        <v>3313</v>
      </c>
      <c r="B438" s="57">
        <v>8.3333333333333343E-2</v>
      </c>
      <c r="C438" s="57">
        <v>0</v>
      </c>
      <c r="D438" s="59" t="s">
        <v>3314</v>
      </c>
      <c r="E438" s="60" t="s">
        <v>85</v>
      </c>
    </row>
    <row r="439" spans="1:5" x14ac:dyDescent="0.25">
      <c r="A439" s="58" t="s">
        <v>1979</v>
      </c>
      <c r="B439" s="57">
        <v>8.3333333333333343E-2</v>
      </c>
      <c r="C439" s="57">
        <v>0</v>
      </c>
      <c r="D439" s="59" t="s">
        <v>1980</v>
      </c>
      <c r="E439" s="60" t="s">
        <v>85</v>
      </c>
    </row>
    <row r="440" spans="1:5" ht="26.25" x14ac:dyDescent="0.25">
      <c r="A440" s="58" t="s">
        <v>3315</v>
      </c>
      <c r="B440" s="57">
        <v>8.3333333333333343E-2</v>
      </c>
      <c r="C440" s="57">
        <v>0</v>
      </c>
      <c r="D440" s="59" t="s">
        <v>3316</v>
      </c>
      <c r="E440" s="60" t="s">
        <v>85</v>
      </c>
    </row>
    <row r="441" spans="1:5" x14ac:dyDescent="0.25">
      <c r="A441" s="58" t="s">
        <v>1971</v>
      </c>
      <c r="B441" s="57">
        <v>8.3333333333333343E-2</v>
      </c>
      <c r="C441" s="57">
        <v>0</v>
      </c>
      <c r="D441" s="59" t="s">
        <v>1972</v>
      </c>
      <c r="E441" s="60" t="s">
        <v>85</v>
      </c>
    </row>
    <row r="442" spans="1:5" x14ac:dyDescent="0.25">
      <c r="A442" s="58" t="s">
        <v>1981</v>
      </c>
      <c r="B442" s="57">
        <v>8.3333333333333343E-2</v>
      </c>
      <c r="C442" s="57">
        <v>0</v>
      </c>
      <c r="D442" s="59" t="s">
        <v>1982</v>
      </c>
      <c r="E442" s="60" t="s">
        <v>85</v>
      </c>
    </row>
    <row r="443" spans="1:5" x14ac:dyDescent="0.25">
      <c r="A443" s="58" t="s">
        <v>1969</v>
      </c>
      <c r="B443" s="57">
        <v>8.3333333333333343E-2</v>
      </c>
      <c r="C443" s="57">
        <v>0</v>
      </c>
      <c r="D443" s="59" t="s">
        <v>1970</v>
      </c>
      <c r="E443" s="60" t="s">
        <v>85</v>
      </c>
    </row>
    <row r="444" spans="1:5" x14ac:dyDescent="0.25">
      <c r="A444" s="58" t="s">
        <v>1995</v>
      </c>
      <c r="B444" s="57">
        <v>8.3333333333333343E-2</v>
      </c>
      <c r="C444" s="57">
        <v>0</v>
      </c>
      <c r="D444" s="59" t="s">
        <v>1996</v>
      </c>
      <c r="E444" s="60" t="s">
        <v>85</v>
      </c>
    </row>
    <row r="445" spans="1:5" x14ac:dyDescent="0.25">
      <c r="A445" s="58" t="s">
        <v>1985</v>
      </c>
      <c r="B445" s="57">
        <v>8.3333333333333343E-2</v>
      </c>
      <c r="C445" s="57">
        <v>0</v>
      </c>
      <c r="D445" s="59" t="s">
        <v>1986</v>
      </c>
      <c r="E445" s="60" t="s">
        <v>85</v>
      </c>
    </row>
    <row r="446" spans="1:5" x14ac:dyDescent="0.25">
      <c r="A446" s="58" t="s">
        <v>1993</v>
      </c>
      <c r="B446" s="57">
        <v>8.3333333333333343E-2</v>
      </c>
      <c r="C446" s="57">
        <v>0</v>
      </c>
      <c r="D446" s="59" t="s">
        <v>1994</v>
      </c>
      <c r="E446" s="60" t="s">
        <v>85</v>
      </c>
    </row>
    <row r="447" spans="1:5" ht="26.25" x14ac:dyDescent="0.25">
      <c r="A447" s="58" t="s">
        <v>234</v>
      </c>
      <c r="B447" s="57">
        <v>8.3333333333333343E-2</v>
      </c>
      <c r="C447" s="57">
        <v>5.5833333333333339</v>
      </c>
      <c r="D447" s="59" t="s">
        <v>599</v>
      </c>
      <c r="E447" s="60" t="s">
        <v>85</v>
      </c>
    </row>
    <row r="448" spans="1:5" x14ac:dyDescent="0.25">
      <c r="A448" s="58" t="s">
        <v>3317</v>
      </c>
      <c r="B448" s="57">
        <v>8.3333333333333343E-2</v>
      </c>
      <c r="C448" s="57">
        <v>0</v>
      </c>
      <c r="D448" s="59" t="s">
        <v>3318</v>
      </c>
      <c r="E448" s="60" t="s">
        <v>85</v>
      </c>
    </row>
    <row r="449" spans="1:5" x14ac:dyDescent="0.25">
      <c r="A449" s="58" t="s">
        <v>1977</v>
      </c>
      <c r="B449" s="57">
        <v>8.3333333333333343E-2</v>
      </c>
      <c r="C449" s="57">
        <v>0</v>
      </c>
      <c r="D449" s="59" t="s">
        <v>1978</v>
      </c>
      <c r="E449" s="60" t="s">
        <v>85</v>
      </c>
    </row>
    <row r="450" spans="1:5" ht="26.25" x14ac:dyDescent="0.25">
      <c r="A450" s="58" t="s">
        <v>1973</v>
      </c>
      <c r="B450" s="57">
        <v>8.3333333333333343E-2</v>
      </c>
      <c r="C450" s="57">
        <v>0</v>
      </c>
      <c r="D450" s="59" t="s">
        <v>1974</v>
      </c>
      <c r="E450" s="60" t="s">
        <v>85</v>
      </c>
    </row>
    <row r="451" spans="1:5" x14ac:dyDescent="0.25">
      <c r="A451" s="58" t="s">
        <v>1983</v>
      </c>
      <c r="B451" s="57">
        <v>8.3333333333333343E-2</v>
      </c>
      <c r="C451" s="57">
        <v>0</v>
      </c>
      <c r="D451" s="59" t="s">
        <v>1984</v>
      </c>
      <c r="E451" s="60" t="s">
        <v>85</v>
      </c>
    </row>
    <row r="452" spans="1:5" x14ac:dyDescent="0.25">
      <c r="A452" s="58" t="s">
        <v>1987</v>
      </c>
      <c r="B452" s="57">
        <v>8.3333333333333343E-2</v>
      </c>
      <c r="C452" s="57">
        <v>0</v>
      </c>
      <c r="D452" s="59" t="s">
        <v>1988</v>
      </c>
      <c r="E452" s="60" t="s">
        <v>85</v>
      </c>
    </row>
    <row r="453" spans="1:5" ht="26.25" x14ac:dyDescent="0.25">
      <c r="A453" s="58" t="s">
        <v>3319</v>
      </c>
      <c r="B453" s="57">
        <v>8.3333333333333343E-2</v>
      </c>
      <c r="C453" s="57">
        <v>0</v>
      </c>
      <c r="D453" s="59" t="s">
        <v>3320</v>
      </c>
      <c r="E453" s="60" t="s">
        <v>85</v>
      </c>
    </row>
    <row r="454" spans="1:5" x14ac:dyDescent="0.25">
      <c r="A454" s="58" t="s">
        <v>1989</v>
      </c>
      <c r="B454" s="57">
        <v>8.3333333333333343E-2</v>
      </c>
      <c r="C454" s="57">
        <v>0</v>
      </c>
      <c r="D454" s="59" t="s">
        <v>1990</v>
      </c>
      <c r="E454" s="60" t="s">
        <v>85</v>
      </c>
    </row>
    <row r="455" spans="1:5" x14ac:dyDescent="0.25">
      <c r="A455" s="58" t="s">
        <v>1991</v>
      </c>
      <c r="B455" s="57">
        <v>8.3333333333333343E-2</v>
      </c>
      <c r="C455" s="57">
        <v>0</v>
      </c>
      <c r="D455" s="59" t="s">
        <v>1992</v>
      </c>
      <c r="E455" s="60" t="s">
        <v>85</v>
      </c>
    </row>
  </sheetData>
  <conditionalFormatting sqref="A2:A455">
    <cfRule type="expression" dxfId="2" priority="1">
      <formula>$E2 = "NIL"</formula>
    </cfRule>
  </conditionalFormatting>
  <pageMargins left="0.70866141732283472" right="0.70866141732283472" top="0.74803149606299213" bottom="0.74803149606299213" header="0.31496062992125984" footer="0.31496062992125984"/>
  <pageSetup paperSize="9" scale="79" fitToHeight="0" orientation="landscape"/>
  <tableParts count="1">
    <tablePart r:id="rId1"/>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1114"/>
  <sheetViews>
    <sheetView zoomScaleSheetLayoutView="100" workbookViewId="0">
      <pane ySplit="1" topLeftCell="A2" activePane="bottomLeft" state="frozen"/>
      <selection pane="bottomLeft" activeCell="A2" sqref="A2"/>
    </sheetView>
  </sheetViews>
  <sheetFormatPr defaultColWidth="8.75" defaultRowHeight="15" x14ac:dyDescent="0.25"/>
  <cols>
    <col min="1" max="1" width="20.625" style="8" customWidth="1"/>
    <col min="2" max="3" width="19.125" style="8" customWidth="1"/>
    <col min="4" max="4" width="14.375" style="8" bestFit="1" customWidth="1"/>
    <col min="5" max="5" width="14.375" style="8" customWidth="1"/>
    <col min="6" max="6" width="75.625" style="7" customWidth="1"/>
    <col min="7" max="7" width="8.375" style="8" customWidth="1"/>
    <col min="8" max="8" width="14.375" style="8" customWidth="1"/>
    <col min="9" max="16384" width="8.75" style="8"/>
  </cols>
  <sheetData>
    <row r="1" spans="1:9" ht="15.75" thickBot="1" x14ac:dyDescent="0.3">
      <c r="A1" s="3" t="s">
        <v>82</v>
      </c>
      <c r="B1" s="2" t="s">
        <v>2326</v>
      </c>
      <c r="C1" s="2" t="s">
        <v>2327</v>
      </c>
      <c r="D1" s="20" t="s">
        <v>2325</v>
      </c>
      <c r="E1" s="20" t="s">
        <v>885</v>
      </c>
      <c r="F1" s="1" t="s">
        <v>83</v>
      </c>
      <c r="G1" s="1" t="s">
        <v>84</v>
      </c>
      <c r="H1" s="52" t="s">
        <v>0</v>
      </c>
      <c r="I1" s="61" t="s">
        <v>436</v>
      </c>
    </row>
    <row r="2" spans="1:9" ht="39" thickTop="1" x14ac:dyDescent="0.25">
      <c r="A2" s="51" t="s">
        <v>700</v>
      </c>
      <c r="B2" s="48">
        <v>17924238.27761</v>
      </c>
      <c r="C2" s="48">
        <v>405396.13371000002</v>
      </c>
      <c r="D2" s="48">
        <v>1507.9166666666665</v>
      </c>
      <c r="E2" s="48">
        <v>32.166666666666664</v>
      </c>
      <c r="F2" s="51" t="s">
        <v>1046</v>
      </c>
      <c r="G2" s="51" t="s">
        <v>86</v>
      </c>
      <c r="H2" s="50" t="s">
        <v>3321</v>
      </c>
      <c r="I2" s="60" t="s">
        <v>8</v>
      </c>
    </row>
    <row r="3" spans="1:9" ht="38.25" x14ac:dyDescent="0.25">
      <c r="A3" s="51" t="s">
        <v>325</v>
      </c>
      <c r="B3" s="48">
        <v>11147928.66979</v>
      </c>
      <c r="C3" s="48">
        <v>8084357.5743000004</v>
      </c>
      <c r="D3" s="48">
        <v>942.16666666666663</v>
      </c>
      <c r="E3" s="48">
        <v>669</v>
      </c>
      <c r="F3" s="51" t="s">
        <v>646</v>
      </c>
      <c r="G3" s="51" t="s">
        <v>86</v>
      </c>
      <c r="H3" s="50" t="s">
        <v>3321</v>
      </c>
      <c r="I3" s="60" t="s">
        <v>5</v>
      </c>
    </row>
    <row r="4" spans="1:9" ht="38.25" x14ac:dyDescent="0.25">
      <c r="A4" s="51" t="s">
        <v>817</v>
      </c>
      <c r="B4" s="48">
        <v>10412278.564549999</v>
      </c>
      <c r="C4" s="48">
        <v>12541.187519999999</v>
      </c>
      <c r="D4" s="48">
        <v>858.58333333333326</v>
      </c>
      <c r="E4" s="48">
        <v>1.3333333333333335</v>
      </c>
      <c r="F4" s="51" t="s">
        <v>1063</v>
      </c>
      <c r="G4" s="51" t="s">
        <v>86</v>
      </c>
      <c r="H4" s="50" t="s">
        <v>3321</v>
      </c>
      <c r="I4" s="60" t="s">
        <v>8</v>
      </c>
    </row>
    <row r="5" spans="1:9" x14ac:dyDescent="0.25">
      <c r="A5" s="51" t="s">
        <v>649</v>
      </c>
      <c r="B5" s="48">
        <v>7501340.6571000004</v>
      </c>
      <c r="C5" s="48">
        <v>5628169.9324899996</v>
      </c>
      <c r="D5" s="48">
        <v>583.66666666666663</v>
      </c>
      <c r="E5" s="48">
        <v>443.5</v>
      </c>
      <c r="F5" s="51" t="s">
        <v>650</v>
      </c>
      <c r="G5" s="51" t="s">
        <v>86</v>
      </c>
      <c r="H5" s="50" t="s">
        <v>3322</v>
      </c>
      <c r="I5" s="60" t="s">
        <v>2</v>
      </c>
    </row>
    <row r="6" spans="1:9" x14ac:dyDescent="0.25">
      <c r="A6" s="51" t="s">
        <v>658</v>
      </c>
      <c r="B6" s="48">
        <v>6496189.97695</v>
      </c>
      <c r="C6" s="48">
        <v>142820.32091000001</v>
      </c>
      <c r="D6" s="48">
        <v>971.75</v>
      </c>
      <c r="E6" s="48">
        <v>174.58333333333331</v>
      </c>
      <c r="F6" s="51" t="s">
        <v>659</v>
      </c>
      <c r="G6" s="51" t="s">
        <v>85</v>
      </c>
      <c r="H6" s="50" t="s">
        <v>3323</v>
      </c>
      <c r="I6" s="60" t="s">
        <v>4</v>
      </c>
    </row>
    <row r="7" spans="1:9" ht="25.5" x14ac:dyDescent="0.25">
      <c r="A7" s="51" t="s">
        <v>1039</v>
      </c>
      <c r="B7" s="48">
        <v>6217993.9899500003</v>
      </c>
      <c r="C7" s="48">
        <v>0</v>
      </c>
      <c r="D7" s="48">
        <v>1188</v>
      </c>
      <c r="E7" s="48">
        <v>0</v>
      </c>
      <c r="F7" s="51" t="s">
        <v>1040</v>
      </c>
      <c r="G7" s="51" t="s">
        <v>86</v>
      </c>
      <c r="H7" s="50" t="s">
        <v>53</v>
      </c>
      <c r="I7" s="60" t="s">
        <v>6</v>
      </c>
    </row>
    <row r="8" spans="1:9" ht="25.5" x14ac:dyDescent="0.25">
      <c r="A8" s="51" t="s">
        <v>679</v>
      </c>
      <c r="B8" s="48">
        <v>3040110.19814</v>
      </c>
      <c r="C8" s="48">
        <v>1023512.64085</v>
      </c>
      <c r="D8" s="48">
        <v>277</v>
      </c>
      <c r="E8" s="48">
        <v>79.916666666666671</v>
      </c>
      <c r="F8" s="51" t="s">
        <v>680</v>
      </c>
      <c r="G8" s="51" t="s">
        <v>86</v>
      </c>
      <c r="H8" s="50" t="s">
        <v>3323</v>
      </c>
      <c r="I8" s="60" t="s">
        <v>4</v>
      </c>
    </row>
    <row r="9" spans="1:9" x14ac:dyDescent="0.25">
      <c r="A9" s="51" t="s">
        <v>1053</v>
      </c>
      <c r="B9" s="48">
        <v>2856655.1271799998</v>
      </c>
      <c r="C9" s="48">
        <v>0</v>
      </c>
      <c r="D9" s="48">
        <v>247.91666666666663</v>
      </c>
      <c r="E9" s="48">
        <v>0</v>
      </c>
      <c r="F9" s="51" t="s">
        <v>1054</v>
      </c>
      <c r="G9" s="51" t="s">
        <v>85</v>
      </c>
      <c r="H9" s="50" t="s">
        <v>3324</v>
      </c>
      <c r="I9" s="60" t="s">
        <v>8</v>
      </c>
    </row>
    <row r="10" spans="1:9" x14ac:dyDescent="0.25">
      <c r="A10" s="51" t="s">
        <v>677</v>
      </c>
      <c r="B10" s="48">
        <v>2712977.2788300002</v>
      </c>
      <c r="C10" s="48">
        <v>905855.22657000006</v>
      </c>
      <c r="D10" s="48">
        <v>307.91666666666669</v>
      </c>
      <c r="E10" s="48">
        <v>86.416666666666657</v>
      </c>
      <c r="F10" s="51" t="s">
        <v>678</v>
      </c>
      <c r="G10" s="51" t="s">
        <v>86</v>
      </c>
      <c r="H10" s="50" t="s">
        <v>3322</v>
      </c>
      <c r="I10" s="60" t="s">
        <v>8</v>
      </c>
    </row>
    <row r="11" spans="1:9" x14ac:dyDescent="0.25">
      <c r="A11" s="51" t="s">
        <v>2349</v>
      </c>
      <c r="B11" s="48">
        <v>2501675.7953599999</v>
      </c>
      <c r="C11" s="48">
        <v>985.59598000000005</v>
      </c>
      <c r="D11" s="48">
        <v>235.58333333333334</v>
      </c>
      <c r="E11" s="48">
        <v>0.25</v>
      </c>
      <c r="F11" s="51" t="s">
        <v>2350</v>
      </c>
      <c r="G11" s="51" t="s">
        <v>86</v>
      </c>
      <c r="H11" s="50" t="s">
        <v>3322</v>
      </c>
      <c r="I11" s="60" t="s">
        <v>4</v>
      </c>
    </row>
    <row r="12" spans="1:9" ht="25.5" x14ac:dyDescent="0.25">
      <c r="A12" s="51" t="s">
        <v>2361</v>
      </c>
      <c r="B12" s="48">
        <v>2242763.1836000001</v>
      </c>
      <c r="C12" s="48">
        <v>0</v>
      </c>
      <c r="D12" s="48">
        <v>180.91666666666666</v>
      </c>
      <c r="E12" s="48">
        <v>0</v>
      </c>
      <c r="F12" s="51" t="s">
        <v>2362</v>
      </c>
      <c r="G12" s="51" t="s">
        <v>85</v>
      </c>
      <c r="H12" s="50" t="s">
        <v>3321</v>
      </c>
      <c r="I12" s="60" t="s">
        <v>8</v>
      </c>
    </row>
    <row r="13" spans="1:9" ht="25.5" x14ac:dyDescent="0.25">
      <c r="A13" s="51" t="s">
        <v>612</v>
      </c>
      <c r="B13" s="48">
        <v>1918939.11399</v>
      </c>
      <c r="C13" s="48">
        <v>296421.55989999999</v>
      </c>
      <c r="D13" s="48">
        <v>269.25</v>
      </c>
      <c r="E13" s="48">
        <v>4.833333333333333</v>
      </c>
      <c r="F13" s="51" t="s">
        <v>613</v>
      </c>
      <c r="G13" s="51" t="s">
        <v>85</v>
      </c>
      <c r="H13" s="50" t="s">
        <v>151</v>
      </c>
      <c r="I13" s="60" t="s">
        <v>151</v>
      </c>
    </row>
    <row r="14" spans="1:9" ht="25.5" x14ac:dyDescent="0.25">
      <c r="A14" s="51" t="s">
        <v>2371</v>
      </c>
      <c r="B14" s="48">
        <v>1874974.26979</v>
      </c>
      <c r="C14" s="48">
        <v>0</v>
      </c>
      <c r="D14" s="48">
        <v>151.33333333333331</v>
      </c>
      <c r="E14" s="48">
        <v>0</v>
      </c>
      <c r="F14" s="51" t="s">
        <v>2372</v>
      </c>
      <c r="G14" s="51" t="s">
        <v>85</v>
      </c>
      <c r="H14" s="50" t="s">
        <v>3322</v>
      </c>
      <c r="I14" s="60" t="s">
        <v>8</v>
      </c>
    </row>
    <row r="15" spans="1:9" ht="25.5" x14ac:dyDescent="0.25">
      <c r="A15" s="51" t="s">
        <v>795</v>
      </c>
      <c r="B15" s="48">
        <v>1603340.3388700001</v>
      </c>
      <c r="C15" s="48">
        <v>1891.55744</v>
      </c>
      <c r="D15" s="48">
        <v>130.66666666666666</v>
      </c>
      <c r="E15" s="48">
        <v>2.1666666666666665</v>
      </c>
      <c r="F15" s="51" t="s">
        <v>796</v>
      </c>
      <c r="G15" s="51" t="s">
        <v>85</v>
      </c>
      <c r="H15" s="50" t="s">
        <v>3321</v>
      </c>
      <c r="I15" s="60" t="s">
        <v>4</v>
      </c>
    </row>
    <row r="16" spans="1:9" x14ac:dyDescent="0.25">
      <c r="A16" s="51" t="s">
        <v>570</v>
      </c>
      <c r="B16" s="48">
        <v>1588523.72964</v>
      </c>
      <c r="C16" s="48">
        <v>1581843.19732</v>
      </c>
      <c r="D16" s="48">
        <v>4276.6666666666661</v>
      </c>
      <c r="E16" s="48">
        <v>5076.5</v>
      </c>
      <c r="F16" s="51" t="s">
        <v>571</v>
      </c>
      <c r="G16" s="51" t="s">
        <v>86</v>
      </c>
      <c r="H16" s="50" t="s">
        <v>151</v>
      </c>
      <c r="I16" s="60" t="s">
        <v>151</v>
      </c>
    </row>
    <row r="17" spans="1:9" ht="38.25" x14ac:dyDescent="0.25">
      <c r="A17" s="51" t="s">
        <v>2351</v>
      </c>
      <c r="B17" s="48">
        <v>1468288.20044</v>
      </c>
      <c r="C17" s="48">
        <v>0</v>
      </c>
      <c r="D17" s="48">
        <v>125.41666666666664</v>
      </c>
      <c r="E17" s="48">
        <v>0</v>
      </c>
      <c r="F17" s="51" t="s">
        <v>2352</v>
      </c>
      <c r="G17" s="51" t="s">
        <v>85</v>
      </c>
      <c r="H17" s="50" t="s">
        <v>3321</v>
      </c>
      <c r="I17" s="60" t="s">
        <v>8</v>
      </c>
    </row>
    <row r="18" spans="1:9" x14ac:dyDescent="0.25">
      <c r="A18" s="51" t="s">
        <v>1061</v>
      </c>
      <c r="B18" s="48">
        <v>1431791.11971</v>
      </c>
      <c r="C18" s="48">
        <v>0</v>
      </c>
      <c r="D18" s="48">
        <v>114.25</v>
      </c>
      <c r="E18" s="48">
        <v>0</v>
      </c>
      <c r="F18" s="51" t="s">
        <v>1062</v>
      </c>
      <c r="G18" s="51" t="s">
        <v>85</v>
      </c>
      <c r="H18" s="50" t="s">
        <v>3324</v>
      </c>
      <c r="I18" s="60" t="s">
        <v>8</v>
      </c>
    </row>
    <row r="19" spans="1:9" ht="25.5" x14ac:dyDescent="0.25">
      <c r="A19" s="51" t="s">
        <v>1633</v>
      </c>
      <c r="B19" s="48">
        <v>1389692.27553</v>
      </c>
      <c r="C19" s="48">
        <v>0</v>
      </c>
      <c r="D19" s="48">
        <v>10.583333333333332</v>
      </c>
      <c r="E19" s="48">
        <v>0</v>
      </c>
      <c r="F19" s="51" t="s">
        <v>1634</v>
      </c>
      <c r="G19" s="51" t="s">
        <v>85</v>
      </c>
      <c r="H19" s="50" t="s">
        <v>151</v>
      </c>
      <c r="I19" s="60" t="s">
        <v>151</v>
      </c>
    </row>
    <row r="20" spans="1:9" ht="25.5" x14ac:dyDescent="0.25">
      <c r="A20" s="51" t="s">
        <v>616</v>
      </c>
      <c r="B20" s="48">
        <v>1343795.40817</v>
      </c>
      <c r="C20" s="48">
        <v>98196.49</v>
      </c>
      <c r="D20" s="48">
        <v>342.83333333333331</v>
      </c>
      <c r="E20" s="48">
        <v>4.833333333333333</v>
      </c>
      <c r="F20" s="51" t="s">
        <v>617</v>
      </c>
      <c r="G20" s="51" t="s">
        <v>85</v>
      </c>
      <c r="H20" s="50" t="s">
        <v>151</v>
      </c>
      <c r="I20" s="60" t="s">
        <v>151</v>
      </c>
    </row>
    <row r="21" spans="1:9" x14ac:dyDescent="0.25">
      <c r="A21" s="51" t="s">
        <v>701</v>
      </c>
      <c r="B21" s="48">
        <v>1305470.9239000001</v>
      </c>
      <c r="C21" s="48">
        <v>86854.792560000002</v>
      </c>
      <c r="D21" s="48">
        <v>796.58333333333326</v>
      </c>
      <c r="E21" s="48">
        <v>31.666666666666668</v>
      </c>
      <c r="F21" s="51" t="s">
        <v>702</v>
      </c>
      <c r="G21" s="51" t="s">
        <v>85</v>
      </c>
      <c r="H21" s="50" t="s">
        <v>3323</v>
      </c>
      <c r="I21" s="60" t="s">
        <v>4</v>
      </c>
    </row>
    <row r="22" spans="1:9" ht="25.5" x14ac:dyDescent="0.25">
      <c r="A22" s="51" t="s">
        <v>614</v>
      </c>
      <c r="B22" s="48">
        <v>1270260.3036700001</v>
      </c>
      <c r="C22" s="48">
        <v>6645.1099100000001</v>
      </c>
      <c r="D22" s="48">
        <v>303.83333333333331</v>
      </c>
      <c r="E22" s="48">
        <v>4.666666666666667</v>
      </c>
      <c r="F22" s="51" t="s">
        <v>615</v>
      </c>
      <c r="G22" s="51" t="s">
        <v>85</v>
      </c>
      <c r="H22" s="50" t="s">
        <v>151</v>
      </c>
      <c r="I22" s="60" t="s">
        <v>151</v>
      </c>
    </row>
    <row r="23" spans="1:9" x14ac:dyDescent="0.25">
      <c r="A23" s="51" t="s">
        <v>2390</v>
      </c>
      <c r="B23" s="48">
        <v>1143095.0198299999</v>
      </c>
      <c r="C23" s="48">
        <v>0</v>
      </c>
      <c r="D23" s="48">
        <v>92</v>
      </c>
      <c r="E23" s="48">
        <v>0</v>
      </c>
      <c r="F23" s="51" t="s">
        <v>2391</v>
      </c>
      <c r="G23" s="51" t="s">
        <v>85</v>
      </c>
      <c r="H23" s="50" t="s">
        <v>3324</v>
      </c>
      <c r="I23" s="60" t="s">
        <v>2</v>
      </c>
    </row>
    <row r="24" spans="1:9" x14ac:dyDescent="0.25">
      <c r="A24" s="51" t="s">
        <v>1539</v>
      </c>
      <c r="B24" s="48">
        <v>1129792.6195199999</v>
      </c>
      <c r="C24" s="48">
        <v>0</v>
      </c>
      <c r="D24" s="48">
        <v>221.16666666666666</v>
      </c>
      <c r="E24" s="48">
        <v>0</v>
      </c>
      <c r="F24" s="51" t="s">
        <v>1540</v>
      </c>
      <c r="G24" s="51" t="s">
        <v>85</v>
      </c>
      <c r="H24" s="50" t="s">
        <v>151</v>
      </c>
      <c r="I24" s="60" t="s">
        <v>151</v>
      </c>
    </row>
    <row r="25" spans="1:9" ht="25.5" x14ac:dyDescent="0.25">
      <c r="A25" s="51" t="s">
        <v>2367</v>
      </c>
      <c r="B25" s="48">
        <v>1123394.3221</v>
      </c>
      <c r="C25" s="48">
        <v>0</v>
      </c>
      <c r="D25" s="48">
        <v>165.25</v>
      </c>
      <c r="E25" s="48">
        <v>0</v>
      </c>
      <c r="F25" s="51" t="s">
        <v>2368</v>
      </c>
      <c r="G25" s="51" t="s">
        <v>86</v>
      </c>
      <c r="H25" s="50" t="s">
        <v>3325</v>
      </c>
      <c r="I25" s="60" t="s">
        <v>2</v>
      </c>
    </row>
    <row r="26" spans="1:9" ht="25.5" x14ac:dyDescent="0.25">
      <c r="A26" s="51" t="s">
        <v>117</v>
      </c>
      <c r="B26" s="48">
        <v>1089423.7805600001</v>
      </c>
      <c r="C26" s="48">
        <v>2708935.0517799999</v>
      </c>
      <c r="D26" s="48">
        <v>3199.5</v>
      </c>
      <c r="E26" s="48">
        <v>3535.333333333333</v>
      </c>
      <c r="F26" s="51" t="s">
        <v>577</v>
      </c>
      <c r="G26" s="51" t="s">
        <v>86</v>
      </c>
      <c r="H26" s="50" t="s">
        <v>151</v>
      </c>
      <c r="I26" s="60" t="s">
        <v>151</v>
      </c>
    </row>
    <row r="27" spans="1:9" ht="25.5" x14ac:dyDescent="0.25">
      <c r="A27" s="51" t="s">
        <v>2359</v>
      </c>
      <c r="B27" s="48">
        <v>975083.01954000001</v>
      </c>
      <c r="C27" s="48">
        <v>0</v>
      </c>
      <c r="D27" s="48">
        <v>77.916666666666657</v>
      </c>
      <c r="E27" s="48">
        <v>0</v>
      </c>
      <c r="F27" s="51" t="s">
        <v>2360</v>
      </c>
      <c r="G27" s="51" t="s">
        <v>85</v>
      </c>
      <c r="H27" s="50" t="s">
        <v>3321</v>
      </c>
      <c r="I27" s="60" t="s">
        <v>8</v>
      </c>
    </row>
    <row r="28" spans="1:9" ht="25.5" x14ac:dyDescent="0.25">
      <c r="A28" s="51" t="s">
        <v>1609</v>
      </c>
      <c r="B28" s="48">
        <v>973063.05883999995</v>
      </c>
      <c r="C28" s="48">
        <v>0</v>
      </c>
      <c r="D28" s="48">
        <v>9.8333333333333321</v>
      </c>
      <c r="E28" s="48">
        <v>0</v>
      </c>
      <c r="F28" s="51" t="s">
        <v>1610</v>
      </c>
      <c r="G28" s="51" t="s">
        <v>85</v>
      </c>
      <c r="H28" s="50" t="s">
        <v>151</v>
      </c>
      <c r="I28" s="60" t="s">
        <v>151</v>
      </c>
    </row>
    <row r="29" spans="1:9" ht="25.5" x14ac:dyDescent="0.25">
      <c r="A29" s="51" t="s">
        <v>2412</v>
      </c>
      <c r="B29" s="48">
        <v>854071.0466</v>
      </c>
      <c r="C29" s="48">
        <v>272157.57488999999</v>
      </c>
      <c r="D29" s="48">
        <v>68.75</v>
      </c>
      <c r="E29" s="48">
        <v>28</v>
      </c>
      <c r="F29" s="51" t="s">
        <v>2413</v>
      </c>
      <c r="G29" s="51" t="s">
        <v>85</v>
      </c>
      <c r="H29" s="50" t="s">
        <v>3321</v>
      </c>
      <c r="I29" s="60" t="s">
        <v>4</v>
      </c>
    </row>
    <row r="30" spans="1:9" x14ac:dyDescent="0.25">
      <c r="A30" s="51" t="s">
        <v>459</v>
      </c>
      <c r="B30" s="48">
        <v>848820.59993999999</v>
      </c>
      <c r="C30" s="48">
        <v>1548348.93041</v>
      </c>
      <c r="D30" s="48">
        <v>65.583333333333329</v>
      </c>
      <c r="E30" s="48">
        <v>118.58333333333333</v>
      </c>
      <c r="F30" s="51" t="s">
        <v>1207</v>
      </c>
      <c r="G30" s="51" t="s">
        <v>85</v>
      </c>
      <c r="H30" s="50" t="s">
        <v>3324</v>
      </c>
      <c r="I30" s="60" t="s">
        <v>2</v>
      </c>
    </row>
    <row r="31" spans="1:9" ht="25.5" x14ac:dyDescent="0.25">
      <c r="A31" s="51" t="s">
        <v>2369</v>
      </c>
      <c r="B31" s="48">
        <v>822029.73322000005</v>
      </c>
      <c r="C31" s="48">
        <v>0</v>
      </c>
      <c r="D31" s="48">
        <v>67.416666666666671</v>
      </c>
      <c r="E31" s="48">
        <v>0</v>
      </c>
      <c r="F31" s="51" t="s">
        <v>2370</v>
      </c>
      <c r="G31" s="51" t="s">
        <v>85</v>
      </c>
      <c r="H31" s="50" t="s">
        <v>3321</v>
      </c>
      <c r="I31" s="60" t="s">
        <v>8</v>
      </c>
    </row>
    <row r="32" spans="1:9" x14ac:dyDescent="0.25">
      <c r="A32" s="51" t="s">
        <v>2414</v>
      </c>
      <c r="B32" s="48">
        <v>798611.02052999998</v>
      </c>
      <c r="C32" s="48">
        <v>0</v>
      </c>
      <c r="D32" s="48">
        <v>64.083333333333329</v>
      </c>
      <c r="E32" s="48">
        <v>0</v>
      </c>
      <c r="F32" s="51" t="s">
        <v>2415</v>
      </c>
      <c r="G32" s="51" t="s">
        <v>85</v>
      </c>
      <c r="H32" s="50" t="s">
        <v>3321</v>
      </c>
      <c r="I32" s="60" t="s">
        <v>4</v>
      </c>
    </row>
    <row r="33" spans="1:9" x14ac:dyDescent="0.25">
      <c r="A33" s="51" t="s">
        <v>2416</v>
      </c>
      <c r="B33" s="48">
        <v>786643.52792999998</v>
      </c>
      <c r="C33" s="48">
        <v>32289.567760000002</v>
      </c>
      <c r="D33" s="48">
        <v>63.416666666666664</v>
      </c>
      <c r="E33" s="48">
        <v>9.3333333333333321</v>
      </c>
      <c r="F33" s="51" t="s">
        <v>2417</v>
      </c>
      <c r="G33" s="51" t="s">
        <v>85</v>
      </c>
      <c r="H33" s="50" t="s">
        <v>3321</v>
      </c>
      <c r="I33" s="60" t="s">
        <v>4</v>
      </c>
    </row>
    <row r="34" spans="1:9" x14ac:dyDescent="0.25">
      <c r="A34" s="51" t="s">
        <v>30</v>
      </c>
      <c r="B34" s="48">
        <v>766127.92486999999</v>
      </c>
      <c r="C34" s="48">
        <v>775383.78353999997</v>
      </c>
      <c r="D34" s="48">
        <v>78.916666666666657</v>
      </c>
      <c r="E34" s="48">
        <v>311.66666666666669</v>
      </c>
      <c r="F34" s="51" t="s">
        <v>31</v>
      </c>
      <c r="G34" s="51" t="s">
        <v>85</v>
      </c>
      <c r="H34" s="50" t="s">
        <v>3324</v>
      </c>
      <c r="I34" s="60" t="s">
        <v>4</v>
      </c>
    </row>
    <row r="35" spans="1:9" x14ac:dyDescent="0.25">
      <c r="A35" s="51" t="s">
        <v>886</v>
      </c>
      <c r="B35" s="48">
        <v>744148.21097000001</v>
      </c>
      <c r="C35" s="48">
        <v>433292.91388000001</v>
      </c>
      <c r="D35" s="48">
        <v>7770.25</v>
      </c>
      <c r="E35" s="48">
        <v>2080.083333333333</v>
      </c>
      <c r="F35" s="51" t="s">
        <v>887</v>
      </c>
      <c r="G35" s="51" t="s">
        <v>86</v>
      </c>
      <c r="H35" s="50" t="s">
        <v>151</v>
      </c>
      <c r="I35" s="60" t="s">
        <v>151</v>
      </c>
    </row>
    <row r="36" spans="1:9" ht="25.5" x14ac:dyDescent="0.25">
      <c r="A36" s="51" t="s">
        <v>510</v>
      </c>
      <c r="B36" s="48">
        <v>735795.92165000003</v>
      </c>
      <c r="C36" s="48">
        <v>2185.55042</v>
      </c>
      <c r="D36" s="48">
        <v>93.333333333333329</v>
      </c>
      <c r="E36" s="48">
        <v>1.9166666666666667</v>
      </c>
      <c r="F36" s="51" t="s">
        <v>511</v>
      </c>
      <c r="G36" s="51" t="s">
        <v>85</v>
      </c>
      <c r="H36" s="50" t="s">
        <v>3326</v>
      </c>
      <c r="I36" s="60" t="s">
        <v>5</v>
      </c>
    </row>
    <row r="37" spans="1:9" x14ac:dyDescent="0.25">
      <c r="A37" s="51" t="s">
        <v>266</v>
      </c>
      <c r="B37" s="48">
        <v>727068.98552999995</v>
      </c>
      <c r="C37" s="48">
        <v>1120113.3124500001</v>
      </c>
      <c r="D37" s="48">
        <v>39.5</v>
      </c>
      <c r="E37" s="48">
        <v>85.166666666666671</v>
      </c>
      <c r="F37" s="51" t="s">
        <v>1104</v>
      </c>
      <c r="G37" s="51" t="s">
        <v>85</v>
      </c>
      <c r="H37" s="50" t="s">
        <v>3324</v>
      </c>
      <c r="I37" s="60" t="s">
        <v>2</v>
      </c>
    </row>
    <row r="38" spans="1:9" ht="25.5" x14ac:dyDescent="0.25">
      <c r="A38" s="51" t="s">
        <v>1234</v>
      </c>
      <c r="B38" s="48">
        <v>680909.05847000005</v>
      </c>
      <c r="C38" s="48">
        <v>0</v>
      </c>
      <c r="D38" s="48">
        <v>53.166666666666671</v>
      </c>
      <c r="E38" s="48">
        <v>0</v>
      </c>
      <c r="F38" s="51" t="s">
        <v>1235</v>
      </c>
      <c r="G38" s="51" t="s">
        <v>85</v>
      </c>
      <c r="H38" s="50" t="s">
        <v>3321</v>
      </c>
      <c r="I38" s="60" t="s">
        <v>4</v>
      </c>
    </row>
    <row r="39" spans="1:9" x14ac:dyDescent="0.25">
      <c r="A39" s="51" t="s">
        <v>2426</v>
      </c>
      <c r="B39" s="48">
        <v>662686.35225999996</v>
      </c>
      <c r="C39" s="48">
        <v>0</v>
      </c>
      <c r="D39" s="48">
        <v>53.25</v>
      </c>
      <c r="E39" s="48">
        <v>0</v>
      </c>
      <c r="F39" s="51" t="s">
        <v>2427</v>
      </c>
      <c r="G39" s="51" t="s">
        <v>85</v>
      </c>
      <c r="H39" s="50" t="s">
        <v>3321</v>
      </c>
      <c r="I39" s="60" t="s">
        <v>4</v>
      </c>
    </row>
    <row r="40" spans="1:9" x14ac:dyDescent="0.25">
      <c r="A40" s="51" t="s">
        <v>1561</v>
      </c>
      <c r="B40" s="48">
        <v>657957.81510999997</v>
      </c>
      <c r="C40" s="48">
        <v>0</v>
      </c>
      <c r="D40" s="48">
        <v>108.91666666666667</v>
      </c>
      <c r="E40" s="48">
        <v>0</v>
      </c>
      <c r="F40" s="51" t="s">
        <v>1562</v>
      </c>
      <c r="G40" s="51" t="s">
        <v>85</v>
      </c>
      <c r="H40" s="50" t="s">
        <v>151</v>
      </c>
      <c r="I40" s="60" t="s">
        <v>151</v>
      </c>
    </row>
    <row r="41" spans="1:9" x14ac:dyDescent="0.25">
      <c r="A41" s="51" t="s">
        <v>2428</v>
      </c>
      <c r="B41" s="48">
        <v>657343.48505999998</v>
      </c>
      <c r="C41" s="48">
        <v>0</v>
      </c>
      <c r="D41" s="48">
        <v>52.5</v>
      </c>
      <c r="E41" s="48">
        <v>0</v>
      </c>
      <c r="F41" s="51" t="s">
        <v>2429</v>
      </c>
      <c r="G41" s="51" t="s">
        <v>85</v>
      </c>
      <c r="H41" s="50" t="s">
        <v>3321</v>
      </c>
      <c r="I41" s="60" t="s">
        <v>2</v>
      </c>
    </row>
    <row r="42" spans="1:9" ht="38.25" x14ac:dyDescent="0.25">
      <c r="A42" s="51" t="s">
        <v>122</v>
      </c>
      <c r="B42" s="48">
        <v>651219.49263999995</v>
      </c>
      <c r="C42" s="48">
        <v>680382.41015999997</v>
      </c>
      <c r="D42" s="48">
        <v>943.83333333333326</v>
      </c>
      <c r="E42" s="48">
        <v>1278.5</v>
      </c>
      <c r="F42" s="51" t="s">
        <v>3151</v>
      </c>
      <c r="G42" s="51" t="s">
        <v>86</v>
      </c>
      <c r="H42" s="50" t="s">
        <v>151</v>
      </c>
      <c r="I42" s="60" t="s">
        <v>151</v>
      </c>
    </row>
    <row r="43" spans="1:9" x14ac:dyDescent="0.25">
      <c r="A43" s="51" t="s">
        <v>2430</v>
      </c>
      <c r="B43" s="48">
        <v>649562.43030999997</v>
      </c>
      <c r="C43" s="48">
        <v>0</v>
      </c>
      <c r="D43" s="48">
        <v>52.083333333333336</v>
      </c>
      <c r="E43" s="48">
        <v>0</v>
      </c>
      <c r="F43" s="51" t="s">
        <v>2431</v>
      </c>
      <c r="G43" s="51" t="s">
        <v>86</v>
      </c>
      <c r="H43" s="50" t="s">
        <v>3324</v>
      </c>
      <c r="I43" s="60" t="s">
        <v>4</v>
      </c>
    </row>
    <row r="44" spans="1:9" x14ac:dyDescent="0.25">
      <c r="A44" s="51" t="s">
        <v>1541</v>
      </c>
      <c r="B44" s="48">
        <v>616082.64213000005</v>
      </c>
      <c r="C44" s="48">
        <v>0</v>
      </c>
      <c r="D44" s="48">
        <v>217.33333333333331</v>
      </c>
      <c r="E44" s="48">
        <v>0</v>
      </c>
      <c r="F44" s="51" t="s">
        <v>1542</v>
      </c>
      <c r="G44" s="51" t="s">
        <v>85</v>
      </c>
      <c r="H44" s="50" t="s">
        <v>151</v>
      </c>
      <c r="I44" s="60" t="s">
        <v>151</v>
      </c>
    </row>
    <row r="45" spans="1:9" ht="38.25" x14ac:dyDescent="0.25">
      <c r="A45" s="51" t="s">
        <v>2434</v>
      </c>
      <c r="B45" s="48">
        <v>613792.28173000005</v>
      </c>
      <c r="C45" s="48">
        <v>0</v>
      </c>
      <c r="D45" s="48">
        <v>50.666666666666671</v>
      </c>
      <c r="E45" s="48">
        <v>0</v>
      </c>
      <c r="F45" s="51" t="s">
        <v>2435</v>
      </c>
      <c r="G45" s="51" t="s">
        <v>86</v>
      </c>
      <c r="H45" s="50" t="s">
        <v>3321</v>
      </c>
      <c r="I45" s="60" t="s">
        <v>8</v>
      </c>
    </row>
    <row r="46" spans="1:9" x14ac:dyDescent="0.25">
      <c r="A46" s="51" t="s">
        <v>888</v>
      </c>
      <c r="B46" s="48">
        <v>599388.73644000001</v>
      </c>
      <c r="C46" s="48">
        <v>402238.16927999997</v>
      </c>
      <c r="D46" s="48">
        <v>5015.6666666666661</v>
      </c>
      <c r="E46" s="48">
        <v>1272.5</v>
      </c>
      <c r="F46" s="51" t="s">
        <v>889</v>
      </c>
      <c r="G46" s="51" t="s">
        <v>86</v>
      </c>
      <c r="H46" s="50" t="s">
        <v>151</v>
      </c>
      <c r="I46" s="60" t="s">
        <v>151</v>
      </c>
    </row>
    <row r="47" spans="1:9" ht="25.5" x14ac:dyDescent="0.25">
      <c r="A47" s="51" t="s">
        <v>2377</v>
      </c>
      <c r="B47" s="48">
        <v>596843.50633</v>
      </c>
      <c r="C47" s="48">
        <v>0</v>
      </c>
      <c r="D47" s="48">
        <v>144</v>
      </c>
      <c r="E47" s="48">
        <v>0</v>
      </c>
      <c r="F47" s="51" t="s">
        <v>2378</v>
      </c>
      <c r="G47" s="51" t="s">
        <v>86</v>
      </c>
      <c r="H47" s="50" t="s">
        <v>3322</v>
      </c>
      <c r="I47" s="60" t="s">
        <v>5</v>
      </c>
    </row>
    <row r="48" spans="1:9" x14ac:dyDescent="0.25">
      <c r="A48" s="51" t="s">
        <v>654</v>
      </c>
      <c r="B48" s="48">
        <v>593673.31377999997</v>
      </c>
      <c r="C48" s="48">
        <v>899364.83970999997</v>
      </c>
      <c r="D48" s="48">
        <v>47.583333333333329</v>
      </c>
      <c r="E48" s="48">
        <v>231.66666666666663</v>
      </c>
      <c r="F48" s="51" t="s">
        <v>655</v>
      </c>
      <c r="G48" s="51" t="s">
        <v>86</v>
      </c>
      <c r="H48" s="50" t="s">
        <v>3321</v>
      </c>
      <c r="I48" s="60" t="s">
        <v>4</v>
      </c>
    </row>
    <row r="49" spans="1:9" ht="63.75" x14ac:dyDescent="0.25">
      <c r="A49" s="51" t="s">
        <v>2400</v>
      </c>
      <c r="B49" s="48">
        <v>586588.44449000002</v>
      </c>
      <c r="C49" s="48">
        <v>0</v>
      </c>
      <c r="D49" s="48">
        <v>47</v>
      </c>
      <c r="E49" s="48">
        <v>0</v>
      </c>
      <c r="F49" s="51" t="s">
        <v>2401</v>
      </c>
      <c r="G49" s="51" t="s">
        <v>85</v>
      </c>
      <c r="H49" s="50" t="s">
        <v>3321</v>
      </c>
      <c r="I49" s="60" t="s">
        <v>8</v>
      </c>
    </row>
    <row r="50" spans="1:9" x14ac:dyDescent="0.25">
      <c r="A50" s="51" t="s">
        <v>2442</v>
      </c>
      <c r="B50" s="48">
        <v>579143.58982999995</v>
      </c>
      <c r="C50" s="48">
        <v>0</v>
      </c>
      <c r="D50" s="48">
        <v>46.333333333333329</v>
      </c>
      <c r="E50" s="48">
        <v>0</v>
      </c>
      <c r="F50" s="51" t="s">
        <v>2443</v>
      </c>
      <c r="G50" s="51" t="s">
        <v>85</v>
      </c>
      <c r="H50" s="50" t="s">
        <v>3321</v>
      </c>
      <c r="I50" s="60" t="s">
        <v>2</v>
      </c>
    </row>
    <row r="51" spans="1:9" x14ac:dyDescent="0.25">
      <c r="A51" s="51" t="s">
        <v>2444</v>
      </c>
      <c r="B51" s="48">
        <v>577026.68114</v>
      </c>
      <c r="C51" s="48">
        <v>0</v>
      </c>
      <c r="D51" s="48">
        <v>46.25</v>
      </c>
      <c r="E51" s="48">
        <v>0</v>
      </c>
      <c r="F51" s="51" t="s">
        <v>2445</v>
      </c>
      <c r="G51" s="51" t="s">
        <v>85</v>
      </c>
      <c r="H51" s="50" t="s">
        <v>3321</v>
      </c>
      <c r="I51" s="60" t="s">
        <v>2</v>
      </c>
    </row>
    <row r="52" spans="1:9" ht="63.75" x14ac:dyDescent="0.25">
      <c r="A52" s="51" t="s">
        <v>2394</v>
      </c>
      <c r="B52" s="48">
        <v>571319.70588999998</v>
      </c>
      <c r="C52" s="48">
        <v>0</v>
      </c>
      <c r="D52" s="48">
        <v>47.5</v>
      </c>
      <c r="E52" s="48">
        <v>0</v>
      </c>
      <c r="F52" s="51" t="s">
        <v>2395</v>
      </c>
      <c r="G52" s="51" t="s">
        <v>85</v>
      </c>
      <c r="H52" s="50" t="s">
        <v>3321</v>
      </c>
      <c r="I52" s="60" t="s">
        <v>8</v>
      </c>
    </row>
    <row r="53" spans="1:9" ht="63.75" x14ac:dyDescent="0.25">
      <c r="A53" s="51" t="s">
        <v>2404</v>
      </c>
      <c r="B53" s="48">
        <v>556784.07033999998</v>
      </c>
      <c r="C53" s="48">
        <v>0</v>
      </c>
      <c r="D53" s="48">
        <v>44.666666666666664</v>
      </c>
      <c r="E53" s="48">
        <v>0</v>
      </c>
      <c r="F53" s="51" t="s">
        <v>2405</v>
      </c>
      <c r="G53" s="51" t="s">
        <v>85</v>
      </c>
      <c r="H53" s="50" t="s">
        <v>3321</v>
      </c>
      <c r="I53" s="60" t="s">
        <v>8</v>
      </c>
    </row>
    <row r="54" spans="1:9" ht="63.75" x14ac:dyDescent="0.25">
      <c r="A54" s="51" t="s">
        <v>2402</v>
      </c>
      <c r="B54" s="48">
        <v>555050.56421999994</v>
      </c>
      <c r="C54" s="48">
        <v>0</v>
      </c>
      <c r="D54" s="48">
        <v>46.083333333333329</v>
      </c>
      <c r="E54" s="48">
        <v>0</v>
      </c>
      <c r="F54" s="51" t="s">
        <v>2403</v>
      </c>
      <c r="G54" s="51" t="s">
        <v>85</v>
      </c>
      <c r="H54" s="50" t="s">
        <v>3321</v>
      </c>
      <c r="I54" s="60" t="s">
        <v>8</v>
      </c>
    </row>
    <row r="55" spans="1:9" ht="25.5" x14ac:dyDescent="0.25">
      <c r="A55" s="51" t="s">
        <v>67</v>
      </c>
      <c r="B55" s="48">
        <v>549343.93853000004</v>
      </c>
      <c r="C55" s="48">
        <v>17930.308150000001</v>
      </c>
      <c r="D55" s="48">
        <v>12.083333333333332</v>
      </c>
      <c r="E55" s="48">
        <v>28.833333333333336</v>
      </c>
      <c r="F55" s="51" t="s">
        <v>468</v>
      </c>
      <c r="G55" s="51" t="s">
        <v>86</v>
      </c>
      <c r="H55" s="50" t="s">
        <v>3322</v>
      </c>
      <c r="I55" s="60" t="s">
        <v>8</v>
      </c>
    </row>
    <row r="56" spans="1:9" x14ac:dyDescent="0.25">
      <c r="A56" s="51" t="s">
        <v>2452</v>
      </c>
      <c r="B56" s="48">
        <v>537460.93665000005</v>
      </c>
      <c r="C56" s="48">
        <v>1689078.4567100001</v>
      </c>
      <c r="D56" s="48">
        <v>44</v>
      </c>
      <c r="E56" s="48">
        <v>147.75</v>
      </c>
      <c r="F56" s="51" t="s">
        <v>2453</v>
      </c>
      <c r="G56" s="51" t="s">
        <v>85</v>
      </c>
      <c r="H56" s="50" t="s">
        <v>3324</v>
      </c>
      <c r="I56" s="60" t="s">
        <v>8</v>
      </c>
    </row>
    <row r="57" spans="1:9" x14ac:dyDescent="0.25">
      <c r="A57" s="51" t="s">
        <v>2450</v>
      </c>
      <c r="B57" s="48">
        <v>527353.38668</v>
      </c>
      <c r="C57" s="48">
        <v>0</v>
      </c>
      <c r="D57" s="48">
        <v>44.083333333333329</v>
      </c>
      <c r="E57" s="48">
        <v>0</v>
      </c>
      <c r="F57" s="51" t="s">
        <v>2451</v>
      </c>
      <c r="G57" s="51" t="s">
        <v>86</v>
      </c>
      <c r="H57" s="50" t="s">
        <v>3322</v>
      </c>
      <c r="I57" s="60" t="s">
        <v>2</v>
      </c>
    </row>
    <row r="58" spans="1:9" ht="63.75" x14ac:dyDescent="0.25">
      <c r="A58" s="51" t="s">
        <v>2406</v>
      </c>
      <c r="B58" s="48">
        <v>513660.99193000002</v>
      </c>
      <c r="C58" s="48">
        <v>0</v>
      </c>
      <c r="D58" s="48">
        <v>42.75</v>
      </c>
      <c r="E58" s="48">
        <v>0</v>
      </c>
      <c r="F58" s="51" t="s">
        <v>2407</v>
      </c>
      <c r="G58" s="51" t="s">
        <v>85</v>
      </c>
      <c r="H58" s="50" t="s">
        <v>3321</v>
      </c>
      <c r="I58" s="60" t="s">
        <v>8</v>
      </c>
    </row>
    <row r="59" spans="1:9" x14ac:dyDescent="0.25">
      <c r="A59" s="51" t="s">
        <v>94</v>
      </c>
      <c r="B59" s="48">
        <v>494315.17119999998</v>
      </c>
      <c r="C59" s="48">
        <v>162896.15239</v>
      </c>
      <c r="D59" s="48">
        <v>2407.083333333333</v>
      </c>
      <c r="E59" s="48">
        <v>1764.833333333333</v>
      </c>
      <c r="F59" s="51" t="s">
        <v>558</v>
      </c>
      <c r="G59" s="51" t="s">
        <v>86</v>
      </c>
      <c r="H59" s="50" t="s">
        <v>151</v>
      </c>
      <c r="I59" s="60" t="s">
        <v>151</v>
      </c>
    </row>
    <row r="60" spans="1:9" x14ac:dyDescent="0.25">
      <c r="A60" s="51" t="s">
        <v>232</v>
      </c>
      <c r="B60" s="48">
        <v>486052.69773000001</v>
      </c>
      <c r="C60" s="48">
        <v>833.22843999999998</v>
      </c>
      <c r="D60" s="48">
        <v>17.583333333333332</v>
      </c>
      <c r="E60" s="48">
        <v>7.166666666666667</v>
      </c>
      <c r="F60" s="51" t="s">
        <v>233</v>
      </c>
      <c r="G60" s="51" t="s">
        <v>86</v>
      </c>
      <c r="H60" s="50" t="s">
        <v>151</v>
      </c>
      <c r="I60" s="60" t="s">
        <v>151</v>
      </c>
    </row>
    <row r="61" spans="1:9" ht="25.5" x14ac:dyDescent="0.25">
      <c r="A61" s="51" t="s">
        <v>1084</v>
      </c>
      <c r="B61" s="48">
        <v>471928.43427999999</v>
      </c>
      <c r="C61" s="48">
        <v>0</v>
      </c>
      <c r="D61" s="48">
        <v>37.583333333333329</v>
      </c>
      <c r="E61" s="48">
        <v>0</v>
      </c>
      <c r="F61" s="51" t="s">
        <v>1085</v>
      </c>
      <c r="G61" s="51" t="s">
        <v>85</v>
      </c>
      <c r="H61" s="50" t="s">
        <v>3321</v>
      </c>
      <c r="I61" s="60" t="s">
        <v>8</v>
      </c>
    </row>
    <row r="62" spans="1:9" x14ac:dyDescent="0.25">
      <c r="A62" s="51" t="s">
        <v>748</v>
      </c>
      <c r="B62" s="48">
        <v>458514.30554999999</v>
      </c>
      <c r="C62" s="48">
        <v>91926.114830000006</v>
      </c>
      <c r="D62" s="48">
        <v>37.416666666666664</v>
      </c>
      <c r="E62" s="48">
        <v>7.166666666666667</v>
      </c>
      <c r="F62" s="51" t="s">
        <v>749</v>
      </c>
      <c r="G62" s="51" t="s">
        <v>85</v>
      </c>
      <c r="H62" s="50" t="s">
        <v>3327</v>
      </c>
      <c r="I62" s="60" t="s">
        <v>4</v>
      </c>
    </row>
    <row r="63" spans="1:9" x14ac:dyDescent="0.25">
      <c r="A63" s="51" t="s">
        <v>1555</v>
      </c>
      <c r="B63" s="48">
        <v>456248.77458999999</v>
      </c>
      <c r="C63" s="48">
        <v>0</v>
      </c>
      <c r="D63" s="48">
        <v>113.41666666666667</v>
      </c>
      <c r="E63" s="48">
        <v>0</v>
      </c>
      <c r="F63" s="51" t="s">
        <v>1556</v>
      </c>
      <c r="G63" s="51" t="s">
        <v>85</v>
      </c>
      <c r="H63" s="50" t="s">
        <v>151</v>
      </c>
      <c r="I63" s="60" t="s">
        <v>151</v>
      </c>
    </row>
    <row r="64" spans="1:9" x14ac:dyDescent="0.25">
      <c r="A64" s="51" t="s">
        <v>2456</v>
      </c>
      <c r="B64" s="48">
        <v>456214.39864999999</v>
      </c>
      <c r="C64" s="48">
        <v>33091.755239999999</v>
      </c>
      <c r="D64" s="48">
        <v>40.083333333333329</v>
      </c>
      <c r="E64" s="48">
        <v>2.4166666666666665</v>
      </c>
      <c r="F64" s="51" t="s">
        <v>2457</v>
      </c>
      <c r="G64" s="51" t="s">
        <v>85</v>
      </c>
      <c r="H64" s="50" t="s">
        <v>3321</v>
      </c>
      <c r="I64" s="60" t="s">
        <v>4</v>
      </c>
    </row>
    <row r="65" spans="1:9" x14ac:dyDescent="0.25">
      <c r="A65" s="51" t="s">
        <v>480</v>
      </c>
      <c r="B65" s="48">
        <v>455677.84486999997</v>
      </c>
      <c r="C65" s="48">
        <v>804083.80484</v>
      </c>
      <c r="D65" s="48">
        <v>8.8333333333333339</v>
      </c>
      <c r="E65" s="48">
        <v>55.25</v>
      </c>
      <c r="F65" s="51" t="s">
        <v>1166</v>
      </c>
      <c r="G65" s="51" t="s">
        <v>85</v>
      </c>
      <c r="H65" s="50" t="s">
        <v>3324</v>
      </c>
      <c r="I65" s="60" t="s">
        <v>2</v>
      </c>
    </row>
    <row r="66" spans="1:9" ht="63.75" x14ac:dyDescent="0.25">
      <c r="A66" s="51" t="s">
        <v>2410</v>
      </c>
      <c r="B66" s="48">
        <v>454692.31537999999</v>
      </c>
      <c r="C66" s="48">
        <v>0</v>
      </c>
      <c r="D66" s="48">
        <v>39.833333333333329</v>
      </c>
      <c r="E66" s="48">
        <v>0</v>
      </c>
      <c r="F66" s="51" t="s">
        <v>2411</v>
      </c>
      <c r="G66" s="51" t="s">
        <v>85</v>
      </c>
      <c r="H66" s="50" t="s">
        <v>3321</v>
      </c>
      <c r="I66" s="60" t="s">
        <v>8</v>
      </c>
    </row>
    <row r="67" spans="1:9" x14ac:dyDescent="0.25">
      <c r="A67" s="51" t="s">
        <v>1563</v>
      </c>
      <c r="B67" s="48">
        <v>451352.27283999999</v>
      </c>
      <c r="C67" s="48">
        <v>0</v>
      </c>
      <c r="D67" s="48">
        <v>93.583333333333329</v>
      </c>
      <c r="E67" s="48">
        <v>0</v>
      </c>
      <c r="F67" s="51" t="s">
        <v>1564</v>
      </c>
      <c r="G67" s="51" t="s">
        <v>85</v>
      </c>
      <c r="H67" s="50" t="s">
        <v>151</v>
      </c>
      <c r="I67" s="60" t="s">
        <v>151</v>
      </c>
    </row>
    <row r="68" spans="1:9" x14ac:dyDescent="0.25">
      <c r="A68" s="51" t="s">
        <v>88</v>
      </c>
      <c r="B68" s="48">
        <v>444501.44913999998</v>
      </c>
      <c r="C68" s="48">
        <v>311558.30648999999</v>
      </c>
      <c r="D68" s="48">
        <v>6571.75</v>
      </c>
      <c r="E68" s="48">
        <v>6288.583333333333</v>
      </c>
      <c r="F68" s="51" t="s">
        <v>555</v>
      </c>
      <c r="G68" s="51" t="s">
        <v>86</v>
      </c>
      <c r="H68" s="50" t="s">
        <v>151</v>
      </c>
      <c r="I68" s="60" t="s">
        <v>151</v>
      </c>
    </row>
    <row r="69" spans="1:9" ht="38.25" x14ac:dyDescent="0.25">
      <c r="A69" s="51" t="s">
        <v>1334</v>
      </c>
      <c r="B69" s="48">
        <v>443958.40257999999</v>
      </c>
      <c r="C69" s="48">
        <v>0</v>
      </c>
      <c r="D69" s="48">
        <v>36.083333333333336</v>
      </c>
      <c r="E69" s="48">
        <v>0</v>
      </c>
      <c r="F69" s="51" t="s">
        <v>1335</v>
      </c>
      <c r="G69" s="51" t="s">
        <v>86</v>
      </c>
      <c r="H69" s="50" t="s">
        <v>3322</v>
      </c>
      <c r="I69" s="60" t="s">
        <v>8</v>
      </c>
    </row>
    <row r="70" spans="1:9" x14ac:dyDescent="0.25">
      <c r="A70" s="51" t="s">
        <v>1579</v>
      </c>
      <c r="B70" s="48">
        <v>442865.08247999998</v>
      </c>
      <c r="C70" s="48">
        <v>0</v>
      </c>
      <c r="D70" s="48">
        <v>60.166666666666664</v>
      </c>
      <c r="E70" s="48">
        <v>0</v>
      </c>
      <c r="F70" s="51" t="s">
        <v>1580</v>
      </c>
      <c r="G70" s="51" t="s">
        <v>85</v>
      </c>
      <c r="H70" s="50" t="s">
        <v>3328</v>
      </c>
      <c r="I70" s="60" t="s">
        <v>151</v>
      </c>
    </row>
    <row r="71" spans="1:9" x14ac:dyDescent="0.25">
      <c r="A71" s="51" t="s">
        <v>780</v>
      </c>
      <c r="B71" s="48">
        <v>441000</v>
      </c>
      <c r="C71" s="48">
        <v>652500</v>
      </c>
      <c r="D71" s="48">
        <v>2.5</v>
      </c>
      <c r="E71" s="48">
        <v>3.75</v>
      </c>
      <c r="F71" s="51" t="s">
        <v>781</v>
      </c>
      <c r="G71" s="51" t="s">
        <v>85</v>
      </c>
      <c r="H71" s="50" t="s">
        <v>3324</v>
      </c>
      <c r="I71" s="60" t="s">
        <v>5</v>
      </c>
    </row>
    <row r="72" spans="1:9" ht="25.5" x14ac:dyDescent="0.25">
      <c r="A72" s="51" t="s">
        <v>2454</v>
      </c>
      <c r="B72" s="48">
        <v>432687.73028000002</v>
      </c>
      <c r="C72" s="48">
        <v>0</v>
      </c>
      <c r="D72" s="48">
        <v>33.833333333333336</v>
      </c>
      <c r="E72" s="48">
        <v>0</v>
      </c>
      <c r="F72" s="51" t="s">
        <v>2455</v>
      </c>
      <c r="G72" s="51" t="s">
        <v>85</v>
      </c>
      <c r="H72" s="50" t="s">
        <v>3321</v>
      </c>
      <c r="I72" s="60" t="s">
        <v>8</v>
      </c>
    </row>
    <row r="73" spans="1:9" x14ac:dyDescent="0.25">
      <c r="A73" s="51" t="s">
        <v>1565</v>
      </c>
      <c r="B73" s="48">
        <v>432363.18537000002</v>
      </c>
      <c r="C73" s="48">
        <v>0</v>
      </c>
      <c r="D73" s="48">
        <v>90.333333333333329</v>
      </c>
      <c r="E73" s="48">
        <v>0</v>
      </c>
      <c r="F73" s="51" t="s">
        <v>1566</v>
      </c>
      <c r="G73" s="51" t="s">
        <v>85</v>
      </c>
      <c r="H73" s="50" t="s">
        <v>151</v>
      </c>
      <c r="I73" s="60" t="s">
        <v>151</v>
      </c>
    </row>
    <row r="74" spans="1:9" ht="38.25" x14ac:dyDescent="0.25">
      <c r="A74" s="51" t="s">
        <v>2467</v>
      </c>
      <c r="B74" s="48">
        <v>422268.68229999999</v>
      </c>
      <c r="C74" s="48">
        <v>0</v>
      </c>
      <c r="D74" s="48">
        <v>34.75</v>
      </c>
      <c r="E74" s="48">
        <v>0</v>
      </c>
      <c r="F74" s="51" t="s">
        <v>2468</v>
      </c>
      <c r="G74" s="51" t="s">
        <v>86</v>
      </c>
      <c r="H74" s="50" t="s">
        <v>3321</v>
      </c>
      <c r="I74" s="60" t="s">
        <v>8</v>
      </c>
    </row>
    <row r="75" spans="1:9" ht="51" x14ac:dyDescent="0.25">
      <c r="A75" s="51" t="s">
        <v>2471</v>
      </c>
      <c r="B75" s="48">
        <v>417301.27716</v>
      </c>
      <c r="C75" s="48">
        <v>0</v>
      </c>
      <c r="D75" s="48">
        <v>34</v>
      </c>
      <c r="E75" s="48">
        <v>0</v>
      </c>
      <c r="F75" s="51" t="s">
        <v>2472</v>
      </c>
      <c r="G75" s="51" t="s">
        <v>85</v>
      </c>
      <c r="H75" s="50" t="s">
        <v>3321</v>
      </c>
      <c r="I75" s="60" t="s">
        <v>8</v>
      </c>
    </row>
    <row r="76" spans="1:9" x14ac:dyDescent="0.25">
      <c r="A76" s="51" t="s">
        <v>2469</v>
      </c>
      <c r="B76" s="48">
        <v>416720.58327</v>
      </c>
      <c r="C76" s="48">
        <v>0</v>
      </c>
      <c r="D76" s="48">
        <v>34.333333333333336</v>
      </c>
      <c r="E76" s="48">
        <v>0</v>
      </c>
      <c r="F76" s="51" t="s">
        <v>2470</v>
      </c>
      <c r="G76" s="51" t="s">
        <v>85</v>
      </c>
      <c r="H76" s="50" t="s">
        <v>3324</v>
      </c>
      <c r="I76" s="60" t="s">
        <v>4</v>
      </c>
    </row>
    <row r="77" spans="1:9" x14ac:dyDescent="0.25">
      <c r="A77" s="51" t="s">
        <v>1360</v>
      </c>
      <c r="B77" s="48">
        <v>413394.30995000002</v>
      </c>
      <c r="C77" s="48">
        <v>0</v>
      </c>
      <c r="D77" s="48">
        <v>34</v>
      </c>
      <c r="E77" s="48">
        <v>0</v>
      </c>
      <c r="F77" s="51" t="s">
        <v>1361</v>
      </c>
      <c r="G77" s="51" t="s">
        <v>85</v>
      </c>
      <c r="H77" s="50" t="s">
        <v>3324</v>
      </c>
      <c r="I77" s="60" t="s">
        <v>4</v>
      </c>
    </row>
    <row r="78" spans="1:9" x14ac:dyDescent="0.25">
      <c r="A78" s="51" t="s">
        <v>202</v>
      </c>
      <c r="B78" s="48">
        <v>408645.29421999998</v>
      </c>
      <c r="C78" s="48">
        <v>450786.08189999999</v>
      </c>
      <c r="D78" s="48">
        <v>10.833333333333332</v>
      </c>
      <c r="E78" s="48">
        <v>59.583333333333336</v>
      </c>
      <c r="F78" s="51" t="s">
        <v>203</v>
      </c>
      <c r="G78" s="51" t="s">
        <v>86</v>
      </c>
      <c r="H78" s="50" t="s">
        <v>3322</v>
      </c>
      <c r="I78" s="60" t="s">
        <v>5</v>
      </c>
    </row>
    <row r="79" spans="1:9" x14ac:dyDescent="0.25">
      <c r="A79" s="51" t="s">
        <v>1615</v>
      </c>
      <c r="B79" s="48">
        <v>401975.87276</v>
      </c>
      <c r="C79" s="48">
        <v>0</v>
      </c>
      <c r="D79" s="48">
        <v>15.083333333333334</v>
      </c>
      <c r="E79" s="48">
        <v>0</v>
      </c>
      <c r="F79" s="51" t="s">
        <v>1616</v>
      </c>
      <c r="G79" s="51" t="s">
        <v>85</v>
      </c>
      <c r="H79" s="50" t="s">
        <v>151</v>
      </c>
      <c r="I79" s="60" t="s">
        <v>151</v>
      </c>
    </row>
    <row r="80" spans="1:9" ht="25.5" x14ac:dyDescent="0.25">
      <c r="A80" s="51" t="s">
        <v>698</v>
      </c>
      <c r="B80" s="48">
        <v>398917.99015000003</v>
      </c>
      <c r="C80" s="48">
        <v>580557.77784</v>
      </c>
      <c r="D80" s="48">
        <v>32.916666666666664</v>
      </c>
      <c r="E80" s="48">
        <v>44.833333333333329</v>
      </c>
      <c r="F80" s="51" t="s">
        <v>699</v>
      </c>
      <c r="G80" s="51" t="s">
        <v>85</v>
      </c>
      <c r="H80" s="50" t="s">
        <v>3321</v>
      </c>
      <c r="I80" s="60" t="s">
        <v>2</v>
      </c>
    </row>
    <row r="81" spans="1:9" x14ac:dyDescent="0.25">
      <c r="A81" s="51" t="s">
        <v>1625</v>
      </c>
      <c r="B81" s="48">
        <v>394507.89713</v>
      </c>
      <c r="C81" s="48">
        <v>0</v>
      </c>
      <c r="D81" s="48">
        <v>11.916666666666666</v>
      </c>
      <c r="E81" s="48">
        <v>0</v>
      </c>
      <c r="F81" s="51" t="s">
        <v>1626</v>
      </c>
      <c r="G81" s="51" t="s">
        <v>85</v>
      </c>
      <c r="H81" s="50" t="s">
        <v>151</v>
      </c>
      <c r="I81" s="60" t="s">
        <v>151</v>
      </c>
    </row>
    <row r="82" spans="1:9" ht="25.5" x14ac:dyDescent="0.25">
      <c r="A82" s="51" t="s">
        <v>2388</v>
      </c>
      <c r="B82" s="48">
        <v>394269.36323999998</v>
      </c>
      <c r="C82" s="48">
        <v>0</v>
      </c>
      <c r="D82" s="48">
        <v>104.41666666666667</v>
      </c>
      <c r="E82" s="48">
        <v>0</v>
      </c>
      <c r="F82" s="51" t="s">
        <v>2389</v>
      </c>
      <c r="G82" s="51" t="s">
        <v>86</v>
      </c>
      <c r="H82" s="50" t="s">
        <v>3325</v>
      </c>
      <c r="I82" s="60" t="s">
        <v>2</v>
      </c>
    </row>
    <row r="83" spans="1:9" ht="25.5" x14ac:dyDescent="0.25">
      <c r="A83" s="51" t="s">
        <v>610</v>
      </c>
      <c r="B83" s="48">
        <v>393881.35774000001</v>
      </c>
      <c r="C83" s="48">
        <v>156.52466000000001</v>
      </c>
      <c r="D83" s="48">
        <v>60.75</v>
      </c>
      <c r="E83" s="48">
        <v>0.25</v>
      </c>
      <c r="F83" s="51" t="s">
        <v>611</v>
      </c>
      <c r="G83" s="51" t="s">
        <v>85</v>
      </c>
      <c r="H83" s="50" t="s">
        <v>151</v>
      </c>
      <c r="I83" s="60" t="s">
        <v>151</v>
      </c>
    </row>
    <row r="84" spans="1:9" x14ac:dyDescent="0.25">
      <c r="A84" s="51" t="s">
        <v>12</v>
      </c>
      <c r="B84" s="48">
        <v>393637.96520999999</v>
      </c>
      <c r="C84" s="48">
        <v>3244766.4533600002</v>
      </c>
      <c r="D84" s="48">
        <v>32.583333333333336</v>
      </c>
      <c r="E84" s="48">
        <v>251.58333333333331</v>
      </c>
      <c r="F84" s="51" t="s">
        <v>448</v>
      </c>
      <c r="G84" s="51" t="s">
        <v>86</v>
      </c>
      <c r="H84" s="50" t="s">
        <v>3322</v>
      </c>
      <c r="I84" s="60" t="s">
        <v>6</v>
      </c>
    </row>
    <row r="85" spans="1:9" x14ac:dyDescent="0.25">
      <c r="A85" s="51" t="s">
        <v>2479</v>
      </c>
      <c r="B85" s="48">
        <v>388169.67375000002</v>
      </c>
      <c r="C85" s="48">
        <v>0</v>
      </c>
      <c r="D85" s="48">
        <v>31.833333333333332</v>
      </c>
      <c r="E85" s="48">
        <v>0</v>
      </c>
      <c r="F85" s="51" t="s">
        <v>2480</v>
      </c>
      <c r="G85" s="51" t="s">
        <v>85</v>
      </c>
      <c r="H85" s="50" t="s">
        <v>3324</v>
      </c>
      <c r="I85" s="60" t="s">
        <v>4</v>
      </c>
    </row>
    <row r="86" spans="1:9" ht="25.5" x14ac:dyDescent="0.25">
      <c r="A86" s="51" t="s">
        <v>684</v>
      </c>
      <c r="B86" s="48">
        <v>387397.38510999997</v>
      </c>
      <c r="C86" s="48">
        <v>950617.75624000002</v>
      </c>
      <c r="D86" s="48">
        <v>32.166666666666664</v>
      </c>
      <c r="E86" s="48">
        <v>72.333333333333329</v>
      </c>
      <c r="F86" s="51" t="s">
        <v>685</v>
      </c>
      <c r="G86" s="51" t="s">
        <v>85</v>
      </c>
      <c r="H86" s="50" t="s">
        <v>3321</v>
      </c>
      <c r="I86" s="60" t="s">
        <v>4</v>
      </c>
    </row>
    <row r="87" spans="1:9" ht="25.5" x14ac:dyDescent="0.25">
      <c r="A87" s="51" t="s">
        <v>465</v>
      </c>
      <c r="B87" s="48">
        <v>387017.54100000003</v>
      </c>
      <c r="C87" s="48">
        <v>758019.17668999999</v>
      </c>
      <c r="D87" s="48">
        <v>13.083333333333334</v>
      </c>
      <c r="E87" s="48">
        <v>48.416666666666664</v>
      </c>
      <c r="F87" s="51" t="s">
        <v>466</v>
      </c>
      <c r="G87" s="51" t="s">
        <v>86</v>
      </c>
      <c r="H87" s="50" t="s">
        <v>3323</v>
      </c>
      <c r="I87" s="60" t="s">
        <v>4</v>
      </c>
    </row>
    <row r="88" spans="1:9" ht="25.5" x14ac:dyDescent="0.25">
      <c r="A88" s="51" t="s">
        <v>109</v>
      </c>
      <c r="B88" s="48">
        <v>384090.34341999999</v>
      </c>
      <c r="C88" s="48">
        <v>318836.48570000002</v>
      </c>
      <c r="D88" s="48">
        <v>787.75</v>
      </c>
      <c r="E88" s="48">
        <v>743.25</v>
      </c>
      <c r="F88" s="51" t="s">
        <v>576</v>
      </c>
      <c r="G88" s="51" t="s">
        <v>86</v>
      </c>
      <c r="H88" s="50" t="s">
        <v>151</v>
      </c>
      <c r="I88" s="60" t="s">
        <v>151</v>
      </c>
    </row>
    <row r="89" spans="1:9" ht="38.25" x14ac:dyDescent="0.25">
      <c r="A89" s="51" t="s">
        <v>508</v>
      </c>
      <c r="B89" s="48">
        <v>383878.66279999999</v>
      </c>
      <c r="C89" s="48">
        <v>178507.75411000001</v>
      </c>
      <c r="D89" s="48">
        <v>42.25</v>
      </c>
      <c r="E89" s="48">
        <v>15.333333333333334</v>
      </c>
      <c r="F89" s="51" t="s">
        <v>509</v>
      </c>
      <c r="G89" s="51" t="s">
        <v>86</v>
      </c>
      <c r="H89" s="50" t="s">
        <v>3322</v>
      </c>
      <c r="I89" s="60" t="s">
        <v>5</v>
      </c>
    </row>
    <row r="90" spans="1:9" x14ac:dyDescent="0.25">
      <c r="A90" s="51" t="s">
        <v>496</v>
      </c>
      <c r="B90" s="48">
        <v>381247.2023</v>
      </c>
      <c r="C90" s="48">
        <v>39023.55904</v>
      </c>
      <c r="D90" s="48">
        <v>22.083333333333332</v>
      </c>
      <c r="E90" s="48">
        <v>2.75</v>
      </c>
      <c r="F90" s="51" t="s">
        <v>497</v>
      </c>
      <c r="G90" s="51" t="s">
        <v>86</v>
      </c>
      <c r="H90" s="50" t="s">
        <v>152</v>
      </c>
      <c r="I90" s="60" t="s">
        <v>152</v>
      </c>
    </row>
    <row r="91" spans="1:9" x14ac:dyDescent="0.25">
      <c r="A91" s="51" t="s">
        <v>2674</v>
      </c>
      <c r="B91" s="48">
        <v>381008.72814999998</v>
      </c>
      <c r="C91" s="48">
        <v>31694.39935</v>
      </c>
      <c r="D91" s="48">
        <v>5.916666666666667</v>
      </c>
      <c r="E91" s="48">
        <v>9.25</v>
      </c>
      <c r="F91" s="51" t="s">
        <v>2675</v>
      </c>
      <c r="G91" s="51" t="s">
        <v>86</v>
      </c>
      <c r="H91" s="50" t="s">
        <v>152</v>
      </c>
      <c r="I91" s="60" t="s">
        <v>152</v>
      </c>
    </row>
    <row r="92" spans="1:9" ht="25.5" x14ac:dyDescent="0.25">
      <c r="A92" s="51" t="s">
        <v>2487</v>
      </c>
      <c r="B92" s="48">
        <v>375813.99693000002</v>
      </c>
      <c r="C92" s="48">
        <v>0</v>
      </c>
      <c r="D92" s="48">
        <v>30.5</v>
      </c>
      <c r="E92" s="48">
        <v>0</v>
      </c>
      <c r="F92" s="51" t="s">
        <v>2488</v>
      </c>
      <c r="G92" s="51" t="s">
        <v>85</v>
      </c>
      <c r="H92" s="50" t="s">
        <v>3321</v>
      </c>
      <c r="I92" s="60" t="s">
        <v>8</v>
      </c>
    </row>
    <row r="93" spans="1:9" ht="38.25" x14ac:dyDescent="0.25">
      <c r="A93" s="51" t="s">
        <v>2436</v>
      </c>
      <c r="B93" s="48">
        <v>370243.15775999997</v>
      </c>
      <c r="C93" s="48">
        <v>0</v>
      </c>
      <c r="D93" s="48">
        <v>49.416666666666664</v>
      </c>
      <c r="E93" s="48">
        <v>0</v>
      </c>
      <c r="F93" s="51" t="s">
        <v>2437</v>
      </c>
      <c r="G93" s="51" t="s">
        <v>86</v>
      </c>
      <c r="H93" s="50" t="s">
        <v>3321</v>
      </c>
      <c r="I93" s="60" t="s">
        <v>8</v>
      </c>
    </row>
    <row r="94" spans="1:9" x14ac:dyDescent="0.25">
      <c r="A94" s="51" t="s">
        <v>1549</v>
      </c>
      <c r="B94" s="48">
        <v>366852.42866999999</v>
      </c>
      <c r="C94" s="48">
        <v>0</v>
      </c>
      <c r="D94" s="48">
        <v>141</v>
      </c>
      <c r="E94" s="48">
        <v>0</v>
      </c>
      <c r="F94" s="51" t="s">
        <v>1550</v>
      </c>
      <c r="G94" s="51" t="s">
        <v>85</v>
      </c>
      <c r="H94" s="50" t="s">
        <v>3328</v>
      </c>
      <c r="I94" s="60" t="s">
        <v>151</v>
      </c>
    </row>
    <row r="95" spans="1:9" ht="25.5" x14ac:dyDescent="0.25">
      <c r="A95" s="51" t="s">
        <v>1603</v>
      </c>
      <c r="B95" s="48">
        <v>366607.98</v>
      </c>
      <c r="C95" s="48">
        <v>0</v>
      </c>
      <c r="D95" s="48">
        <v>17.083333333333332</v>
      </c>
      <c r="E95" s="48">
        <v>0</v>
      </c>
      <c r="F95" s="51" t="s">
        <v>1604</v>
      </c>
      <c r="G95" s="51" t="s">
        <v>85</v>
      </c>
      <c r="H95" s="50" t="s">
        <v>151</v>
      </c>
      <c r="I95" s="60" t="s">
        <v>151</v>
      </c>
    </row>
    <row r="96" spans="1:9" ht="25.5" x14ac:dyDescent="0.25">
      <c r="A96" s="51" t="s">
        <v>703</v>
      </c>
      <c r="B96" s="48">
        <v>361492.7868</v>
      </c>
      <c r="C96" s="48">
        <v>138435.30510999999</v>
      </c>
      <c r="D96" s="48">
        <v>79.416666666666657</v>
      </c>
      <c r="E96" s="48">
        <v>27.5</v>
      </c>
      <c r="F96" s="51" t="s">
        <v>704</v>
      </c>
      <c r="G96" s="51" t="s">
        <v>85</v>
      </c>
      <c r="H96" s="50" t="s">
        <v>3322</v>
      </c>
      <c r="I96" s="60" t="s">
        <v>5</v>
      </c>
    </row>
    <row r="97" spans="1:9" ht="51" x14ac:dyDescent="0.25">
      <c r="A97" s="51" t="s">
        <v>2492</v>
      </c>
      <c r="B97" s="48">
        <v>352199.40573</v>
      </c>
      <c r="C97" s="48">
        <v>0</v>
      </c>
      <c r="D97" s="48">
        <v>29.416666666666668</v>
      </c>
      <c r="E97" s="48">
        <v>0</v>
      </c>
      <c r="F97" s="51" t="s">
        <v>2493</v>
      </c>
      <c r="G97" s="51" t="s">
        <v>85</v>
      </c>
      <c r="H97" s="50" t="s">
        <v>3321</v>
      </c>
      <c r="I97" s="60" t="s">
        <v>8</v>
      </c>
    </row>
    <row r="98" spans="1:9" x14ac:dyDescent="0.25">
      <c r="A98" s="51" t="s">
        <v>2502</v>
      </c>
      <c r="B98" s="48">
        <v>344342.13926000003</v>
      </c>
      <c r="C98" s="48">
        <v>0</v>
      </c>
      <c r="D98" s="48">
        <v>27.583333333333336</v>
      </c>
      <c r="E98" s="48">
        <v>0</v>
      </c>
      <c r="F98" s="51" t="s">
        <v>2503</v>
      </c>
      <c r="G98" s="51" t="s">
        <v>85</v>
      </c>
      <c r="H98" s="50" t="s">
        <v>3321</v>
      </c>
      <c r="I98" s="60" t="s">
        <v>2</v>
      </c>
    </row>
    <row r="99" spans="1:9" x14ac:dyDescent="0.25">
      <c r="A99" s="51" t="s">
        <v>667</v>
      </c>
      <c r="B99" s="48">
        <v>343260.79473999998</v>
      </c>
      <c r="C99" s="48">
        <v>1429240.3056699999</v>
      </c>
      <c r="D99" s="48">
        <v>28.166666666666668</v>
      </c>
      <c r="E99" s="48">
        <v>127.83333333333331</v>
      </c>
      <c r="F99" s="51" t="s">
        <v>668</v>
      </c>
      <c r="G99" s="51" t="s">
        <v>85</v>
      </c>
      <c r="H99" s="50" t="s">
        <v>3321</v>
      </c>
      <c r="I99" s="60" t="s">
        <v>2</v>
      </c>
    </row>
    <row r="100" spans="1:9" x14ac:dyDescent="0.25">
      <c r="A100" s="51" t="s">
        <v>1553</v>
      </c>
      <c r="B100" s="48">
        <v>343223.52760999999</v>
      </c>
      <c r="C100" s="48">
        <v>0</v>
      </c>
      <c r="D100" s="48">
        <v>1115.5833333333333</v>
      </c>
      <c r="E100" s="48">
        <v>0</v>
      </c>
      <c r="F100" s="51" t="s">
        <v>1554</v>
      </c>
      <c r="G100" s="51" t="s">
        <v>85</v>
      </c>
      <c r="H100" s="50" t="s">
        <v>151</v>
      </c>
      <c r="I100" s="60" t="s">
        <v>151</v>
      </c>
    </row>
    <row r="101" spans="1:9" ht="25.5" x14ac:dyDescent="0.25">
      <c r="A101" s="51" t="s">
        <v>1246</v>
      </c>
      <c r="B101" s="48">
        <v>335079.31928</v>
      </c>
      <c r="C101" s="48">
        <v>0</v>
      </c>
      <c r="D101" s="48">
        <v>3.416666666666667</v>
      </c>
      <c r="E101" s="48">
        <v>0</v>
      </c>
      <c r="F101" s="51" t="s">
        <v>1247</v>
      </c>
      <c r="G101" s="51" t="s">
        <v>85</v>
      </c>
      <c r="H101" s="50" t="s">
        <v>53</v>
      </c>
      <c r="I101" s="60" t="s">
        <v>5</v>
      </c>
    </row>
    <row r="102" spans="1:9" x14ac:dyDescent="0.25">
      <c r="A102" s="51" t="s">
        <v>2496</v>
      </c>
      <c r="B102" s="48">
        <v>325751.42209000001</v>
      </c>
      <c r="C102" s="48">
        <v>2066.65562</v>
      </c>
      <c r="D102" s="48">
        <v>28.5</v>
      </c>
      <c r="E102" s="48">
        <v>1.25</v>
      </c>
      <c r="F102" s="51" t="s">
        <v>2497</v>
      </c>
      <c r="G102" s="51" t="s">
        <v>85</v>
      </c>
      <c r="H102" s="50" t="s">
        <v>3321</v>
      </c>
      <c r="I102" s="60" t="s">
        <v>4</v>
      </c>
    </row>
    <row r="103" spans="1:9" ht="38.25" x14ac:dyDescent="0.25">
      <c r="A103" s="51" t="s">
        <v>711</v>
      </c>
      <c r="B103" s="48">
        <v>322408.53618</v>
      </c>
      <c r="C103" s="48">
        <v>30348.915580000001</v>
      </c>
      <c r="D103" s="48">
        <v>147.5</v>
      </c>
      <c r="E103" s="48">
        <v>18.5</v>
      </c>
      <c r="F103" s="51" t="s">
        <v>712</v>
      </c>
      <c r="G103" s="51" t="s">
        <v>85</v>
      </c>
      <c r="H103" s="50" t="s">
        <v>3321</v>
      </c>
      <c r="I103" s="60" t="s">
        <v>5</v>
      </c>
    </row>
    <row r="104" spans="1:9" ht="25.5" x14ac:dyDescent="0.25">
      <c r="A104" s="51" t="s">
        <v>2512</v>
      </c>
      <c r="B104" s="48">
        <v>318973.51149</v>
      </c>
      <c r="C104" s="48">
        <v>0</v>
      </c>
      <c r="D104" s="48">
        <v>26.75</v>
      </c>
      <c r="E104" s="48">
        <v>0</v>
      </c>
      <c r="F104" s="51" t="s">
        <v>2513</v>
      </c>
      <c r="G104" s="51" t="s">
        <v>85</v>
      </c>
      <c r="H104" s="50" t="s">
        <v>3322</v>
      </c>
      <c r="I104" s="60" t="s">
        <v>8</v>
      </c>
    </row>
    <row r="105" spans="1:9" x14ac:dyDescent="0.25">
      <c r="A105" s="51" t="s">
        <v>818</v>
      </c>
      <c r="B105" s="48">
        <v>316117.27197</v>
      </c>
      <c r="C105" s="48">
        <v>226.59742</v>
      </c>
      <c r="D105" s="48">
        <v>147.91666666666666</v>
      </c>
      <c r="E105" s="48">
        <v>0.33333333333333337</v>
      </c>
      <c r="F105" s="51" t="s">
        <v>819</v>
      </c>
      <c r="G105" s="51" t="s">
        <v>86</v>
      </c>
      <c r="H105" s="50" t="s">
        <v>3322</v>
      </c>
      <c r="I105" s="60" t="s">
        <v>4</v>
      </c>
    </row>
    <row r="106" spans="1:9" x14ac:dyDescent="0.25">
      <c r="A106" s="51" t="s">
        <v>1613</v>
      </c>
      <c r="B106" s="48">
        <v>315245.24164999998</v>
      </c>
      <c r="C106" s="48">
        <v>0</v>
      </c>
      <c r="D106" s="48">
        <v>67.75</v>
      </c>
      <c r="E106" s="48">
        <v>0</v>
      </c>
      <c r="F106" s="51" t="s">
        <v>1614</v>
      </c>
      <c r="G106" s="51" t="s">
        <v>85</v>
      </c>
      <c r="H106" s="50" t="s">
        <v>151</v>
      </c>
      <c r="I106" s="60" t="s">
        <v>151</v>
      </c>
    </row>
    <row r="107" spans="1:9" ht="25.5" x14ac:dyDescent="0.25">
      <c r="A107" s="51" t="s">
        <v>2446</v>
      </c>
      <c r="B107" s="48">
        <v>314589.53444000002</v>
      </c>
      <c r="C107" s="48">
        <v>0</v>
      </c>
      <c r="D107" s="48">
        <v>45.833333333333329</v>
      </c>
      <c r="E107" s="48">
        <v>0</v>
      </c>
      <c r="F107" s="51" t="s">
        <v>2447</v>
      </c>
      <c r="G107" s="51" t="s">
        <v>85</v>
      </c>
      <c r="H107" s="50" t="s">
        <v>3329</v>
      </c>
      <c r="I107" s="60" t="s">
        <v>2</v>
      </c>
    </row>
    <row r="108" spans="1:9" ht="25.5" x14ac:dyDescent="0.25">
      <c r="A108" s="51" t="s">
        <v>847</v>
      </c>
      <c r="B108" s="48">
        <v>312338.37760000001</v>
      </c>
      <c r="C108" s="48">
        <v>6436.08367</v>
      </c>
      <c r="D108" s="48">
        <v>38.833333333333329</v>
      </c>
      <c r="E108" s="48">
        <v>0.5</v>
      </c>
      <c r="F108" s="51" t="s">
        <v>848</v>
      </c>
      <c r="G108" s="51" t="s">
        <v>86</v>
      </c>
      <c r="H108" s="50" t="s">
        <v>3323</v>
      </c>
      <c r="I108" s="60" t="s">
        <v>4</v>
      </c>
    </row>
    <row r="109" spans="1:9" ht="25.5" x14ac:dyDescent="0.25">
      <c r="A109" s="51" t="s">
        <v>574</v>
      </c>
      <c r="B109" s="48">
        <v>304090.62774000003</v>
      </c>
      <c r="C109" s="48">
        <v>159708.09943</v>
      </c>
      <c r="D109" s="48">
        <v>1530.0833333333333</v>
      </c>
      <c r="E109" s="48">
        <v>1227</v>
      </c>
      <c r="F109" s="51" t="s">
        <v>575</v>
      </c>
      <c r="G109" s="51" t="s">
        <v>86</v>
      </c>
      <c r="H109" s="50" t="s">
        <v>151</v>
      </c>
      <c r="I109" s="60" t="s">
        <v>151</v>
      </c>
    </row>
    <row r="110" spans="1:9" x14ac:dyDescent="0.25">
      <c r="A110" s="51" t="s">
        <v>2345</v>
      </c>
      <c r="B110" s="48">
        <v>301726.60668999999</v>
      </c>
      <c r="C110" s="48">
        <v>2456.6518500000002</v>
      </c>
      <c r="D110" s="48">
        <v>362.41666666666669</v>
      </c>
      <c r="E110" s="48">
        <v>0.5</v>
      </c>
      <c r="F110" s="51" t="s">
        <v>2346</v>
      </c>
      <c r="G110" s="51" t="s">
        <v>85</v>
      </c>
      <c r="H110" s="50" t="s">
        <v>3330</v>
      </c>
      <c r="I110" s="60" t="s">
        <v>5</v>
      </c>
    </row>
    <row r="111" spans="1:9" ht="25.5" x14ac:dyDescent="0.25">
      <c r="A111" s="51" t="s">
        <v>672</v>
      </c>
      <c r="B111" s="48">
        <v>300270.02445000003</v>
      </c>
      <c r="C111" s="48">
        <v>906918.13976000005</v>
      </c>
      <c r="D111" s="48">
        <v>24.416666666666664</v>
      </c>
      <c r="E111" s="48">
        <v>100.58333333333334</v>
      </c>
      <c r="F111" s="51" t="s">
        <v>673</v>
      </c>
      <c r="G111" s="51" t="s">
        <v>85</v>
      </c>
      <c r="H111" s="50" t="s">
        <v>3321</v>
      </c>
      <c r="I111" s="60" t="s">
        <v>4</v>
      </c>
    </row>
    <row r="112" spans="1:9" ht="25.5" x14ac:dyDescent="0.25">
      <c r="A112" s="51" t="s">
        <v>841</v>
      </c>
      <c r="B112" s="48">
        <v>297498.26734999998</v>
      </c>
      <c r="C112" s="48">
        <v>60216.04</v>
      </c>
      <c r="D112" s="48">
        <v>10.75</v>
      </c>
      <c r="E112" s="48">
        <v>0.66666666666666674</v>
      </c>
      <c r="F112" s="51" t="s">
        <v>842</v>
      </c>
      <c r="G112" s="51" t="s">
        <v>85</v>
      </c>
      <c r="H112" s="50" t="s">
        <v>3323</v>
      </c>
      <c r="I112" s="60" t="s">
        <v>6</v>
      </c>
    </row>
    <row r="113" spans="1:9" ht="63.75" x14ac:dyDescent="0.25">
      <c r="A113" s="51" t="s">
        <v>2408</v>
      </c>
      <c r="B113" s="48">
        <v>293985.88932999998</v>
      </c>
      <c r="C113" s="48">
        <v>0</v>
      </c>
      <c r="D113" s="48">
        <v>42.166666666666664</v>
      </c>
      <c r="E113" s="48">
        <v>0</v>
      </c>
      <c r="F113" s="51" t="s">
        <v>2409</v>
      </c>
      <c r="G113" s="51" t="s">
        <v>85</v>
      </c>
      <c r="H113" s="50" t="s">
        <v>3321</v>
      </c>
      <c r="I113" s="60" t="s">
        <v>8</v>
      </c>
    </row>
    <row r="114" spans="1:9" ht="25.5" x14ac:dyDescent="0.25">
      <c r="A114" s="51" t="s">
        <v>606</v>
      </c>
      <c r="B114" s="48">
        <v>290521.47214999999</v>
      </c>
      <c r="C114" s="48">
        <v>1971.60653</v>
      </c>
      <c r="D114" s="48">
        <v>92.5</v>
      </c>
      <c r="E114" s="48">
        <v>2.75</v>
      </c>
      <c r="F114" s="51" t="s">
        <v>607</v>
      </c>
      <c r="G114" s="51" t="s">
        <v>85</v>
      </c>
      <c r="H114" s="50" t="s">
        <v>151</v>
      </c>
      <c r="I114" s="60" t="s">
        <v>151</v>
      </c>
    </row>
    <row r="115" spans="1:9" ht="25.5" x14ac:dyDescent="0.25">
      <c r="A115" s="51" t="s">
        <v>291</v>
      </c>
      <c r="B115" s="48">
        <v>287533.64353</v>
      </c>
      <c r="C115" s="48">
        <v>420950.38403000002</v>
      </c>
      <c r="D115" s="48">
        <v>727.66666666666663</v>
      </c>
      <c r="E115" s="48">
        <v>1669.3333333333333</v>
      </c>
      <c r="F115" s="51" t="s">
        <v>292</v>
      </c>
      <c r="G115" s="51" t="s">
        <v>86</v>
      </c>
      <c r="H115" s="50" t="s">
        <v>151</v>
      </c>
      <c r="I115" s="60" t="s">
        <v>151</v>
      </c>
    </row>
    <row r="116" spans="1:9" x14ac:dyDescent="0.25">
      <c r="A116" s="51" t="s">
        <v>92</v>
      </c>
      <c r="B116" s="48">
        <v>287325.67671999999</v>
      </c>
      <c r="C116" s="48">
        <v>258953.83262</v>
      </c>
      <c r="D116" s="48">
        <v>2523.25</v>
      </c>
      <c r="E116" s="48">
        <v>2128.833333333333</v>
      </c>
      <c r="F116" s="51" t="s">
        <v>557</v>
      </c>
      <c r="G116" s="51" t="s">
        <v>86</v>
      </c>
      <c r="H116" s="50" t="s">
        <v>151</v>
      </c>
      <c r="I116" s="60" t="s">
        <v>151</v>
      </c>
    </row>
    <row r="117" spans="1:9" x14ac:dyDescent="0.25">
      <c r="A117" s="51" t="s">
        <v>2532</v>
      </c>
      <c r="B117" s="48">
        <v>285999.50936000003</v>
      </c>
      <c r="C117" s="48">
        <v>0</v>
      </c>
      <c r="D117" s="48">
        <v>23.25</v>
      </c>
      <c r="E117" s="48">
        <v>0</v>
      </c>
      <c r="F117" s="51" t="s">
        <v>2533</v>
      </c>
      <c r="G117" s="51" t="s">
        <v>86</v>
      </c>
      <c r="H117" s="50" t="s">
        <v>3322</v>
      </c>
      <c r="I117" s="60" t="s">
        <v>5</v>
      </c>
    </row>
    <row r="118" spans="1:9" x14ac:dyDescent="0.25">
      <c r="A118" s="51" t="s">
        <v>940</v>
      </c>
      <c r="B118" s="48">
        <v>285237.47849000001</v>
      </c>
      <c r="C118" s="48">
        <v>120.74106999999999</v>
      </c>
      <c r="D118" s="48">
        <v>126.66666666666667</v>
      </c>
      <c r="E118" s="48">
        <v>0.41666666666666669</v>
      </c>
      <c r="F118" s="51" t="s">
        <v>941</v>
      </c>
      <c r="G118" s="51" t="s">
        <v>85</v>
      </c>
      <c r="H118" s="50" t="s">
        <v>151</v>
      </c>
      <c r="I118" s="60" t="s">
        <v>151</v>
      </c>
    </row>
    <row r="119" spans="1:9" x14ac:dyDescent="0.25">
      <c r="A119" s="51" t="s">
        <v>89</v>
      </c>
      <c r="B119" s="48">
        <v>281862.74193000002</v>
      </c>
      <c r="C119" s="48">
        <v>218474.68509000001</v>
      </c>
      <c r="D119" s="48">
        <v>6295.5</v>
      </c>
      <c r="E119" s="48">
        <v>6098</v>
      </c>
      <c r="F119" s="51" t="s">
        <v>556</v>
      </c>
      <c r="G119" s="51" t="s">
        <v>86</v>
      </c>
      <c r="H119" s="50" t="s">
        <v>151</v>
      </c>
      <c r="I119" s="60" t="s">
        <v>151</v>
      </c>
    </row>
    <row r="120" spans="1:9" ht="38.25" x14ac:dyDescent="0.25">
      <c r="A120" s="51" t="s">
        <v>864</v>
      </c>
      <c r="B120" s="48">
        <v>278438.23116999998</v>
      </c>
      <c r="C120" s="48">
        <v>152.92877999999999</v>
      </c>
      <c r="D120" s="48">
        <v>368.83333333333331</v>
      </c>
      <c r="E120" s="48">
        <v>0.16666666666666669</v>
      </c>
      <c r="F120" s="51" t="s">
        <v>1167</v>
      </c>
      <c r="G120" s="51" t="s">
        <v>86</v>
      </c>
      <c r="H120" s="50" t="s">
        <v>3321</v>
      </c>
      <c r="I120" s="60" t="s">
        <v>8</v>
      </c>
    </row>
    <row r="121" spans="1:9" ht="25.5" x14ac:dyDescent="0.25">
      <c r="A121" s="51" t="s">
        <v>2542</v>
      </c>
      <c r="B121" s="48">
        <v>272491.74346000003</v>
      </c>
      <c r="C121" s="48">
        <v>27267.371299999999</v>
      </c>
      <c r="D121" s="48">
        <v>21.666666666666664</v>
      </c>
      <c r="E121" s="48">
        <v>37.416666666666664</v>
      </c>
      <c r="F121" s="51" t="s">
        <v>2543</v>
      </c>
      <c r="G121" s="51" t="s">
        <v>85</v>
      </c>
      <c r="H121" s="50" t="s">
        <v>3321</v>
      </c>
      <c r="I121" s="60" t="s">
        <v>4</v>
      </c>
    </row>
    <row r="122" spans="1:9" ht="38.25" x14ac:dyDescent="0.25">
      <c r="A122" s="51" t="s">
        <v>2536</v>
      </c>
      <c r="B122" s="48">
        <v>271893.32548</v>
      </c>
      <c r="C122" s="48">
        <v>0</v>
      </c>
      <c r="D122" s="48">
        <v>22.333333333333332</v>
      </c>
      <c r="E122" s="48">
        <v>0</v>
      </c>
      <c r="F122" s="51" t="s">
        <v>2537</v>
      </c>
      <c r="G122" s="51" t="s">
        <v>86</v>
      </c>
      <c r="H122" s="50" t="s">
        <v>3321</v>
      </c>
      <c r="I122" s="60" t="s">
        <v>8</v>
      </c>
    </row>
    <row r="123" spans="1:9" ht="25.5" x14ac:dyDescent="0.25">
      <c r="A123" s="51" t="s">
        <v>642</v>
      </c>
      <c r="B123" s="48">
        <v>271555.54051999998</v>
      </c>
      <c r="C123" s="48">
        <v>338816.67684999999</v>
      </c>
      <c r="D123" s="48">
        <v>397.33333333333337</v>
      </c>
      <c r="E123" s="48">
        <v>800.58333333333326</v>
      </c>
      <c r="F123" s="51" t="s">
        <v>643</v>
      </c>
      <c r="G123" s="51" t="s">
        <v>86</v>
      </c>
      <c r="H123" s="50" t="s">
        <v>3325</v>
      </c>
      <c r="I123" s="60" t="s">
        <v>8</v>
      </c>
    </row>
    <row r="124" spans="1:9" ht="25.5" x14ac:dyDescent="0.25">
      <c r="A124" s="51" t="s">
        <v>19</v>
      </c>
      <c r="B124" s="48">
        <v>271091.99583000003</v>
      </c>
      <c r="C124" s="48">
        <v>894161.81110000005</v>
      </c>
      <c r="D124" s="48">
        <v>284.66666666666663</v>
      </c>
      <c r="E124" s="48">
        <v>330.83333333333331</v>
      </c>
      <c r="F124" s="51" t="s">
        <v>443</v>
      </c>
      <c r="G124" s="51" t="s">
        <v>86</v>
      </c>
      <c r="H124" s="50" t="s">
        <v>3322</v>
      </c>
      <c r="I124" s="60" t="s">
        <v>5</v>
      </c>
    </row>
    <row r="125" spans="1:9" x14ac:dyDescent="0.25">
      <c r="A125" s="51" t="s">
        <v>1655</v>
      </c>
      <c r="B125" s="48">
        <v>265561.70077</v>
      </c>
      <c r="C125" s="48">
        <v>0</v>
      </c>
      <c r="D125" s="48">
        <v>6.916666666666667</v>
      </c>
      <c r="E125" s="48">
        <v>0</v>
      </c>
      <c r="F125" s="51" t="s">
        <v>1656</v>
      </c>
      <c r="G125" s="51" t="s">
        <v>85</v>
      </c>
      <c r="H125" s="50" t="s">
        <v>151</v>
      </c>
      <c r="I125" s="60" t="s">
        <v>151</v>
      </c>
    </row>
    <row r="126" spans="1:9" x14ac:dyDescent="0.25">
      <c r="A126" s="51" t="s">
        <v>1651</v>
      </c>
      <c r="B126" s="48">
        <v>261871.89264000001</v>
      </c>
      <c r="C126" s="48">
        <v>0</v>
      </c>
      <c r="D126" s="48">
        <v>6.916666666666667</v>
      </c>
      <c r="E126" s="48">
        <v>0</v>
      </c>
      <c r="F126" s="51" t="s">
        <v>1652</v>
      </c>
      <c r="G126" s="51" t="s">
        <v>85</v>
      </c>
      <c r="H126" s="50" t="s">
        <v>151</v>
      </c>
      <c r="I126" s="60" t="s">
        <v>151</v>
      </c>
    </row>
    <row r="127" spans="1:9" ht="38.25" x14ac:dyDescent="0.25">
      <c r="A127" s="51" t="s">
        <v>2508</v>
      </c>
      <c r="B127" s="48">
        <v>261362.33132999999</v>
      </c>
      <c r="C127" s="48">
        <v>0</v>
      </c>
      <c r="D127" s="48">
        <v>27.666666666666668</v>
      </c>
      <c r="E127" s="48">
        <v>0</v>
      </c>
      <c r="F127" s="51" t="s">
        <v>2509</v>
      </c>
      <c r="G127" s="51" t="s">
        <v>85</v>
      </c>
      <c r="H127" s="50" t="s">
        <v>3322</v>
      </c>
      <c r="I127" s="60" t="s">
        <v>2</v>
      </c>
    </row>
    <row r="128" spans="1:9" ht="25.5" x14ac:dyDescent="0.25">
      <c r="A128" s="51" t="s">
        <v>691</v>
      </c>
      <c r="B128" s="48">
        <v>256814.63737000001</v>
      </c>
      <c r="C128" s="48">
        <v>70202.656510000001</v>
      </c>
      <c r="D128" s="48">
        <v>51.166666666666671</v>
      </c>
      <c r="E128" s="48">
        <v>41.916666666666664</v>
      </c>
      <c r="F128" s="51" t="s">
        <v>692</v>
      </c>
      <c r="G128" s="51" t="s">
        <v>86</v>
      </c>
      <c r="H128" s="50" t="s">
        <v>3329</v>
      </c>
      <c r="I128" s="60" t="s">
        <v>8</v>
      </c>
    </row>
    <row r="129" spans="1:9" x14ac:dyDescent="0.25">
      <c r="A129" s="51" t="s">
        <v>455</v>
      </c>
      <c r="B129" s="48">
        <v>255990.57800000001</v>
      </c>
      <c r="C129" s="48">
        <v>96626.971149999998</v>
      </c>
      <c r="D129" s="48">
        <v>585.41666666666663</v>
      </c>
      <c r="E129" s="48">
        <v>150.75</v>
      </c>
      <c r="F129" s="51" t="s">
        <v>456</v>
      </c>
      <c r="G129" s="51" t="s">
        <v>86</v>
      </c>
      <c r="H129" s="50" t="s">
        <v>3325</v>
      </c>
      <c r="I129" s="60" t="s">
        <v>4</v>
      </c>
    </row>
    <row r="130" spans="1:9" ht="25.5" x14ac:dyDescent="0.25">
      <c r="A130" s="51" t="s">
        <v>622</v>
      </c>
      <c r="B130" s="48">
        <v>254806.48233</v>
      </c>
      <c r="C130" s="48">
        <v>116.16</v>
      </c>
      <c r="D130" s="48">
        <v>92.666666666666657</v>
      </c>
      <c r="E130" s="48">
        <v>2.916666666666667</v>
      </c>
      <c r="F130" s="51" t="s">
        <v>623</v>
      </c>
      <c r="G130" s="51" t="s">
        <v>85</v>
      </c>
      <c r="H130" s="50" t="s">
        <v>151</v>
      </c>
      <c r="I130" s="60" t="s">
        <v>151</v>
      </c>
    </row>
    <row r="131" spans="1:9" ht="38.25" x14ac:dyDescent="0.25">
      <c r="A131" s="51" t="s">
        <v>1055</v>
      </c>
      <c r="B131" s="48">
        <v>251799.72808999999</v>
      </c>
      <c r="C131" s="48">
        <v>0</v>
      </c>
      <c r="D131" s="48">
        <v>315.75</v>
      </c>
      <c r="E131" s="48">
        <v>0</v>
      </c>
      <c r="F131" s="51" t="s">
        <v>1056</v>
      </c>
      <c r="G131" s="51" t="s">
        <v>86</v>
      </c>
      <c r="H131" s="50" t="s">
        <v>3329</v>
      </c>
      <c r="I131" s="60" t="s">
        <v>6</v>
      </c>
    </row>
    <row r="132" spans="1:9" ht="63.75" x14ac:dyDescent="0.25">
      <c r="A132" s="51" t="s">
        <v>2396</v>
      </c>
      <c r="B132" s="48">
        <v>249733.51831000001</v>
      </c>
      <c r="C132" s="48">
        <v>0</v>
      </c>
      <c r="D132" s="48">
        <v>53.25</v>
      </c>
      <c r="E132" s="48">
        <v>0</v>
      </c>
      <c r="F132" s="51" t="s">
        <v>2397</v>
      </c>
      <c r="G132" s="51" t="s">
        <v>85</v>
      </c>
      <c r="H132" s="50" t="s">
        <v>3321</v>
      </c>
      <c r="I132" s="60" t="s">
        <v>8</v>
      </c>
    </row>
    <row r="133" spans="1:9" x14ac:dyDescent="0.25">
      <c r="A133" s="51" t="s">
        <v>761</v>
      </c>
      <c r="B133" s="48">
        <v>247664.33825999999</v>
      </c>
      <c r="C133" s="48">
        <v>129062.46403</v>
      </c>
      <c r="D133" s="48">
        <v>3.75</v>
      </c>
      <c r="E133" s="48">
        <v>4.666666666666667</v>
      </c>
      <c r="F133" s="51" t="s">
        <v>1303</v>
      </c>
      <c r="G133" s="51" t="s">
        <v>85</v>
      </c>
      <c r="H133" s="50" t="s">
        <v>3324</v>
      </c>
      <c r="I133" s="60" t="s">
        <v>2</v>
      </c>
    </row>
    <row r="134" spans="1:9" ht="25.5" x14ac:dyDescent="0.25">
      <c r="A134" s="51" t="s">
        <v>1185</v>
      </c>
      <c r="B134" s="48">
        <v>247401.98339000001</v>
      </c>
      <c r="C134" s="48">
        <v>0</v>
      </c>
      <c r="D134" s="48">
        <v>20.166666666666664</v>
      </c>
      <c r="E134" s="48">
        <v>0</v>
      </c>
      <c r="F134" s="51" t="s">
        <v>1186</v>
      </c>
      <c r="G134" s="51" t="s">
        <v>85</v>
      </c>
      <c r="H134" s="50" t="s">
        <v>3325</v>
      </c>
      <c r="I134" s="60" t="s">
        <v>5</v>
      </c>
    </row>
    <row r="135" spans="1:9" ht="25.5" x14ac:dyDescent="0.25">
      <c r="A135" s="51" t="s">
        <v>757</v>
      </c>
      <c r="B135" s="48">
        <v>244442.64881000001</v>
      </c>
      <c r="C135" s="48">
        <v>21055.93446</v>
      </c>
      <c r="D135" s="48">
        <v>41.583333333333329</v>
      </c>
      <c r="E135" s="48">
        <v>4.666666666666667</v>
      </c>
      <c r="F135" s="51" t="s">
        <v>758</v>
      </c>
      <c r="G135" s="51" t="s">
        <v>85</v>
      </c>
      <c r="H135" s="50" t="s">
        <v>3321</v>
      </c>
      <c r="I135" s="60" t="s">
        <v>5</v>
      </c>
    </row>
    <row r="136" spans="1:9" x14ac:dyDescent="0.25">
      <c r="A136" s="51" t="s">
        <v>1212</v>
      </c>
      <c r="B136" s="48">
        <v>243420.59609000001</v>
      </c>
      <c r="C136" s="48">
        <v>0</v>
      </c>
      <c r="D136" s="48">
        <v>4.583333333333333</v>
      </c>
      <c r="E136" s="48">
        <v>0</v>
      </c>
      <c r="F136" s="51" t="s">
        <v>1213</v>
      </c>
      <c r="G136" s="51" t="s">
        <v>85</v>
      </c>
      <c r="H136" s="50" t="s">
        <v>3326</v>
      </c>
      <c r="I136" s="60" t="s">
        <v>2</v>
      </c>
    </row>
    <row r="137" spans="1:9" x14ac:dyDescent="0.25">
      <c r="A137" s="51" t="s">
        <v>661</v>
      </c>
      <c r="B137" s="48">
        <v>242712.51465999999</v>
      </c>
      <c r="C137" s="48">
        <v>290377.54840999999</v>
      </c>
      <c r="D137" s="48">
        <v>22.333333333333332</v>
      </c>
      <c r="E137" s="48">
        <v>163.58333333333334</v>
      </c>
      <c r="F137" s="51" t="s">
        <v>662</v>
      </c>
      <c r="G137" s="51" t="s">
        <v>85</v>
      </c>
      <c r="H137" s="50" t="s">
        <v>3321</v>
      </c>
      <c r="I137" s="60" t="s">
        <v>4</v>
      </c>
    </row>
    <row r="138" spans="1:9" x14ac:dyDescent="0.25">
      <c r="A138" s="51" t="s">
        <v>21</v>
      </c>
      <c r="B138" s="48">
        <v>241588.71596</v>
      </c>
      <c r="C138" s="48">
        <v>356708.38152</v>
      </c>
      <c r="D138" s="48">
        <v>407.91666666666663</v>
      </c>
      <c r="E138" s="48">
        <v>141.75</v>
      </c>
      <c r="F138" s="51" t="s">
        <v>445</v>
      </c>
      <c r="G138" s="51" t="s">
        <v>85</v>
      </c>
      <c r="H138" s="50" t="s">
        <v>3331</v>
      </c>
      <c r="I138" s="60" t="s">
        <v>5</v>
      </c>
    </row>
    <row r="139" spans="1:9" ht="63.75" x14ac:dyDescent="0.25">
      <c r="A139" s="51" t="s">
        <v>2440</v>
      </c>
      <c r="B139" s="48">
        <v>241084.78859000001</v>
      </c>
      <c r="C139" s="48">
        <v>0</v>
      </c>
      <c r="D139" s="48">
        <v>18.5</v>
      </c>
      <c r="E139" s="48">
        <v>0</v>
      </c>
      <c r="F139" s="51" t="s">
        <v>2441</v>
      </c>
      <c r="G139" s="51" t="s">
        <v>85</v>
      </c>
      <c r="H139" s="50" t="s">
        <v>3321</v>
      </c>
      <c r="I139" s="60" t="s">
        <v>8</v>
      </c>
    </row>
    <row r="140" spans="1:9" x14ac:dyDescent="0.25">
      <c r="A140" s="51" t="s">
        <v>1543</v>
      </c>
      <c r="B140" s="48">
        <v>237284.78675999999</v>
      </c>
      <c r="C140" s="48">
        <v>0</v>
      </c>
      <c r="D140" s="48">
        <v>198</v>
      </c>
      <c r="E140" s="48">
        <v>0</v>
      </c>
      <c r="F140" s="51" t="s">
        <v>1544</v>
      </c>
      <c r="G140" s="51" t="s">
        <v>85</v>
      </c>
      <c r="H140" s="50" t="s">
        <v>151</v>
      </c>
      <c r="I140" s="60" t="s">
        <v>151</v>
      </c>
    </row>
    <row r="141" spans="1:9" x14ac:dyDescent="0.25">
      <c r="A141" s="51" t="s">
        <v>654</v>
      </c>
      <c r="B141" s="48">
        <v>237159.10279</v>
      </c>
      <c r="C141" s="48">
        <v>899364.83970999997</v>
      </c>
      <c r="D141" s="48">
        <v>18.916666666666664</v>
      </c>
      <c r="E141" s="48">
        <v>231.66666666666663</v>
      </c>
      <c r="F141" s="51" t="s">
        <v>655</v>
      </c>
      <c r="G141" s="51" t="s">
        <v>85</v>
      </c>
      <c r="H141" s="50" t="s">
        <v>3321</v>
      </c>
      <c r="I141" s="60" t="s">
        <v>4</v>
      </c>
    </row>
    <row r="142" spans="1:9" x14ac:dyDescent="0.25">
      <c r="A142" s="51" t="s">
        <v>2546</v>
      </c>
      <c r="B142" s="48">
        <v>234521.58356</v>
      </c>
      <c r="C142" s="48">
        <v>0</v>
      </c>
      <c r="D142" s="48">
        <v>18.666666666666664</v>
      </c>
      <c r="E142" s="48">
        <v>0</v>
      </c>
      <c r="F142" s="51" t="s">
        <v>2547</v>
      </c>
      <c r="G142" s="51" t="s">
        <v>85</v>
      </c>
      <c r="H142" s="50" t="s">
        <v>3321</v>
      </c>
      <c r="I142" s="60" t="s">
        <v>2</v>
      </c>
    </row>
    <row r="143" spans="1:9" ht="38.25" x14ac:dyDescent="0.25">
      <c r="A143" s="51" t="s">
        <v>2538</v>
      </c>
      <c r="B143" s="48">
        <v>231843.47665</v>
      </c>
      <c r="C143" s="48">
        <v>0</v>
      </c>
      <c r="D143" s="48">
        <v>21.916666666666664</v>
      </c>
      <c r="E143" s="48">
        <v>0</v>
      </c>
      <c r="F143" s="51" t="s">
        <v>2539</v>
      </c>
      <c r="G143" s="51" t="s">
        <v>86</v>
      </c>
      <c r="H143" s="50" t="s">
        <v>3321</v>
      </c>
      <c r="I143" s="60" t="s">
        <v>8</v>
      </c>
    </row>
    <row r="144" spans="1:9" ht="25.5" x14ac:dyDescent="0.25">
      <c r="A144" s="51" t="s">
        <v>1545</v>
      </c>
      <c r="B144" s="48">
        <v>230539.89340999999</v>
      </c>
      <c r="C144" s="48">
        <v>0</v>
      </c>
      <c r="D144" s="48">
        <v>191.83333333333334</v>
      </c>
      <c r="E144" s="48">
        <v>0</v>
      </c>
      <c r="F144" s="51" t="s">
        <v>1546</v>
      </c>
      <c r="G144" s="51" t="s">
        <v>85</v>
      </c>
      <c r="H144" s="50" t="s">
        <v>151</v>
      </c>
      <c r="I144" s="60" t="s">
        <v>151</v>
      </c>
    </row>
    <row r="145" spans="1:9" x14ac:dyDescent="0.25">
      <c r="A145" s="51" t="s">
        <v>2548</v>
      </c>
      <c r="B145" s="48">
        <v>227155.05564000001</v>
      </c>
      <c r="C145" s="48">
        <v>0</v>
      </c>
      <c r="D145" s="48">
        <v>18.083333333333332</v>
      </c>
      <c r="E145" s="48">
        <v>0</v>
      </c>
      <c r="F145" s="51" t="s">
        <v>2549</v>
      </c>
      <c r="G145" s="51" t="s">
        <v>85</v>
      </c>
      <c r="H145" s="50" t="s">
        <v>3321</v>
      </c>
      <c r="I145" s="60" t="s">
        <v>2</v>
      </c>
    </row>
    <row r="146" spans="1:9" ht="25.5" x14ac:dyDescent="0.25">
      <c r="A146" s="51" t="s">
        <v>2463</v>
      </c>
      <c r="B146" s="48">
        <v>224556.10493999999</v>
      </c>
      <c r="C146" s="48">
        <v>0</v>
      </c>
      <c r="D146" s="48">
        <v>36.833333333333329</v>
      </c>
      <c r="E146" s="48">
        <v>0</v>
      </c>
      <c r="F146" s="51" t="s">
        <v>2464</v>
      </c>
      <c r="G146" s="51" t="s">
        <v>85</v>
      </c>
      <c r="H146" s="50" t="s">
        <v>3321</v>
      </c>
      <c r="I146" s="60" t="s">
        <v>8</v>
      </c>
    </row>
    <row r="147" spans="1:9" x14ac:dyDescent="0.25">
      <c r="A147" s="51" t="s">
        <v>2552</v>
      </c>
      <c r="B147" s="48">
        <v>219256.20569999999</v>
      </c>
      <c r="C147" s="48">
        <v>0</v>
      </c>
      <c r="D147" s="48">
        <v>17.583333333333332</v>
      </c>
      <c r="E147" s="48">
        <v>0</v>
      </c>
      <c r="F147" s="51" t="s">
        <v>2553</v>
      </c>
      <c r="G147" s="51" t="s">
        <v>85</v>
      </c>
      <c r="H147" s="50" t="s">
        <v>3321</v>
      </c>
      <c r="I147" s="60" t="s">
        <v>4</v>
      </c>
    </row>
    <row r="148" spans="1:9" x14ac:dyDescent="0.25">
      <c r="A148" s="51" t="s">
        <v>620</v>
      </c>
      <c r="B148" s="48">
        <v>217797.72964000001</v>
      </c>
      <c r="C148" s="48">
        <v>127.11</v>
      </c>
      <c r="D148" s="48">
        <v>405.41666666666663</v>
      </c>
      <c r="E148" s="48">
        <v>4.833333333333333</v>
      </c>
      <c r="F148" s="51" t="s">
        <v>621</v>
      </c>
      <c r="G148" s="51" t="s">
        <v>85</v>
      </c>
      <c r="H148" s="50" t="s">
        <v>151</v>
      </c>
      <c r="I148" s="60" t="s">
        <v>151</v>
      </c>
    </row>
    <row r="149" spans="1:9" ht="25.5" x14ac:dyDescent="0.25">
      <c r="A149" s="51" t="s">
        <v>845</v>
      </c>
      <c r="B149" s="48">
        <v>217567.68257</v>
      </c>
      <c r="C149" s="48">
        <v>1528.8188500000001</v>
      </c>
      <c r="D149" s="48">
        <v>17.666666666666668</v>
      </c>
      <c r="E149" s="48">
        <v>0.25</v>
      </c>
      <c r="F149" s="51" t="s">
        <v>846</v>
      </c>
      <c r="G149" s="51" t="s">
        <v>85</v>
      </c>
      <c r="H149" s="50" t="s">
        <v>3321</v>
      </c>
      <c r="I149" s="60" t="s">
        <v>5</v>
      </c>
    </row>
    <row r="150" spans="1:9" x14ac:dyDescent="0.25">
      <c r="A150" s="51" t="s">
        <v>1551</v>
      </c>
      <c r="B150" s="48">
        <v>214541.52957000001</v>
      </c>
      <c r="C150" s="48">
        <v>0</v>
      </c>
      <c r="D150" s="48">
        <v>1164.3333333333333</v>
      </c>
      <c r="E150" s="48">
        <v>0</v>
      </c>
      <c r="F150" s="51" t="s">
        <v>1552</v>
      </c>
      <c r="G150" s="51" t="s">
        <v>85</v>
      </c>
      <c r="H150" s="50" t="s">
        <v>151</v>
      </c>
      <c r="I150" s="60" t="s">
        <v>151</v>
      </c>
    </row>
    <row r="151" spans="1:9" ht="38.25" x14ac:dyDescent="0.25">
      <c r="A151" s="51" t="s">
        <v>2554</v>
      </c>
      <c r="B151" s="48">
        <v>212261.98295999999</v>
      </c>
      <c r="C151" s="48">
        <v>0</v>
      </c>
      <c r="D151" s="48">
        <v>17.416666666666668</v>
      </c>
      <c r="E151" s="48">
        <v>0</v>
      </c>
      <c r="F151" s="51" t="s">
        <v>2555</v>
      </c>
      <c r="G151" s="51" t="s">
        <v>86</v>
      </c>
      <c r="H151" s="50" t="s">
        <v>3321</v>
      </c>
      <c r="I151" s="60" t="s">
        <v>8</v>
      </c>
    </row>
    <row r="152" spans="1:9" x14ac:dyDescent="0.25">
      <c r="A152" s="51" t="s">
        <v>66</v>
      </c>
      <c r="B152" s="48">
        <v>205699.96476</v>
      </c>
      <c r="C152" s="48">
        <v>334940.14552000002</v>
      </c>
      <c r="D152" s="48">
        <v>119.5</v>
      </c>
      <c r="E152" s="48">
        <v>475.75</v>
      </c>
      <c r="F152" s="51" t="s">
        <v>449</v>
      </c>
      <c r="G152" s="51" t="s">
        <v>85</v>
      </c>
      <c r="H152" s="50" t="s">
        <v>3324</v>
      </c>
      <c r="I152" s="60" t="s">
        <v>2</v>
      </c>
    </row>
    <row r="153" spans="1:9" x14ac:dyDescent="0.25">
      <c r="A153" s="51" t="s">
        <v>1587</v>
      </c>
      <c r="B153" s="48">
        <v>205493.99694000001</v>
      </c>
      <c r="C153" s="48">
        <v>0</v>
      </c>
      <c r="D153" s="48">
        <v>28.916666666666668</v>
      </c>
      <c r="E153" s="48">
        <v>0</v>
      </c>
      <c r="F153" s="51" t="s">
        <v>1588</v>
      </c>
      <c r="G153" s="51" t="s">
        <v>85</v>
      </c>
      <c r="H153" s="50" t="s">
        <v>3328</v>
      </c>
      <c r="I153" s="60" t="s">
        <v>151</v>
      </c>
    </row>
    <row r="154" spans="1:9" ht="25.5" x14ac:dyDescent="0.25">
      <c r="A154" s="51" t="s">
        <v>805</v>
      </c>
      <c r="B154" s="48">
        <v>204342.09033000001</v>
      </c>
      <c r="C154" s="48">
        <v>176401.49411</v>
      </c>
      <c r="D154" s="48">
        <v>17.333333333333332</v>
      </c>
      <c r="E154" s="48">
        <v>14.166666666666668</v>
      </c>
      <c r="F154" s="51" t="s">
        <v>806</v>
      </c>
      <c r="G154" s="51" t="s">
        <v>86</v>
      </c>
      <c r="H154" s="50" t="s">
        <v>3322</v>
      </c>
      <c r="I154" s="60" t="s">
        <v>8</v>
      </c>
    </row>
    <row r="155" spans="1:9" x14ac:dyDescent="0.25">
      <c r="A155" s="51" t="s">
        <v>922</v>
      </c>
      <c r="B155" s="48">
        <v>192642.50630000001</v>
      </c>
      <c r="C155" s="48">
        <v>25400.91432</v>
      </c>
      <c r="D155" s="48">
        <v>63.916666666666664</v>
      </c>
      <c r="E155" s="48">
        <v>2.8333333333333335</v>
      </c>
      <c r="F155" s="51" t="s">
        <v>923</v>
      </c>
      <c r="G155" s="51" t="s">
        <v>85</v>
      </c>
      <c r="H155" s="50" t="s">
        <v>151</v>
      </c>
      <c r="I155" s="60" t="s">
        <v>151</v>
      </c>
    </row>
    <row r="156" spans="1:9" ht="25.5" x14ac:dyDescent="0.25">
      <c r="A156" s="51" t="s">
        <v>789</v>
      </c>
      <c r="B156" s="48">
        <v>190327.89832000001</v>
      </c>
      <c r="C156" s="48">
        <v>7920.9809699999996</v>
      </c>
      <c r="D156" s="48">
        <v>76</v>
      </c>
      <c r="E156" s="48">
        <v>2.916666666666667</v>
      </c>
      <c r="F156" s="51" t="s">
        <v>790</v>
      </c>
      <c r="G156" s="51" t="s">
        <v>85</v>
      </c>
      <c r="H156" s="50" t="s">
        <v>3326</v>
      </c>
      <c r="I156" s="60" t="s">
        <v>5</v>
      </c>
    </row>
    <row r="157" spans="1:9" ht="25.5" x14ac:dyDescent="0.25">
      <c r="A157" s="51" t="s">
        <v>498</v>
      </c>
      <c r="B157" s="48">
        <v>186847.91756</v>
      </c>
      <c r="C157" s="48">
        <v>23900.197530000001</v>
      </c>
      <c r="D157" s="48">
        <v>18.583333333333332</v>
      </c>
      <c r="E157" s="48">
        <v>33.916666666666664</v>
      </c>
      <c r="F157" s="51" t="s">
        <v>499</v>
      </c>
      <c r="G157" s="51" t="s">
        <v>85</v>
      </c>
      <c r="H157" s="50" t="s">
        <v>3323</v>
      </c>
      <c r="I157" s="60" t="s">
        <v>53</v>
      </c>
    </row>
    <row r="158" spans="1:9" ht="25.5" x14ac:dyDescent="0.25">
      <c r="A158" s="51" t="s">
        <v>930</v>
      </c>
      <c r="B158" s="48">
        <v>184788.08339000001</v>
      </c>
      <c r="C158" s="48">
        <v>5682.2460799999999</v>
      </c>
      <c r="D158" s="48">
        <v>5.25</v>
      </c>
      <c r="E158" s="48">
        <v>0.66666666666666674</v>
      </c>
      <c r="F158" s="51" t="s">
        <v>931</v>
      </c>
      <c r="G158" s="51" t="s">
        <v>85</v>
      </c>
      <c r="H158" s="50" t="s">
        <v>151</v>
      </c>
      <c r="I158" s="60" t="s">
        <v>151</v>
      </c>
    </row>
    <row r="159" spans="1:9" ht="25.5" x14ac:dyDescent="0.25">
      <c r="A159" s="51" t="s">
        <v>2458</v>
      </c>
      <c r="B159" s="48">
        <v>181741.42647999999</v>
      </c>
      <c r="C159" s="48">
        <v>0</v>
      </c>
      <c r="D159" s="48">
        <v>40</v>
      </c>
      <c r="E159" s="48">
        <v>0</v>
      </c>
      <c r="F159" s="51" t="s">
        <v>2459</v>
      </c>
      <c r="G159" s="51" t="s">
        <v>85</v>
      </c>
      <c r="H159" s="50" t="s">
        <v>3322</v>
      </c>
      <c r="I159" s="60" t="s">
        <v>8</v>
      </c>
    </row>
    <row r="160" spans="1:9" x14ac:dyDescent="0.25">
      <c r="A160" s="51" t="s">
        <v>61</v>
      </c>
      <c r="B160" s="48">
        <v>180901.09497000001</v>
      </c>
      <c r="C160" s="48">
        <v>592891.93972000002</v>
      </c>
      <c r="D160" s="48">
        <v>345.5</v>
      </c>
      <c r="E160" s="48">
        <v>966.25</v>
      </c>
      <c r="F160" s="51" t="s">
        <v>451</v>
      </c>
      <c r="G160" s="51" t="s">
        <v>86</v>
      </c>
      <c r="H160" s="50" t="s">
        <v>53</v>
      </c>
      <c r="I160" s="60" t="s">
        <v>4</v>
      </c>
    </row>
    <row r="161" spans="1:9" ht="25.5" x14ac:dyDescent="0.25">
      <c r="A161" s="51" t="s">
        <v>1205</v>
      </c>
      <c r="B161" s="48">
        <v>180054.42968</v>
      </c>
      <c r="C161" s="48">
        <v>0</v>
      </c>
      <c r="D161" s="48">
        <v>6.5833333333333339</v>
      </c>
      <c r="E161" s="48">
        <v>0</v>
      </c>
      <c r="F161" s="51" t="s">
        <v>1206</v>
      </c>
      <c r="G161" s="51" t="s">
        <v>85</v>
      </c>
      <c r="H161" s="50" t="s">
        <v>3324</v>
      </c>
      <c r="I161" s="60" t="s">
        <v>5</v>
      </c>
    </row>
    <row r="162" spans="1:9" x14ac:dyDescent="0.25">
      <c r="A162" s="51" t="s">
        <v>2586</v>
      </c>
      <c r="B162" s="48">
        <v>177455.04680000001</v>
      </c>
      <c r="C162" s="48">
        <v>0</v>
      </c>
      <c r="D162" s="48">
        <v>14.416666666666668</v>
      </c>
      <c r="E162" s="48">
        <v>0</v>
      </c>
      <c r="F162" s="51" t="s">
        <v>2587</v>
      </c>
      <c r="G162" s="51" t="s">
        <v>85</v>
      </c>
      <c r="H162" s="50" t="s">
        <v>3321</v>
      </c>
      <c r="I162" s="60" t="s">
        <v>2</v>
      </c>
    </row>
    <row r="163" spans="1:9" ht="25.5" x14ac:dyDescent="0.25">
      <c r="A163" s="51" t="s">
        <v>1547</v>
      </c>
      <c r="B163" s="48">
        <v>177065.83955999999</v>
      </c>
      <c r="C163" s="48">
        <v>0</v>
      </c>
      <c r="D163" s="48">
        <v>171.5</v>
      </c>
      <c r="E163" s="48">
        <v>0</v>
      </c>
      <c r="F163" s="51" t="s">
        <v>1548</v>
      </c>
      <c r="G163" s="51" t="s">
        <v>85</v>
      </c>
      <c r="H163" s="50" t="s">
        <v>151</v>
      </c>
      <c r="I163" s="60" t="s">
        <v>151</v>
      </c>
    </row>
    <row r="164" spans="1:9" ht="25.5" x14ac:dyDescent="0.25">
      <c r="A164" s="51" t="s">
        <v>1102</v>
      </c>
      <c r="B164" s="48">
        <v>173535.07578000001</v>
      </c>
      <c r="C164" s="48">
        <v>0</v>
      </c>
      <c r="D164" s="48">
        <v>20.75</v>
      </c>
      <c r="E164" s="48">
        <v>0</v>
      </c>
      <c r="F164" s="51" t="s">
        <v>1103</v>
      </c>
      <c r="G164" s="51" t="s">
        <v>85</v>
      </c>
      <c r="H164" s="50" t="s">
        <v>3329</v>
      </c>
      <c r="I164" s="60" t="s">
        <v>2</v>
      </c>
    </row>
    <row r="165" spans="1:9" ht="25.5" x14ac:dyDescent="0.25">
      <c r="A165" s="51" t="s">
        <v>782</v>
      </c>
      <c r="B165" s="48">
        <v>171590.91618999999</v>
      </c>
      <c r="C165" s="48">
        <v>46482.071739999999</v>
      </c>
      <c r="D165" s="48">
        <v>14.166666666666668</v>
      </c>
      <c r="E165" s="48">
        <v>3.6666666666666665</v>
      </c>
      <c r="F165" s="51" t="s">
        <v>783</v>
      </c>
      <c r="G165" s="51" t="s">
        <v>85</v>
      </c>
      <c r="H165" s="50" t="s">
        <v>3323</v>
      </c>
      <c r="I165" s="60" t="s">
        <v>5</v>
      </c>
    </row>
    <row r="166" spans="1:9" x14ac:dyDescent="0.25">
      <c r="A166" s="51" t="s">
        <v>675</v>
      </c>
      <c r="B166" s="48">
        <v>170743.45243999999</v>
      </c>
      <c r="C166" s="48">
        <v>254537.53485</v>
      </c>
      <c r="D166" s="48">
        <v>13.666666666666668</v>
      </c>
      <c r="E166" s="48">
        <v>97.25</v>
      </c>
      <c r="F166" s="51" t="s">
        <v>676</v>
      </c>
      <c r="G166" s="51" t="s">
        <v>86</v>
      </c>
      <c r="H166" s="50" t="s">
        <v>3321</v>
      </c>
      <c r="I166" s="60" t="s">
        <v>4</v>
      </c>
    </row>
    <row r="167" spans="1:9" ht="25.5" x14ac:dyDescent="0.25">
      <c r="A167" s="51" t="s">
        <v>2588</v>
      </c>
      <c r="B167" s="48">
        <v>169995.76298</v>
      </c>
      <c r="C167" s="48">
        <v>0</v>
      </c>
      <c r="D167" s="48">
        <v>13.833333333333334</v>
      </c>
      <c r="E167" s="48">
        <v>0</v>
      </c>
      <c r="F167" s="51" t="s">
        <v>2589</v>
      </c>
      <c r="G167" s="51" t="s">
        <v>85</v>
      </c>
      <c r="H167" s="50" t="s">
        <v>3321</v>
      </c>
      <c r="I167" s="60" t="s">
        <v>8</v>
      </c>
    </row>
    <row r="168" spans="1:9" x14ac:dyDescent="0.25">
      <c r="A168" s="51" t="s">
        <v>195</v>
      </c>
      <c r="B168" s="48">
        <v>167778.13245</v>
      </c>
      <c r="C168" s="48">
        <v>1193661.63794</v>
      </c>
      <c r="D168" s="48">
        <v>13.25</v>
      </c>
      <c r="E168" s="48">
        <v>89.083333333333329</v>
      </c>
      <c r="F168" s="51" t="s">
        <v>196</v>
      </c>
      <c r="G168" s="51" t="s">
        <v>85</v>
      </c>
      <c r="H168" s="50" t="s">
        <v>3324</v>
      </c>
      <c r="I168" s="60" t="s">
        <v>4</v>
      </c>
    </row>
    <row r="169" spans="1:9" x14ac:dyDescent="0.25">
      <c r="A169" s="51" t="s">
        <v>1057</v>
      </c>
      <c r="B169" s="48">
        <v>164984.06967999999</v>
      </c>
      <c r="C169" s="48">
        <v>0</v>
      </c>
      <c r="D169" s="48">
        <v>153.25</v>
      </c>
      <c r="E169" s="48">
        <v>0</v>
      </c>
      <c r="F169" s="51" t="s">
        <v>1058</v>
      </c>
      <c r="G169" s="51" t="s">
        <v>85</v>
      </c>
      <c r="H169" s="50" t="s">
        <v>3324</v>
      </c>
      <c r="I169" s="60" t="s">
        <v>8</v>
      </c>
    </row>
    <row r="170" spans="1:9" ht="25.5" x14ac:dyDescent="0.25">
      <c r="A170" s="51" t="s">
        <v>22</v>
      </c>
      <c r="B170" s="48">
        <v>163305.50474999999</v>
      </c>
      <c r="C170" s="48">
        <v>594049.76463999995</v>
      </c>
      <c r="D170" s="48">
        <v>13.416666666666668</v>
      </c>
      <c r="E170" s="48">
        <v>40.083333333333329</v>
      </c>
      <c r="F170" s="51" t="s">
        <v>461</v>
      </c>
      <c r="G170" s="51" t="s">
        <v>85</v>
      </c>
      <c r="H170" s="50" t="s">
        <v>382</v>
      </c>
      <c r="I170" s="60" t="s">
        <v>8</v>
      </c>
    </row>
    <row r="171" spans="1:9" x14ac:dyDescent="0.25">
      <c r="A171" s="51" t="s">
        <v>108</v>
      </c>
      <c r="B171" s="48">
        <v>163153.04467</v>
      </c>
      <c r="C171" s="48">
        <v>98631.636169999998</v>
      </c>
      <c r="D171" s="48">
        <v>1051.0833333333333</v>
      </c>
      <c r="E171" s="48">
        <v>535.33333333333337</v>
      </c>
      <c r="F171" s="51" t="s">
        <v>581</v>
      </c>
      <c r="G171" s="51" t="s">
        <v>86</v>
      </c>
      <c r="H171" s="50" t="s">
        <v>151</v>
      </c>
      <c r="I171" s="60" t="s">
        <v>151</v>
      </c>
    </row>
    <row r="172" spans="1:9" ht="25.5" x14ac:dyDescent="0.25">
      <c r="A172" s="51" t="s">
        <v>2520</v>
      </c>
      <c r="B172" s="48">
        <v>162975.70468</v>
      </c>
      <c r="C172" s="48">
        <v>0</v>
      </c>
      <c r="D172" s="48">
        <v>13.333333333333334</v>
      </c>
      <c r="E172" s="48">
        <v>0</v>
      </c>
      <c r="F172" s="51" t="s">
        <v>2521</v>
      </c>
      <c r="G172" s="51" t="s">
        <v>85</v>
      </c>
      <c r="H172" s="50" t="s">
        <v>3321</v>
      </c>
      <c r="I172" s="60" t="s">
        <v>8</v>
      </c>
    </row>
    <row r="173" spans="1:9" ht="38.25" x14ac:dyDescent="0.25">
      <c r="A173" s="51" t="s">
        <v>723</v>
      </c>
      <c r="B173" s="48">
        <v>162810.92387999999</v>
      </c>
      <c r="C173" s="48">
        <v>102517.77694</v>
      </c>
      <c r="D173" s="48">
        <v>16.916666666666668</v>
      </c>
      <c r="E173" s="48">
        <v>12.5</v>
      </c>
      <c r="F173" s="51" t="s">
        <v>724</v>
      </c>
      <c r="G173" s="51" t="s">
        <v>86</v>
      </c>
      <c r="H173" s="50" t="s">
        <v>3322</v>
      </c>
      <c r="I173" s="60" t="s">
        <v>8</v>
      </c>
    </row>
    <row r="174" spans="1:9" x14ac:dyDescent="0.25">
      <c r="A174" s="51" t="s">
        <v>860</v>
      </c>
      <c r="B174" s="48">
        <v>161700</v>
      </c>
      <c r="C174" s="48">
        <v>129.68545</v>
      </c>
      <c r="D174" s="48">
        <v>0.91666666666666663</v>
      </c>
      <c r="E174" s="48">
        <v>0.25</v>
      </c>
      <c r="F174" s="51" t="s">
        <v>861</v>
      </c>
      <c r="G174" s="51" t="s">
        <v>85</v>
      </c>
      <c r="H174" s="50" t="s">
        <v>3324</v>
      </c>
      <c r="I174" s="60" t="s">
        <v>5</v>
      </c>
    </row>
    <row r="175" spans="1:9" x14ac:dyDescent="0.25">
      <c r="A175" s="51" t="s">
        <v>2355</v>
      </c>
      <c r="B175" s="48">
        <v>161476.37552999999</v>
      </c>
      <c r="C175" s="48">
        <v>0</v>
      </c>
      <c r="D175" s="48">
        <v>226.58333333333334</v>
      </c>
      <c r="E175" s="48">
        <v>0</v>
      </c>
      <c r="F175" s="51" t="s">
        <v>2356</v>
      </c>
      <c r="G175" s="51" t="s">
        <v>85</v>
      </c>
      <c r="H175" s="50" t="s">
        <v>3323</v>
      </c>
      <c r="I175" s="60" t="s">
        <v>4</v>
      </c>
    </row>
    <row r="176" spans="1:9" x14ac:dyDescent="0.25">
      <c r="A176" s="51" t="s">
        <v>2381</v>
      </c>
      <c r="B176" s="48">
        <v>159354.01331000001</v>
      </c>
      <c r="C176" s="48">
        <v>0</v>
      </c>
      <c r="D176" s="48">
        <v>129.66666666666666</v>
      </c>
      <c r="E176" s="48">
        <v>0</v>
      </c>
      <c r="F176" s="51" t="s">
        <v>2382</v>
      </c>
      <c r="G176" s="51" t="s">
        <v>86</v>
      </c>
      <c r="H176" s="50" t="s">
        <v>3322</v>
      </c>
      <c r="I176" s="60" t="s">
        <v>2</v>
      </c>
    </row>
    <row r="177" spans="1:9" ht="25.5" x14ac:dyDescent="0.25">
      <c r="A177" s="51" t="s">
        <v>2516</v>
      </c>
      <c r="B177" s="48">
        <v>157963.14905000001</v>
      </c>
      <c r="C177" s="48">
        <v>0</v>
      </c>
      <c r="D177" s="48">
        <v>15.5</v>
      </c>
      <c r="E177" s="48">
        <v>0</v>
      </c>
      <c r="F177" s="51" t="s">
        <v>2517</v>
      </c>
      <c r="G177" s="51" t="s">
        <v>85</v>
      </c>
      <c r="H177" s="50" t="s">
        <v>3321</v>
      </c>
      <c r="I177" s="60" t="s">
        <v>8</v>
      </c>
    </row>
    <row r="178" spans="1:9" ht="25.5" x14ac:dyDescent="0.25">
      <c r="A178" s="51" t="s">
        <v>2518</v>
      </c>
      <c r="B178" s="48">
        <v>157814.84294999999</v>
      </c>
      <c r="C178" s="48">
        <v>0</v>
      </c>
      <c r="D178" s="48">
        <v>12.916666666666668</v>
      </c>
      <c r="E178" s="48">
        <v>0</v>
      </c>
      <c r="F178" s="51" t="s">
        <v>2519</v>
      </c>
      <c r="G178" s="51" t="s">
        <v>85</v>
      </c>
      <c r="H178" s="50" t="s">
        <v>3321</v>
      </c>
      <c r="I178" s="60" t="s">
        <v>8</v>
      </c>
    </row>
    <row r="179" spans="1:9" x14ac:dyDescent="0.25">
      <c r="A179" s="51" t="s">
        <v>1573</v>
      </c>
      <c r="B179" s="48">
        <v>156570.11795000001</v>
      </c>
      <c r="C179" s="48">
        <v>0</v>
      </c>
      <c r="D179" s="48">
        <v>74.666666666666657</v>
      </c>
      <c r="E179" s="48">
        <v>0</v>
      </c>
      <c r="F179" s="51" t="s">
        <v>1574</v>
      </c>
      <c r="G179" s="51" t="s">
        <v>85</v>
      </c>
      <c r="H179" s="50" t="s">
        <v>151</v>
      </c>
      <c r="I179" s="60" t="s">
        <v>151</v>
      </c>
    </row>
    <row r="180" spans="1:9" ht="38.25" x14ac:dyDescent="0.25">
      <c r="A180" s="51" t="s">
        <v>2494</v>
      </c>
      <c r="B180" s="48">
        <v>153290.12354</v>
      </c>
      <c r="C180" s="48">
        <v>0</v>
      </c>
      <c r="D180" s="48">
        <v>29.25</v>
      </c>
      <c r="E180" s="48">
        <v>0</v>
      </c>
      <c r="F180" s="51" t="s">
        <v>2495</v>
      </c>
      <c r="G180" s="51" t="s">
        <v>86</v>
      </c>
      <c r="H180" s="50" t="s">
        <v>3321</v>
      </c>
      <c r="I180" s="60" t="s">
        <v>8</v>
      </c>
    </row>
    <row r="181" spans="1:9" ht="25.5" x14ac:dyDescent="0.25">
      <c r="A181" s="51" t="s">
        <v>2528</v>
      </c>
      <c r="B181" s="48">
        <v>151547.00748999999</v>
      </c>
      <c r="C181" s="48">
        <v>0</v>
      </c>
      <c r="D181" s="48">
        <v>12.416666666666666</v>
      </c>
      <c r="E181" s="48">
        <v>0</v>
      </c>
      <c r="F181" s="51" t="s">
        <v>2529</v>
      </c>
      <c r="G181" s="51" t="s">
        <v>85</v>
      </c>
      <c r="H181" s="50" t="s">
        <v>3321</v>
      </c>
      <c r="I181" s="60" t="s">
        <v>8</v>
      </c>
    </row>
    <row r="182" spans="1:9" x14ac:dyDescent="0.25">
      <c r="A182" s="51" t="s">
        <v>936</v>
      </c>
      <c r="B182" s="48">
        <v>150000.20358999999</v>
      </c>
      <c r="C182" s="48">
        <v>311.57981000000001</v>
      </c>
      <c r="D182" s="48">
        <v>65.75</v>
      </c>
      <c r="E182" s="48">
        <v>0.66666666666666674</v>
      </c>
      <c r="F182" s="51" t="s">
        <v>937</v>
      </c>
      <c r="G182" s="51" t="s">
        <v>85</v>
      </c>
      <c r="H182" s="50" t="s">
        <v>151</v>
      </c>
      <c r="I182" s="60" t="s">
        <v>151</v>
      </c>
    </row>
    <row r="183" spans="1:9" x14ac:dyDescent="0.25">
      <c r="A183" s="51" t="s">
        <v>801</v>
      </c>
      <c r="B183" s="48">
        <v>149161.83902000001</v>
      </c>
      <c r="C183" s="48">
        <v>26657.59462</v>
      </c>
      <c r="D183" s="48">
        <v>11.916666666666666</v>
      </c>
      <c r="E183" s="48">
        <v>2</v>
      </c>
      <c r="F183" s="51" t="s">
        <v>802</v>
      </c>
      <c r="G183" s="51" t="s">
        <v>85</v>
      </c>
      <c r="H183" s="50" t="s">
        <v>3324</v>
      </c>
      <c r="I183" s="60" t="s">
        <v>2</v>
      </c>
    </row>
    <row r="184" spans="1:9" x14ac:dyDescent="0.25">
      <c r="A184" s="51" t="s">
        <v>813</v>
      </c>
      <c r="B184" s="48">
        <v>148828.86650999999</v>
      </c>
      <c r="C184" s="48">
        <v>13286.685390000001</v>
      </c>
      <c r="D184" s="48">
        <v>11</v>
      </c>
      <c r="E184" s="48">
        <v>1.4166666666666667</v>
      </c>
      <c r="F184" s="51" t="s">
        <v>814</v>
      </c>
      <c r="G184" s="51" t="s">
        <v>85</v>
      </c>
      <c r="H184" s="50" t="s">
        <v>3324</v>
      </c>
      <c r="I184" s="60" t="s">
        <v>5</v>
      </c>
    </row>
    <row r="185" spans="1:9" x14ac:dyDescent="0.25">
      <c r="A185" s="51" t="s">
        <v>219</v>
      </c>
      <c r="B185" s="48">
        <v>146457.63292</v>
      </c>
      <c r="C185" s="48">
        <v>865.15</v>
      </c>
      <c r="D185" s="48">
        <v>9.5833333333333321</v>
      </c>
      <c r="E185" s="48">
        <v>8.3333333333333343E-2</v>
      </c>
      <c r="F185" s="51" t="s">
        <v>597</v>
      </c>
      <c r="G185" s="51" t="s">
        <v>85</v>
      </c>
      <c r="H185" s="50" t="s">
        <v>151</v>
      </c>
      <c r="I185" s="60" t="s">
        <v>151</v>
      </c>
    </row>
    <row r="186" spans="1:9" x14ac:dyDescent="0.25">
      <c r="A186" s="51" t="s">
        <v>914</v>
      </c>
      <c r="B186" s="48">
        <v>144066.05317</v>
      </c>
      <c r="C186" s="48">
        <v>2473.2229499999999</v>
      </c>
      <c r="D186" s="48">
        <v>391.41666666666669</v>
      </c>
      <c r="E186" s="48">
        <v>4.833333333333333</v>
      </c>
      <c r="F186" s="51" t="s">
        <v>915</v>
      </c>
      <c r="G186" s="51" t="s">
        <v>85</v>
      </c>
      <c r="H186" s="50" t="s">
        <v>151</v>
      </c>
      <c r="I186" s="60" t="s">
        <v>151</v>
      </c>
    </row>
    <row r="187" spans="1:9" ht="25.5" x14ac:dyDescent="0.25">
      <c r="A187" s="51" t="s">
        <v>770</v>
      </c>
      <c r="B187" s="48">
        <v>141890.02056999999</v>
      </c>
      <c r="C187" s="48">
        <v>49802.608979999997</v>
      </c>
      <c r="D187" s="48">
        <v>11.333333333333332</v>
      </c>
      <c r="E187" s="48">
        <v>4</v>
      </c>
      <c r="F187" s="51" t="s">
        <v>771</v>
      </c>
      <c r="G187" s="51" t="s">
        <v>85</v>
      </c>
      <c r="H187" s="50" t="s">
        <v>3322</v>
      </c>
      <c r="I187" s="60" t="s">
        <v>2</v>
      </c>
    </row>
    <row r="188" spans="1:9" x14ac:dyDescent="0.25">
      <c r="A188" s="51" t="s">
        <v>208</v>
      </c>
      <c r="B188" s="48">
        <v>141851.12961</v>
      </c>
      <c r="C188" s="48">
        <v>140837.51443000001</v>
      </c>
      <c r="D188" s="48">
        <v>10.666666666666666</v>
      </c>
      <c r="E188" s="48">
        <v>8.5</v>
      </c>
      <c r="F188" s="51" t="s">
        <v>209</v>
      </c>
      <c r="G188" s="51" t="s">
        <v>86</v>
      </c>
      <c r="H188" s="50" t="s">
        <v>3322</v>
      </c>
      <c r="I188" s="60" t="s">
        <v>5</v>
      </c>
    </row>
    <row r="189" spans="1:9" ht="25.5" x14ac:dyDescent="0.25">
      <c r="A189" s="51" t="s">
        <v>2524</v>
      </c>
      <c r="B189" s="48">
        <v>141759.87074000001</v>
      </c>
      <c r="C189" s="48">
        <v>0</v>
      </c>
      <c r="D189" s="48">
        <v>12.083333333333332</v>
      </c>
      <c r="E189" s="48">
        <v>0</v>
      </c>
      <c r="F189" s="51" t="s">
        <v>2525</v>
      </c>
      <c r="G189" s="51" t="s">
        <v>85</v>
      </c>
      <c r="H189" s="50" t="s">
        <v>3321</v>
      </c>
      <c r="I189" s="60" t="s">
        <v>8</v>
      </c>
    </row>
    <row r="190" spans="1:9" ht="38.25" x14ac:dyDescent="0.25">
      <c r="A190" s="51" t="s">
        <v>2576</v>
      </c>
      <c r="B190" s="48">
        <v>140627.05454000001</v>
      </c>
      <c r="C190" s="48">
        <v>0</v>
      </c>
      <c r="D190" s="48">
        <v>12.166666666666666</v>
      </c>
      <c r="E190" s="48">
        <v>0</v>
      </c>
      <c r="F190" s="51" t="s">
        <v>2577</v>
      </c>
      <c r="G190" s="51" t="s">
        <v>85</v>
      </c>
      <c r="H190" s="50" t="s">
        <v>3321</v>
      </c>
      <c r="I190" s="60" t="s">
        <v>8</v>
      </c>
    </row>
    <row r="191" spans="1:9" ht="38.25" x14ac:dyDescent="0.25">
      <c r="A191" s="51" t="s">
        <v>719</v>
      </c>
      <c r="B191" s="48">
        <v>133879.68174</v>
      </c>
      <c r="C191" s="48">
        <v>199273.73551</v>
      </c>
      <c r="D191" s="48">
        <v>10.416666666666666</v>
      </c>
      <c r="E191" s="48">
        <v>13.833333333333334</v>
      </c>
      <c r="F191" s="51" t="s">
        <v>720</v>
      </c>
      <c r="G191" s="51" t="s">
        <v>85</v>
      </c>
      <c r="H191" s="50" t="s">
        <v>3322</v>
      </c>
      <c r="I191" s="60" t="s">
        <v>5</v>
      </c>
    </row>
    <row r="192" spans="1:9" ht="25.5" x14ac:dyDescent="0.25">
      <c r="A192" s="51" t="s">
        <v>332</v>
      </c>
      <c r="B192" s="48">
        <v>131563.51199</v>
      </c>
      <c r="C192" s="48">
        <v>795516.03943999996</v>
      </c>
      <c r="D192" s="48">
        <v>10.666666666666666</v>
      </c>
      <c r="E192" s="48">
        <v>65.583333333333329</v>
      </c>
      <c r="F192" s="51" t="s">
        <v>333</v>
      </c>
      <c r="G192" s="51" t="s">
        <v>86</v>
      </c>
      <c r="H192" s="50" t="s">
        <v>3323</v>
      </c>
      <c r="I192" s="60" t="s">
        <v>4</v>
      </c>
    </row>
    <row r="193" spans="1:9" ht="25.5" x14ac:dyDescent="0.25">
      <c r="A193" s="51" t="s">
        <v>2386</v>
      </c>
      <c r="B193" s="48">
        <v>129504.59161</v>
      </c>
      <c r="C193" s="48">
        <v>0</v>
      </c>
      <c r="D193" s="48">
        <v>121.91666666666666</v>
      </c>
      <c r="E193" s="48">
        <v>0</v>
      </c>
      <c r="F193" s="51" t="s">
        <v>2387</v>
      </c>
      <c r="G193" s="51" t="s">
        <v>85</v>
      </c>
      <c r="H193" s="50" t="s">
        <v>3323</v>
      </c>
      <c r="I193" s="60" t="s">
        <v>5</v>
      </c>
    </row>
    <row r="194" spans="1:9" ht="25.5" x14ac:dyDescent="0.25">
      <c r="A194" s="51" t="s">
        <v>2609</v>
      </c>
      <c r="B194" s="48">
        <v>129392.02631</v>
      </c>
      <c r="C194" s="48">
        <v>0</v>
      </c>
      <c r="D194" s="48">
        <v>10.5</v>
      </c>
      <c r="E194" s="48">
        <v>0</v>
      </c>
      <c r="F194" s="51" t="s">
        <v>2610</v>
      </c>
      <c r="G194" s="51" t="s">
        <v>85</v>
      </c>
      <c r="H194" s="50" t="s">
        <v>3321</v>
      </c>
      <c r="I194" s="60" t="s">
        <v>8</v>
      </c>
    </row>
    <row r="195" spans="1:9" x14ac:dyDescent="0.25">
      <c r="A195" s="51" t="s">
        <v>665</v>
      </c>
      <c r="B195" s="48">
        <v>127954.3821</v>
      </c>
      <c r="C195" s="48">
        <v>270806.37813999999</v>
      </c>
      <c r="D195" s="48">
        <v>82.916666666666657</v>
      </c>
      <c r="E195" s="48">
        <v>127.91666666666667</v>
      </c>
      <c r="F195" s="51" t="s">
        <v>666</v>
      </c>
      <c r="G195" s="51" t="s">
        <v>85</v>
      </c>
      <c r="H195" s="50" t="s">
        <v>3327</v>
      </c>
      <c r="I195" s="60" t="s">
        <v>4</v>
      </c>
    </row>
    <row r="196" spans="1:9" x14ac:dyDescent="0.25">
      <c r="A196" s="51" t="s">
        <v>1649</v>
      </c>
      <c r="B196" s="48">
        <v>127495.93027</v>
      </c>
      <c r="C196" s="48">
        <v>0</v>
      </c>
      <c r="D196" s="48">
        <v>6.916666666666667</v>
      </c>
      <c r="E196" s="48">
        <v>0</v>
      </c>
      <c r="F196" s="51" t="s">
        <v>1650</v>
      </c>
      <c r="G196" s="51" t="s">
        <v>85</v>
      </c>
      <c r="H196" s="50" t="s">
        <v>151</v>
      </c>
      <c r="I196" s="60" t="s">
        <v>151</v>
      </c>
    </row>
    <row r="197" spans="1:9" ht="38.25" x14ac:dyDescent="0.25">
      <c r="A197" s="51" t="s">
        <v>2611</v>
      </c>
      <c r="B197" s="48">
        <v>125087.32947</v>
      </c>
      <c r="C197" s="48">
        <v>0</v>
      </c>
      <c r="D197" s="48">
        <v>9.9166666666666661</v>
      </c>
      <c r="E197" s="48">
        <v>0</v>
      </c>
      <c r="F197" s="51" t="s">
        <v>2612</v>
      </c>
      <c r="G197" s="51" t="s">
        <v>85</v>
      </c>
      <c r="H197" s="50" t="s">
        <v>3321</v>
      </c>
      <c r="I197" s="60" t="s">
        <v>2</v>
      </c>
    </row>
    <row r="198" spans="1:9" x14ac:dyDescent="0.25">
      <c r="A198" s="51" t="s">
        <v>938</v>
      </c>
      <c r="B198" s="48">
        <v>123985.39427999999</v>
      </c>
      <c r="C198" s="48">
        <v>25.64</v>
      </c>
      <c r="D198" s="48">
        <v>66.333333333333329</v>
      </c>
      <c r="E198" s="48">
        <v>0.58333333333333337</v>
      </c>
      <c r="F198" s="51" t="s">
        <v>939</v>
      </c>
      <c r="G198" s="51" t="s">
        <v>85</v>
      </c>
      <c r="H198" s="50" t="s">
        <v>151</v>
      </c>
      <c r="I198" s="60" t="s">
        <v>151</v>
      </c>
    </row>
    <row r="199" spans="1:9" ht="25.5" x14ac:dyDescent="0.25">
      <c r="A199" s="51" t="s">
        <v>2580</v>
      </c>
      <c r="B199" s="48">
        <v>123043.78786</v>
      </c>
      <c r="C199" s="48">
        <v>0</v>
      </c>
      <c r="D199" s="48">
        <v>15.5</v>
      </c>
      <c r="E199" s="48">
        <v>0</v>
      </c>
      <c r="F199" s="51" t="s">
        <v>2581</v>
      </c>
      <c r="G199" s="51" t="s">
        <v>85</v>
      </c>
      <c r="H199" s="50" t="s">
        <v>3329</v>
      </c>
      <c r="I199" s="60" t="s">
        <v>2</v>
      </c>
    </row>
    <row r="200" spans="1:9" x14ac:dyDescent="0.25">
      <c r="A200" s="51" t="s">
        <v>14</v>
      </c>
      <c r="B200" s="48">
        <v>122981.94347</v>
      </c>
      <c r="C200" s="48">
        <v>2543881.33867</v>
      </c>
      <c r="D200" s="48">
        <v>535.5</v>
      </c>
      <c r="E200" s="48">
        <v>2105</v>
      </c>
      <c r="F200" s="51" t="s">
        <v>637</v>
      </c>
      <c r="G200" s="51" t="s">
        <v>86</v>
      </c>
      <c r="H200" s="50" t="s">
        <v>3325</v>
      </c>
      <c r="I200" s="60" t="s">
        <v>2</v>
      </c>
    </row>
    <row r="201" spans="1:9" ht="25.5" x14ac:dyDescent="0.25">
      <c r="A201" s="51" t="s">
        <v>1571</v>
      </c>
      <c r="B201" s="48">
        <v>120346.12437999999</v>
      </c>
      <c r="C201" s="48">
        <v>0</v>
      </c>
      <c r="D201" s="48">
        <v>77.083333333333329</v>
      </c>
      <c r="E201" s="48">
        <v>0</v>
      </c>
      <c r="F201" s="51" t="s">
        <v>1572</v>
      </c>
      <c r="G201" s="51" t="s">
        <v>85</v>
      </c>
      <c r="H201" s="50" t="s">
        <v>151</v>
      </c>
      <c r="I201" s="60" t="s">
        <v>151</v>
      </c>
    </row>
    <row r="202" spans="1:9" ht="25.5" x14ac:dyDescent="0.25">
      <c r="A202" s="51" t="s">
        <v>626</v>
      </c>
      <c r="B202" s="48">
        <v>120087.16163</v>
      </c>
      <c r="C202" s="48">
        <v>219018.92613000001</v>
      </c>
      <c r="D202" s="48">
        <v>1.5833333333333335</v>
      </c>
      <c r="E202" s="48">
        <v>10</v>
      </c>
      <c r="F202" s="51" t="s">
        <v>627</v>
      </c>
      <c r="G202" s="51" t="s">
        <v>86</v>
      </c>
      <c r="H202" s="50" t="s">
        <v>3322</v>
      </c>
      <c r="I202" s="60" t="s">
        <v>4</v>
      </c>
    </row>
    <row r="203" spans="1:9" ht="25.5" x14ac:dyDescent="0.25">
      <c r="A203" s="51" t="s">
        <v>2530</v>
      </c>
      <c r="B203" s="48">
        <v>117915.2015</v>
      </c>
      <c r="C203" s="48">
        <v>0</v>
      </c>
      <c r="D203" s="48">
        <v>11.916666666666666</v>
      </c>
      <c r="E203" s="48">
        <v>0</v>
      </c>
      <c r="F203" s="51" t="s">
        <v>2531</v>
      </c>
      <c r="G203" s="51" t="s">
        <v>85</v>
      </c>
      <c r="H203" s="50" t="s">
        <v>3321</v>
      </c>
      <c r="I203" s="60" t="s">
        <v>8</v>
      </c>
    </row>
    <row r="204" spans="1:9" x14ac:dyDescent="0.25">
      <c r="A204" s="51" t="s">
        <v>220</v>
      </c>
      <c r="B204" s="48">
        <v>116991.03862000001</v>
      </c>
      <c r="C204" s="48">
        <v>246.49744000000001</v>
      </c>
      <c r="D204" s="48">
        <v>3.416666666666667</v>
      </c>
      <c r="E204" s="48">
        <v>0.33333333333333337</v>
      </c>
      <c r="F204" s="51" t="s">
        <v>598</v>
      </c>
      <c r="G204" s="51" t="s">
        <v>85</v>
      </c>
      <c r="H204" s="50" t="s">
        <v>151</v>
      </c>
      <c r="I204" s="60" t="s">
        <v>151</v>
      </c>
    </row>
    <row r="205" spans="1:9" x14ac:dyDescent="0.25">
      <c r="A205" s="51" t="s">
        <v>2604</v>
      </c>
      <c r="B205" s="48">
        <v>116937.83226</v>
      </c>
      <c r="C205" s="48">
        <v>0</v>
      </c>
      <c r="D205" s="48">
        <v>11.166666666666666</v>
      </c>
      <c r="E205" s="48">
        <v>0</v>
      </c>
      <c r="F205" s="51" t="s">
        <v>2605</v>
      </c>
      <c r="G205" s="51" t="s">
        <v>85</v>
      </c>
      <c r="H205" s="50" t="s">
        <v>3324</v>
      </c>
      <c r="I205" s="60" t="s">
        <v>6</v>
      </c>
    </row>
    <row r="206" spans="1:9" ht="25.5" x14ac:dyDescent="0.25">
      <c r="A206" s="51" t="s">
        <v>1158</v>
      </c>
      <c r="B206" s="48">
        <v>115582.01423</v>
      </c>
      <c r="C206" s="48">
        <v>0</v>
      </c>
      <c r="D206" s="48">
        <v>9.6666666666666661</v>
      </c>
      <c r="E206" s="48">
        <v>0</v>
      </c>
      <c r="F206" s="51" t="s">
        <v>1159</v>
      </c>
      <c r="G206" s="51" t="s">
        <v>85</v>
      </c>
      <c r="H206" s="50" t="s">
        <v>3322</v>
      </c>
      <c r="I206" s="60" t="s">
        <v>5</v>
      </c>
    </row>
    <row r="207" spans="1:9" x14ac:dyDescent="0.25">
      <c r="A207" s="51" t="s">
        <v>2624</v>
      </c>
      <c r="B207" s="48">
        <v>113000.70629</v>
      </c>
      <c r="C207" s="48">
        <v>0</v>
      </c>
      <c r="D207" s="48">
        <v>9.0833333333333321</v>
      </c>
      <c r="E207" s="48">
        <v>0</v>
      </c>
      <c r="F207" s="51" t="s">
        <v>2625</v>
      </c>
      <c r="G207" s="51" t="s">
        <v>85</v>
      </c>
      <c r="H207" s="50" t="s">
        <v>3327</v>
      </c>
      <c r="I207" s="60" t="s">
        <v>4</v>
      </c>
    </row>
    <row r="208" spans="1:9" ht="25.5" x14ac:dyDescent="0.25">
      <c r="A208" s="51" t="s">
        <v>737</v>
      </c>
      <c r="B208" s="48">
        <v>111942.928</v>
      </c>
      <c r="C208" s="48">
        <v>19590.079760000001</v>
      </c>
      <c r="D208" s="48">
        <v>8.75</v>
      </c>
      <c r="E208" s="48">
        <v>1.4166666666666667</v>
      </c>
      <c r="F208" s="51" t="s">
        <v>738</v>
      </c>
      <c r="G208" s="51" t="s">
        <v>86</v>
      </c>
      <c r="H208" s="50" t="s">
        <v>3321</v>
      </c>
      <c r="I208" s="60" t="s">
        <v>2</v>
      </c>
    </row>
    <row r="209" spans="1:9" ht="25.5" x14ac:dyDescent="0.25">
      <c r="A209" s="51" t="s">
        <v>774</v>
      </c>
      <c r="B209" s="48">
        <v>111118.72891000001</v>
      </c>
      <c r="C209" s="48">
        <v>158914.62169</v>
      </c>
      <c r="D209" s="48">
        <v>8.9166666666666661</v>
      </c>
      <c r="E209" s="48">
        <v>15.833333333333334</v>
      </c>
      <c r="F209" s="51" t="s">
        <v>775</v>
      </c>
      <c r="G209" s="51" t="s">
        <v>85</v>
      </c>
      <c r="H209" s="50" t="s">
        <v>3321</v>
      </c>
      <c r="I209" s="60" t="s">
        <v>5</v>
      </c>
    </row>
    <row r="210" spans="1:9" ht="25.5" x14ac:dyDescent="0.25">
      <c r="A210" s="51" t="s">
        <v>1100</v>
      </c>
      <c r="B210" s="48">
        <v>110079.65201000001</v>
      </c>
      <c r="C210" s="48">
        <v>0</v>
      </c>
      <c r="D210" s="48">
        <v>20.333333333333332</v>
      </c>
      <c r="E210" s="48">
        <v>0</v>
      </c>
      <c r="F210" s="51" t="s">
        <v>1101</v>
      </c>
      <c r="G210" s="51" t="s">
        <v>85</v>
      </c>
      <c r="H210" s="50" t="s">
        <v>53</v>
      </c>
      <c r="I210" s="60" t="s">
        <v>5</v>
      </c>
    </row>
    <row r="211" spans="1:9" x14ac:dyDescent="0.25">
      <c r="A211" s="51" t="s">
        <v>2430</v>
      </c>
      <c r="B211" s="48">
        <v>108070.11214</v>
      </c>
      <c r="C211" s="48">
        <v>0</v>
      </c>
      <c r="D211" s="48">
        <v>8.5</v>
      </c>
      <c r="E211" s="48">
        <v>0</v>
      </c>
      <c r="F211" s="51" t="s">
        <v>2431</v>
      </c>
      <c r="G211" s="51" t="s">
        <v>85</v>
      </c>
      <c r="H211" s="50" t="s">
        <v>3324</v>
      </c>
      <c r="I211" s="60" t="s">
        <v>4</v>
      </c>
    </row>
    <row r="212" spans="1:9" ht="25.5" x14ac:dyDescent="0.25">
      <c r="A212" s="51" t="s">
        <v>2628</v>
      </c>
      <c r="B212" s="48">
        <v>107240.70905</v>
      </c>
      <c r="C212" s="48">
        <v>0</v>
      </c>
      <c r="D212" s="48">
        <v>8.75</v>
      </c>
      <c r="E212" s="48">
        <v>0</v>
      </c>
      <c r="F212" s="51" t="s">
        <v>2629</v>
      </c>
      <c r="G212" s="51" t="s">
        <v>85</v>
      </c>
      <c r="H212" s="50" t="s">
        <v>3321</v>
      </c>
      <c r="I212" s="60" t="s">
        <v>2</v>
      </c>
    </row>
    <row r="213" spans="1:9" ht="38.25" x14ac:dyDescent="0.25">
      <c r="A213" s="51" t="s">
        <v>687</v>
      </c>
      <c r="B213" s="48">
        <v>106937.28677000001</v>
      </c>
      <c r="C213" s="48">
        <v>240622.34956999999</v>
      </c>
      <c r="D213" s="48">
        <v>50.833333333333336</v>
      </c>
      <c r="E213" s="48">
        <v>59.166666666666671</v>
      </c>
      <c r="F213" s="51" t="s">
        <v>688</v>
      </c>
      <c r="G213" s="51" t="s">
        <v>86</v>
      </c>
      <c r="H213" s="50" t="s">
        <v>3325</v>
      </c>
      <c r="I213" s="60" t="s">
        <v>4</v>
      </c>
    </row>
    <row r="214" spans="1:9" x14ac:dyDescent="0.25">
      <c r="A214" s="51" t="s">
        <v>101</v>
      </c>
      <c r="B214" s="48">
        <v>106371.22633</v>
      </c>
      <c r="C214" s="48">
        <v>353986.60379000002</v>
      </c>
      <c r="D214" s="48">
        <v>210</v>
      </c>
      <c r="E214" s="48">
        <v>1198.25</v>
      </c>
      <c r="F214" s="51" t="s">
        <v>559</v>
      </c>
      <c r="G214" s="51" t="s">
        <v>86</v>
      </c>
      <c r="H214" s="50" t="s">
        <v>151</v>
      </c>
      <c r="I214" s="60" t="s">
        <v>151</v>
      </c>
    </row>
    <row r="215" spans="1:9" x14ac:dyDescent="0.25">
      <c r="A215" s="51" t="s">
        <v>2630</v>
      </c>
      <c r="B215" s="48">
        <v>104967.08344</v>
      </c>
      <c r="C215" s="48">
        <v>550601.62034999998</v>
      </c>
      <c r="D215" s="48">
        <v>8.6666666666666661</v>
      </c>
      <c r="E215" s="48">
        <v>43.583333333333329</v>
      </c>
      <c r="F215" s="51" t="s">
        <v>2631</v>
      </c>
      <c r="G215" s="51" t="s">
        <v>85</v>
      </c>
      <c r="H215" s="50" t="s">
        <v>3321</v>
      </c>
      <c r="I215" s="60" t="s">
        <v>2</v>
      </c>
    </row>
    <row r="216" spans="1:9" x14ac:dyDescent="0.25">
      <c r="A216" s="51" t="s">
        <v>1383</v>
      </c>
      <c r="B216" s="48">
        <v>104851.7525</v>
      </c>
      <c r="C216" s="48">
        <v>0</v>
      </c>
      <c r="D216" s="48">
        <v>0.83333333333333337</v>
      </c>
      <c r="E216" s="48">
        <v>0</v>
      </c>
      <c r="F216" s="51" t="s">
        <v>1384</v>
      </c>
      <c r="G216" s="51" t="s">
        <v>85</v>
      </c>
      <c r="H216" s="50" t="s">
        <v>3331</v>
      </c>
      <c r="I216" s="60" t="s">
        <v>4</v>
      </c>
    </row>
    <row r="217" spans="1:9" ht="25.5" x14ac:dyDescent="0.25">
      <c r="A217" s="51" t="s">
        <v>2540</v>
      </c>
      <c r="B217" s="48">
        <v>104780.48514999999</v>
      </c>
      <c r="C217" s="48">
        <v>0</v>
      </c>
      <c r="D217" s="48">
        <v>8.5833333333333339</v>
      </c>
      <c r="E217" s="48">
        <v>0</v>
      </c>
      <c r="F217" s="51" t="s">
        <v>2541</v>
      </c>
      <c r="G217" s="51" t="s">
        <v>85</v>
      </c>
      <c r="H217" s="50" t="s">
        <v>3321</v>
      </c>
      <c r="I217" s="60" t="s">
        <v>8</v>
      </c>
    </row>
    <row r="218" spans="1:9" ht="25.5" x14ac:dyDescent="0.25">
      <c r="A218" s="51" t="s">
        <v>11</v>
      </c>
      <c r="B218" s="48">
        <v>104762.42408</v>
      </c>
      <c r="C218" s="48">
        <v>148266.30225000001</v>
      </c>
      <c r="D218" s="48">
        <v>797.91666666666663</v>
      </c>
      <c r="E218" s="48">
        <v>212</v>
      </c>
      <c r="F218" s="51" t="s">
        <v>444</v>
      </c>
      <c r="G218" s="51" t="s">
        <v>85</v>
      </c>
      <c r="H218" s="50" t="s">
        <v>3324</v>
      </c>
      <c r="I218" s="60" t="s">
        <v>2</v>
      </c>
    </row>
    <row r="219" spans="1:9" x14ac:dyDescent="0.25">
      <c r="A219" s="51" t="s">
        <v>1375</v>
      </c>
      <c r="B219" s="48">
        <v>102900</v>
      </c>
      <c r="C219" s="48">
        <v>0</v>
      </c>
      <c r="D219" s="48">
        <v>0.58333333333333337</v>
      </c>
      <c r="E219" s="48">
        <v>0</v>
      </c>
      <c r="F219" s="51" t="s">
        <v>1376</v>
      </c>
      <c r="G219" s="51" t="s">
        <v>85</v>
      </c>
      <c r="H219" s="50" t="s">
        <v>3324</v>
      </c>
      <c r="I219" s="60" t="s">
        <v>2</v>
      </c>
    </row>
    <row r="220" spans="1:9" x14ac:dyDescent="0.25">
      <c r="A220" s="51" t="s">
        <v>1377</v>
      </c>
      <c r="B220" s="48">
        <v>102900</v>
      </c>
      <c r="C220" s="48">
        <v>0</v>
      </c>
      <c r="D220" s="48">
        <v>0.58333333333333337</v>
      </c>
      <c r="E220" s="48">
        <v>0</v>
      </c>
      <c r="F220" s="51" t="s">
        <v>1378</v>
      </c>
      <c r="G220" s="51" t="s">
        <v>85</v>
      </c>
      <c r="H220" s="50" t="s">
        <v>3324</v>
      </c>
      <c r="I220" s="60" t="s">
        <v>2</v>
      </c>
    </row>
    <row r="221" spans="1:9" x14ac:dyDescent="0.25">
      <c r="A221" s="51" t="s">
        <v>2633</v>
      </c>
      <c r="B221" s="48">
        <v>101291.29901</v>
      </c>
      <c r="C221" s="48">
        <v>0</v>
      </c>
      <c r="D221" s="48">
        <v>8.25</v>
      </c>
      <c r="E221" s="48">
        <v>0</v>
      </c>
      <c r="F221" s="51" t="s">
        <v>2634</v>
      </c>
      <c r="G221" s="51" t="s">
        <v>85</v>
      </c>
      <c r="H221" s="50" t="s">
        <v>3324</v>
      </c>
      <c r="I221" s="60" t="s">
        <v>8</v>
      </c>
    </row>
    <row r="222" spans="1:9" ht="25.5" x14ac:dyDescent="0.25">
      <c r="A222" s="51" t="s">
        <v>713</v>
      </c>
      <c r="B222" s="48">
        <v>101092.77592</v>
      </c>
      <c r="C222" s="48">
        <v>58515.062550000002</v>
      </c>
      <c r="D222" s="48">
        <v>11.916666666666666</v>
      </c>
      <c r="E222" s="48">
        <v>17.25</v>
      </c>
      <c r="F222" s="51" t="s">
        <v>714</v>
      </c>
      <c r="G222" s="51" t="s">
        <v>85</v>
      </c>
      <c r="H222" s="50" t="s">
        <v>3321</v>
      </c>
      <c r="I222" s="60" t="s">
        <v>4</v>
      </c>
    </row>
    <row r="223" spans="1:9" x14ac:dyDescent="0.25">
      <c r="A223" s="51" t="s">
        <v>962</v>
      </c>
      <c r="B223" s="48">
        <v>99171.478180000006</v>
      </c>
      <c r="C223" s="48">
        <v>507500</v>
      </c>
      <c r="D223" s="48">
        <v>1.1666666666666667</v>
      </c>
      <c r="E223" s="48">
        <v>2.916666666666667</v>
      </c>
      <c r="F223" s="51" t="s">
        <v>963</v>
      </c>
      <c r="G223" s="51" t="s">
        <v>86</v>
      </c>
      <c r="H223" s="50" t="s">
        <v>3330</v>
      </c>
      <c r="I223" s="60" t="s">
        <v>4</v>
      </c>
    </row>
    <row r="224" spans="1:9" x14ac:dyDescent="0.25">
      <c r="A224" s="51" t="s">
        <v>106</v>
      </c>
      <c r="B224" s="48">
        <v>97839.129440000004</v>
      </c>
      <c r="C224" s="48">
        <v>390284.46281</v>
      </c>
      <c r="D224" s="48">
        <v>208.75</v>
      </c>
      <c r="E224" s="48">
        <v>1145.6666666666665</v>
      </c>
      <c r="F224" s="51" t="s">
        <v>566</v>
      </c>
      <c r="G224" s="51" t="s">
        <v>86</v>
      </c>
      <c r="H224" s="50" t="s">
        <v>151</v>
      </c>
      <c r="I224" s="60" t="s">
        <v>151</v>
      </c>
    </row>
    <row r="225" spans="1:9" x14ac:dyDescent="0.25">
      <c r="A225" s="51" t="s">
        <v>1631</v>
      </c>
      <c r="B225" s="48">
        <v>97289.412689999997</v>
      </c>
      <c r="C225" s="48">
        <v>0</v>
      </c>
      <c r="D225" s="48">
        <v>57.5</v>
      </c>
      <c r="E225" s="48">
        <v>0</v>
      </c>
      <c r="F225" s="51" t="s">
        <v>1632</v>
      </c>
      <c r="G225" s="51" t="s">
        <v>85</v>
      </c>
      <c r="H225" s="50" t="s">
        <v>151</v>
      </c>
      <c r="I225" s="60" t="s">
        <v>151</v>
      </c>
    </row>
    <row r="226" spans="1:9" ht="25.5" x14ac:dyDescent="0.25">
      <c r="A226" s="51" t="s">
        <v>2514</v>
      </c>
      <c r="B226" s="48">
        <v>97086.873089999994</v>
      </c>
      <c r="C226" s="48">
        <v>0</v>
      </c>
      <c r="D226" s="48">
        <v>7.916666666666667</v>
      </c>
      <c r="E226" s="48">
        <v>0</v>
      </c>
      <c r="F226" s="51" t="s">
        <v>2515</v>
      </c>
      <c r="G226" s="51" t="s">
        <v>85</v>
      </c>
      <c r="H226" s="50" t="s">
        <v>3321</v>
      </c>
      <c r="I226" s="60" t="s">
        <v>8</v>
      </c>
    </row>
    <row r="227" spans="1:9" x14ac:dyDescent="0.25">
      <c r="A227" s="51" t="s">
        <v>1127</v>
      </c>
      <c r="B227" s="48">
        <v>96119.027470000001</v>
      </c>
      <c r="C227" s="48">
        <v>0</v>
      </c>
      <c r="D227" s="48">
        <v>23.666666666666664</v>
      </c>
      <c r="E227" s="48">
        <v>0</v>
      </c>
      <c r="F227" s="51" t="s">
        <v>1128</v>
      </c>
      <c r="G227" s="51" t="s">
        <v>86</v>
      </c>
      <c r="H227" s="50" t="s">
        <v>3322</v>
      </c>
      <c r="I227" s="60" t="s">
        <v>8</v>
      </c>
    </row>
    <row r="228" spans="1:9" ht="25.5" x14ac:dyDescent="0.25">
      <c r="A228" s="51" t="s">
        <v>2639</v>
      </c>
      <c r="B228" s="48">
        <v>95818.693660000004</v>
      </c>
      <c r="C228" s="48">
        <v>0</v>
      </c>
      <c r="D228" s="48">
        <v>7.75</v>
      </c>
      <c r="E228" s="48">
        <v>0</v>
      </c>
      <c r="F228" s="51" t="s">
        <v>2640</v>
      </c>
      <c r="G228" s="51" t="s">
        <v>85</v>
      </c>
      <c r="H228" s="50" t="s">
        <v>3321</v>
      </c>
      <c r="I228" s="60" t="s">
        <v>8</v>
      </c>
    </row>
    <row r="229" spans="1:9" ht="25.5" x14ac:dyDescent="0.25">
      <c r="A229" s="51" t="s">
        <v>766</v>
      </c>
      <c r="B229" s="48">
        <v>95189.680970000001</v>
      </c>
      <c r="C229" s="48">
        <v>5548.4967200000001</v>
      </c>
      <c r="D229" s="48">
        <v>66.416666666666671</v>
      </c>
      <c r="E229" s="48">
        <v>4.333333333333333</v>
      </c>
      <c r="F229" s="51" t="s">
        <v>767</v>
      </c>
      <c r="G229" s="51" t="s">
        <v>86</v>
      </c>
      <c r="H229" s="50" t="s">
        <v>3322</v>
      </c>
      <c r="I229" s="60" t="s">
        <v>4</v>
      </c>
    </row>
    <row r="230" spans="1:9" ht="25.5" x14ac:dyDescent="0.25">
      <c r="A230" s="51" t="s">
        <v>2526</v>
      </c>
      <c r="B230" s="48">
        <v>95029.046820000003</v>
      </c>
      <c r="C230" s="48">
        <v>0</v>
      </c>
      <c r="D230" s="48">
        <v>23.5</v>
      </c>
      <c r="E230" s="48">
        <v>0</v>
      </c>
      <c r="F230" s="51" t="s">
        <v>2527</v>
      </c>
      <c r="G230" s="51" t="s">
        <v>86</v>
      </c>
      <c r="H230" s="50" t="s">
        <v>3322</v>
      </c>
      <c r="I230" s="60" t="s">
        <v>8</v>
      </c>
    </row>
    <row r="231" spans="1:9" ht="63.75" x14ac:dyDescent="0.25">
      <c r="A231" s="51" t="s">
        <v>2619</v>
      </c>
      <c r="B231" s="48">
        <v>93063.397010000001</v>
      </c>
      <c r="C231" s="48">
        <v>0</v>
      </c>
      <c r="D231" s="48">
        <v>7.666666666666667</v>
      </c>
      <c r="E231" s="48">
        <v>0</v>
      </c>
      <c r="F231" s="51" t="s">
        <v>2620</v>
      </c>
      <c r="G231" s="51" t="s">
        <v>85</v>
      </c>
      <c r="H231" s="50" t="s">
        <v>3321</v>
      </c>
      <c r="I231" s="60" t="s">
        <v>8</v>
      </c>
    </row>
    <row r="232" spans="1:9" ht="25.5" x14ac:dyDescent="0.25">
      <c r="A232" s="51" t="s">
        <v>267</v>
      </c>
      <c r="B232" s="48">
        <v>92231.959019999995</v>
      </c>
      <c r="C232" s="48">
        <v>99915.108989999993</v>
      </c>
      <c r="D232" s="48">
        <v>28</v>
      </c>
      <c r="E232" s="48">
        <v>30.916666666666668</v>
      </c>
      <c r="F232" s="51" t="s">
        <v>268</v>
      </c>
      <c r="G232" s="51" t="s">
        <v>86</v>
      </c>
      <c r="H232" s="50" t="s">
        <v>3322</v>
      </c>
      <c r="I232" s="60" t="s">
        <v>5</v>
      </c>
    </row>
    <row r="233" spans="1:9" x14ac:dyDescent="0.25">
      <c r="A233" s="51" t="s">
        <v>2649</v>
      </c>
      <c r="B233" s="48">
        <v>91742.44687</v>
      </c>
      <c r="C233" s="48">
        <v>0</v>
      </c>
      <c r="D233" s="48">
        <v>7.416666666666667</v>
      </c>
      <c r="E233" s="48">
        <v>0</v>
      </c>
      <c r="F233" s="51" t="s">
        <v>2650</v>
      </c>
      <c r="G233" s="51" t="s">
        <v>85</v>
      </c>
      <c r="H233" s="50" t="s">
        <v>3321</v>
      </c>
      <c r="I233" s="60" t="s">
        <v>4</v>
      </c>
    </row>
    <row r="234" spans="1:9" x14ac:dyDescent="0.25">
      <c r="A234" s="51" t="s">
        <v>301</v>
      </c>
      <c r="B234" s="48">
        <v>87147.058650000006</v>
      </c>
      <c r="C234" s="48">
        <v>98258.797049999994</v>
      </c>
      <c r="D234" s="48">
        <v>385.33333333333331</v>
      </c>
      <c r="E234" s="48">
        <v>598.25</v>
      </c>
      <c r="F234" s="51" t="s">
        <v>302</v>
      </c>
      <c r="G234" s="51" t="s">
        <v>85</v>
      </c>
      <c r="H234" s="50" t="s">
        <v>3328</v>
      </c>
      <c r="I234" s="60" t="s">
        <v>151</v>
      </c>
    </row>
    <row r="235" spans="1:9" x14ac:dyDescent="0.25">
      <c r="A235" s="51" t="s">
        <v>1811</v>
      </c>
      <c r="B235" s="48">
        <v>85795.21</v>
      </c>
      <c r="C235" s="48">
        <v>0</v>
      </c>
      <c r="D235" s="48">
        <v>0.66666666666666674</v>
      </c>
      <c r="E235" s="48">
        <v>0</v>
      </c>
      <c r="F235" s="51" t="s">
        <v>1812</v>
      </c>
      <c r="G235" s="51" t="s">
        <v>86</v>
      </c>
      <c r="H235" s="50" t="s">
        <v>151</v>
      </c>
      <c r="I235" s="60" t="s">
        <v>151</v>
      </c>
    </row>
    <row r="236" spans="1:9" ht="25.5" x14ac:dyDescent="0.25">
      <c r="A236" s="51" t="s">
        <v>293</v>
      </c>
      <c r="B236" s="48">
        <v>85186.788100000005</v>
      </c>
      <c r="C236" s="48">
        <v>173964.47602</v>
      </c>
      <c r="D236" s="48">
        <v>854.41666666666652</v>
      </c>
      <c r="E236" s="48">
        <v>1711.25</v>
      </c>
      <c r="F236" s="51" t="s">
        <v>294</v>
      </c>
      <c r="G236" s="51" t="s">
        <v>86</v>
      </c>
      <c r="H236" s="50" t="s">
        <v>151</v>
      </c>
      <c r="I236" s="60" t="s">
        <v>151</v>
      </c>
    </row>
    <row r="237" spans="1:9" x14ac:dyDescent="0.25">
      <c r="A237" s="51" t="s">
        <v>1597</v>
      </c>
      <c r="B237" s="48">
        <v>83455.226999999999</v>
      </c>
      <c r="C237" s="48">
        <v>0</v>
      </c>
      <c r="D237" s="48">
        <v>312.41666666666663</v>
      </c>
      <c r="E237" s="48">
        <v>0</v>
      </c>
      <c r="F237" s="51" t="s">
        <v>1598</v>
      </c>
      <c r="G237" s="51" t="s">
        <v>85</v>
      </c>
      <c r="H237" s="50" t="s">
        <v>151</v>
      </c>
      <c r="I237" s="60" t="s">
        <v>151</v>
      </c>
    </row>
    <row r="238" spans="1:9" ht="25.5" x14ac:dyDescent="0.25">
      <c r="A238" s="51" t="s">
        <v>7</v>
      </c>
      <c r="B238" s="48">
        <v>83284.399489999996</v>
      </c>
      <c r="C238" s="48">
        <v>19520.39241</v>
      </c>
      <c r="D238" s="48">
        <v>138.75</v>
      </c>
      <c r="E238" s="48">
        <v>93.333333333333329</v>
      </c>
      <c r="F238" s="51" t="s">
        <v>452</v>
      </c>
      <c r="G238" s="51" t="s">
        <v>86</v>
      </c>
      <c r="H238" s="50" t="s">
        <v>3325</v>
      </c>
      <c r="I238" s="60" t="s">
        <v>2</v>
      </c>
    </row>
    <row r="239" spans="1:9" ht="25.5" x14ac:dyDescent="0.25">
      <c r="A239" s="51" t="s">
        <v>737</v>
      </c>
      <c r="B239" s="48">
        <v>82510.534839999993</v>
      </c>
      <c r="C239" s="48">
        <v>19590.079760000001</v>
      </c>
      <c r="D239" s="48">
        <v>6.416666666666667</v>
      </c>
      <c r="E239" s="48">
        <v>1.4166666666666667</v>
      </c>
      <c r="F239" s="51" t="s">
        <v>738</v>
      </c>
      <c r="G239" s="51" t="s">
        <v>85</v>
      </c>
      <c r="H239" s="50" t="s">
        <v>3321</v>
      </c>
      <c r="I239" s="60" t="s">
        <v>2</v>
      </c>
    </row>
    <row r="240" spans="1:9" x14ac:dyDescent="0.25">
      <c r="A240" s="51" t="s">
        <v>1719</v>
      </c>
      <c r="B240" s="48">
        <v>82467.373120000004</v>
      </c>
      <c r="C240" s="48">
        <v>0</v>
      </c>
      <c r="D240" s="48">
        <v>2.5</v>
      </c>
      <c r="E240" s="48">
        <v>0</v>
      </c>
      <c r="F240" s="51" t="s">
        <v>1720</v>
      </c>
      <c r="G240" s="51" t="s">
        <v>86</v>
      </c>
      <c r="H240" s="50" t="s">
        <v>151</v>
      </c>
      <c r="I240" s="60" t="s">
        <v>151</v>
      </c>
    </row>
    <row r="241" spans="1:9" x14ac:dyDescent="0.25">
      <c r="A241" s="51" t="s">
        <v>721</v>
      </c>
      <c r="B241" s="48">
        <v>81647.386010000002</v>
      </c>
      <c r="C241" s="48">
        <v>166425.35912000001</v>
      </c>
      <c r="D241" s="48">
        <v>6.416666666666667</v>
      </c>
      <c r="E241" s="48">
        <v>12.75</v>
      </c>
      <c r="F241" s="51" t="s">
        <v>722</v>
      </c>
      <c r="G241" s="51" t="s">
        <v>85</v>
      </c>
      <c r="H241" s="50" t="s">
        <v>3324</v>
      </c>
      <c r="I241" s="60" t="s">
        <v>2</v>
      </c>
    </row>
    <row r="242" spans="1:9" ht="25.5" x14ac:dyDescent="0.25">
      <c r="A242" s="51" t="s">
        <v>2448</v>
      </c>
      <c r="B242" s="48">
        <v>81313.132100000003</v>
      </c>
      <c r="C242" s="48">
        <v>474476.63649</v>
      </c>
      <c r="D242" s="48">
        <v>45.333333333333329</v>
      </c>
      <c r="E242" s="48">
        <v>271.16666666666663</v>
      </c>
      <c r="F242" s="51" t="s">
        <v>2449</v>
      </c>
      <c r="G242" s="51" t="s">
        <v>85</v>
      </c>
      <c r="H242" s="50" t="s">
        <v>3321</v>
      </c>
      <c r="I242" s="60" t="s">
        <v>4</v>
      </c>
    </row>
    <row r="243" spans="1:9" x14ac:dyDescent="0.25">
      <c r="A243" s="51" t="s">
        <v>87</v>
      </c>
      <c r="B243" s="48">
        <v>81104.828200000004</v>
      </c>
      <c r="C243" s="48">
        <v>201396.06390000001</v>
      </c>
      <c r="D243" s="48">
        <v>7270.4166666666661</v>
      </c>
      <c r="E243" s="48">
        <v>6846.1666666666661</v>
      </c>
      <c r="F243" s="51" t="s">
        <v>553</v>
      </c>
      <c r="G243" s="51" t="s">
        <v>86</v>
      </c>
      <c r="H243" s="50" t="s">
        <v>151</v>
      </c>
      <c r="I243" s="60" t="s">
        <v>151</v>
      </c>
    </row>
    <row r="244" spans="1:9" ht="25.5" x14ac:dyDescent="0.25">
      <c r="A244" s="51" t="s">
        <v>1210</v>
      </c>
      <c r="B244" s="48">
        <v>80031.066009999995</v>
      </c>
      <c r="C244" s="48">
        <v>0</v>
      </c>
      <c r="D244" s="48">
        <v>6.3333333333333339</v>
      </c>
      <c r="E244" s="48">
        <v>0</v>
      </c>
      <c r="F244" s="51" t="s">
        <v>1211</v>
      </c>
      <c r="G244" s="51" t="s">
        <v>85</v>
      </c>
      <c r="H244" s="50" t="s">
        <v>3321</v>
      </c>
      <c r="I244" s="60" t="s">
        <v>4</v>
      </c>
    </row>
    <row r="245" spans="1:9" ht="25.5" x14ac:dyDescent="0.25">
      <c r="A245" s="51" t="s">
        <v>2504</v>
      </c>
      <c r="B245" s="48">
        <v>79847.384529999996</v>
      </c>
      <c r="C245" s="48">
        <v>0</v>
      </c>
      <c r="D245" s="48">
        <v>26.916666666666668</v>
      </c>
      <c r="E245" s="48">
        <v>0</v>
      </c>
      <c r="F245" s="51" t="s">
        <v>2505</v>
      </c>
      <c r="G245" s="51" t="s">
        <v>85</v>
      </c>
      <c r="H245" s="50" t="s">
        <v>3330</v>
      </c>
      <c r="I245" s="60" t="s">
        <v>5</v>
      </c>
    </row>
    <row r="246" spans="1:9" ht="38.25" x14ac:dyDescent="0.25">
      <c r="A246" s="51" t="s">
        <v>121</v>
      </c>
      <c r="B246" s="48">
        <v>79765.162700000001</v>
      </c>
      <c r="C246" s="48">
        <v>137687.94059000001</v>
      </c>
      <c r="D246" s="48">
        <v>891.58333333333326</v>
      </c>
      <c r="E246" s="48">
        <v>1345.75</v>
      </c>
      <c r="F246" s="51" t="s">
        <v>3152</v>
      </c>
      <c r="G246" s="51" t="s">
        <v>86</v>
      </c>
      <c r="H246" s="50" t="s">
        <v>151</v>
      </c>
      <c r="I246" s="60" t="s">
        <v>151</v>
      </c>
    </row>
    <row r="247" spans="1:9" ht="38.25" x14ac:dyDescent="0.25">
      <c r="A247" s="51" t="s">
        <v>1309</v>
      </c>
      <c r="B247" s="48">
        <v>79748.211160000006</v>
      </c>
      <c r="C247" s="48">
        <v>0</v>
      </c>
      <c r="D247" s="48">
        <v>8.75</v>
      </c>
      <c r="E247" s="48">
        <v>0</v>
      </c>
      <c r="F247" s="51" t="s">
        <v>1310</v>
      </c>
      <c r="G247" s="51" t="s">
        <v>85</v>
      </c>
      <c r="H247" s="50" t="s">
        <v>3322</v>
      </c>
      <c r="I247" s="60" t="s">
        <v>2</v>
      </c>
    </row>
    <row r="248" spans="1:9" ht="25.5" x14ac:dyDescent="0.25">
      <c r="A248" s="51" t="s">
        <v>504</v>
      </c>
      <c r="B248" s="48">
        <v>79421.330059999993</v>
      </c>
      <c r="C248" s="48">
        <v>788396.93591999996</v>
      </c>
      <c r="D248" s="48">
        <v>1.0833333333333333</v>
      </c>
      <c r="E248" s="48">
        <v>8.0833333333333339</v>
      </c>
      <c r="F248" s="51" t="s">
        <v>505</v>
      </c>
      <c r="G248" s="51" t="s">
        <v>86</v>
      </c>
      <c r="H248" s="50" t="s">
        <v>3322</v>
      </c>
      <c r="I248" s="60" t="s">
        <v>4</v>
      </c>
    </row>
    <row r="249" spans="1:9" ht="25.5" x14ac:dyDescent="0.25">
      <c r="A249" s="51" t="s">
        <v>1208</v>
      </c>
      <c r="B249" s="48">
        <v>78198.229949999994</v>
      </c>
      <c r="C249" s="48">
        <v>0</v>
      </c>
      <c r="D249" s="48">
        <v>6.25</v>
      </c>
      <c r="E249" s="48">
        <v>0</v>
      </c>
      <c r="F249" s="51" t="s">
        <v>1209</v>
      </c>
      <c r="G249" s="51" t="s">
        <v>85</v>
      </c>
      <c r="H249" s="50" t="s">
        <v>3321</v>
      </c>
      <c r="I249" s="60" t="s">
        <v>8</v>
      </c>
    </row>
    <row r="250" spans="1:9" ht="25.5" x14ac:dyDescent="0.25">
      <c r="A250" s="51" t="s">
        <v>2584</v>
      </c>
      <c r="B250" s="48">
        <v>77186.393370000005</v>
      </c>
      <c r="C250" s="48">
        <v>0</v>
      </c>
      <c r="D250" s="48">
        <v>15</v>
      </c>
      <c r="E250" s="48">
        <v>0</v>
      </c>
      <c r="F250" s="51" t="s">
        <v>2585</v>
      </c>
      <c r="G250" s="51" t="s">
        <v>85</v>
      </c>
      <c r="H250" s="50" t="s">
        <v>3322</v>
      </c>
      <c r="I250" s="60" t="s">
        <v>8</v>
      </c>
    </row>
    <row r="251" spans="1:9" x14ac:dyDescent="0.25">
      <c r="A251" s="51" t="s">
        <v>778</v>
      </c>
      <c r="B251" s="48">
        <v>77156.864300000001</v>
      </c>
      <c r="C251" s="48">
        <v>1873.1913</v>
      </c>
      <c r="D251" s="48">
        <v>7.833333333333333</v>
      </c>
      <c r="E251" s="48">
        <v>2.5833333333333335</v>
      </c>
      <c r="F251" s="51" t="s">
        <v>779</v>
      </c>
      <c r="G251" s="51" t="s">
        <v>86</v>
      </c>
      <c r="H251" s="50" t="s">
        <v>3329</v>
      </c>
      <c r="I251" s="60" t="s">
        <v>8</v>
      </c>
    </row>
    <row r="252" spans="1:9" ht="38.25" x14ac:dyDescent="0.25">
      <c r="A252" s="51" t="s">
        <v>297</v>
      </c>
      <c r="B252" s="48">
        <v>76671.986080000002</v>
      </c>
      <c r="C252" s="48">
        <v>50776.276960000003</v>
      </c>
      <c r="D252" s="48">
        <v>125.08333333333333</v>
      </c>
      <c r="E252" s="48">
        <v>194.83333333333331</v>
      </c>
      <c r="F252" s="51" t="s">
        <v>298</v>
      </c>
      <c r="G252" s="51" t="s">
        <v>86</v>
      </c>
      <c r="H252" s="50" t="s">
        <v>151</v>
      </c>
      <c r="I252" s="60" t="s">
        <v>151</v>
      </c>
    </row>
    <row r="253" spans="1:9" x14ac:dyDescent="0.25">
      <c r="A253" s="51" t="s">
        <v>262</v>
      </c>
      <c r="B253" s="48">
        <v>75917.691390000007</v>
      </c>
      <c r="C253" s="48">
        <v>92916.303759999995</v>
      </c>
      <c r="D253" s="48">
        <v>71.916666666666671</v>
      </c>
      <c r="E253" s="48">
        <v>27.833333333333336</v>
      </c>
      <c r="F253" s="51" t="s">
        <v>263</v>
      </c>
      <c r="G253" s="51" t="s">
        <v>86</v>
      </c>
      <c r="H253" s="50" t="s">
        <v>3332</v>
      </c>
      <c r="I253" s="60" t="s">
        <v>5</v>
      </c>
    </row>
    <row r="254" spans="1:9" x14ac:dyDescent="0.25">
      <c r="A254" s="51" t="s">
        <v>920</v>
      </c>
      <c r="B254" s="48">
        <v>75827.281690000003</v>
      </c>
      <c r="C254" s="48">
        <v>3149.0277799999999</v>
      </c>
      <c r="D254" s="48">
        <v>164.33333333333331</v>
      </c>
      <c r="E254" s="48">
        <v>3.6666666666666665</v>
      </c>
      <c r="F254" s="51" t="s">
        <v>921</v>
      </c>
      <c r="G254" s="51" t="s">
        <v>85</v>
      </c>
      <c r="H254" s="50" t="s">
        <v>151</v>
      </c>
      <c r="I254" s="60" t="s">
        <v>151</v>
      </c>
    </row>
    <row r="255" spans="1:9" ht="38.25" x14ac:dyDescent="0.25">
      <c r="A255" s="51" t="s">
        <v>2670</v>
      </c>
      <c r="B255" s="48">
        <v>74784.896229999998</v>
      </c>
      <c r="C255" s="48">
        <v>0</v>
      </c>
      <c r="D255" s="48">
        <v>6.0833333333333339</v>
      </c>
      <c r="E255" s="48">
        <v>0</v>
      </c>
      <c r="F255" s="51" t="s">
        <v>2671</v>
      </c>
      <c r="G255" s="51" t="s">
        <v>86</v>
      </c>
      <c r="H255" s="50" t="s">
        <v>3321</v>
      </c>
      <c r="I255" s="60" t="s">
        <v>8</v>
      </c>
    </row>
    <row r="256" spans="1:9" ht="25.5" x14ac:dyDescent="0.25">
      <c r="A256" s="51" t="s">
        <v>1082</v>
      </c>
      <c r="B256" s="48">
        <v>74584.858699999997</v>
      </c>
      <c r="C256" s="48">
        <v>0</v>
      </c>
      <c r="D256" s="48">
        <v>155.16666666666666</v>
      </c>
      <c r="E256" s="48">
        <v>0</v>
      </c>
      <c r="F256" s="51" t="s">
        <v>1083</v>
      </c>
      <c r="G256" s="51" t="s">
        <v>85</v>
      </c>
      <c r="H256" s="50" t="s">
        <v>3325</v>
      </c>
      <c r="I256" s="60" t="s">
        <v>4</v>
      </c>
    </row>
    <row r="257" spans="1:9" ht="25.5" x14ac:dyDescent="0.25">
      <c r="A257" s="51" t="s">
        <v>2363</v>
      </c>
      <c r="B257" s="48">
        <v>74125.671820000003</v>
      </c>
      <c r="C257" s="48">
        <v>0</v>
      </c>
      <c r="D257" s="48">
        <v>79.416666666666657</v>
      </c>
      <c r="E257" s="48">
        <v>0</v>
      </c>
      <c r="F257" s="51" t="s">
        <v>2364</v>
      </c>
      <c r="G257" s="51" t="s">
        <v>85</v>
      </c>
      <c r="H257" s="50" t="s">
        <v>3321</v>
      </c>
      <c r="I257" s="60" t="s">
        <v>8</v>
      </c>
    </row>
    <row r="258" spans="1:9" x14ac:dyDescent="0.25">
      <c r="A258" s="51" t="s">
        <v>1410</v>
      </c>
      <c r="B258" s="48">
        <v>73500</v>
      </c>
      <c r="C258" s="48">
        <v>0</v>
      </c>
      <c r="D258" s="48">
        <v>0.41666666666666669</v>
      </c>
      <c r="E258" s="48">
        <v>0</v>
      </c>
      <c r="F258" s="51" t="s">
        <v>1411</v>
      </c>
      <c r="G258" s="51" t="s">
        <v>85</v>
      </c>
      <c r="H258" s="50" t="s">
        <v>3324</v>
      </c>
      <c r="I258" s="60" t="s">
        <v>2</v>
      </c>
    </row>
    <row r="259" spans="1:9" x14ac:dyDescent="0.25">
      <c r="A259" s="51" t="s">
        <v>303</v>
      </c>
      <c r="B259" s="48">
        <v>73403.642170000006</v>
      </c>
      <c r="C259" s="48">
        <v>114404.91632999999</v>
      </c>
      <c r="D259" s="48">
        <v>385.33333333333331</v>
      </c>
      <c r="E259" s="48">
        <v>598.66666666666663</v>
      </c>
      <c r="F259" s="51" t="s">
        <v>304</v>
      </c>
      <c r="G259" s="51" t="s">
        <v>85</v>
      </c>
      <c r="H259" s="50" t="s">
        <v>3328</v>
      </c>
      <c r="I259" s="60" t="s">
        <v>151</v>
      </c>
    </row>
    <row r="260" spans="1:9" ht="25.5" x14ac:dyDescent="0.25">
      <c r="A260" s="51" t="s">
        <v>110</v>
      </c>
      <c r="B260" s="48">
        <v>72842.119760000001</v>
      </c>
      <c r="C260" s="48">
        <v>29230.255389999998</v>
      </c>
      <c r="D260" s="48">
        <v>847.5</v>
      </c>
      <c r="E260" s="48">
        <v>855.25</v>
      </c>
      <c r="F260" s="51" t="s">
        <v>573</v>
      </c>
      <c r="G260" s="51" t="s">
        <v>86</v>
      </c>
      <c r="H260" s="50" t="s">
        <v>151</v>
      </c>
      <c r="I260" s="60" t="s">
        <v>151</v>
      </c>
    </row>
    <row r="261" spans="1:9" ht="25.5" x14ac:dyDescent="0.25">
      <c r="A261" s="51" t="s">
        <v>2708</v>
      </c>
      <c r="B261" s="48">
        <v>72658.057660000006</v>
      </c>
      <c r="C261" s="48">
        <v>0</v>
      </c>
      <c r="D261" s="48">
        <v>4.583333333333333</v>
      </c>
      <c r="E261" s="48">
        <v>0</v>
      </c>
      <c r="F261" s="51" t="s">
        <v>2709</v>
      </c>
      <c r="G261" s="51" t="s">
        <v>85</v>
      </c>
      <c r="H261" s="50" t="s">
        <v>3322</v>
      </c>
      <c r="I261" s="60" t="s">
        <v>5</v>
      </c>
    </row>
    <row r="262" spans="1:9" ht="38.25" x14ac:dyDescent="0.25">
      <c r="A262" s="51" t="s">
        <v>363</v>
      </c>
      <c r="B262" s="48">
        <v>71254.831990000006</v>
      </c>
      <c r="C262" s="48">
        <v>20836.881860000001</v>
      </c>
      <c r="D262" s="48">
        <v>5.666666666666667</v>
      </c>
      <c r="E262" s="48">
        <v>1.5</v>
      </c>
      <c r="F262" s="51" t="s">
        <v>364</v>
      </c>
      <c r="G262" s="51" t="s">
        <v>85</v>
      </c>
      <c r="H262" s="50" t="s">
        <v>3322</v>
      </c>
      <c r="I262" s="60" t="s">
        <v>5</v>
      </c>
    </row>
    <row r="263" spans="1:9" ht="25.5" x14ac:dyDescent="0.25">
      <c r="A263" s="51" t="s">
        <v>791</v>
      </c>
      <c r="B263" s="48">
        <v>71217.267110000001</v>
      </c>
      <c r="C263" s="48">
        <v>77099.056030000007</v>
      </c>
      <c r="D263" s="48">
        <v>6.0833333333333339</v>
      </c>
      <c r="E263" s="48">
        <v>2.75</v>
      </c>
      <c r="F263" s="51" t="s">
        <v>792</v>
      </c>
      <c r="G263" s="51" t="s">
        <v>85</v>
      </c>
      <c r="H263" s="50" t="s">
        <v>3322</v>
      </c>
      <c r="I263" s="60" t="s">
        <v>8</v>
      </c>
    </row>
    <row r="264" spans="1:9" ht="25.5" x14ac:dyDescent="0.25">
      <c r="A264" s="51" t="s">
        <v>1218</v>
      </c>
      <c r="B264" s="48">
        <v>70178.112120000005</v>
      </c>
      <c r="C264" s="48">
        <v>0</v>
      </c>
      <c r="D264" s="48">
        <v>5.5</v>
      </c>
      <c r="E264" s="48">
        <v>0</v>
      </c>
      <c r="F264" s="51" t="s">
        <v>1219</v>
      </c>
      <c r="G264" s="51" t="s">
        <v>85</v>
      </c>
      <c r="H264" s="50" t="s">
        <v>53</v>
      </c>
      <c r="I264" s="60" t="s">
        <v>5</v>
      </c>
    </row>
    <row r="265" spans="1:9" x14ac:dyDescent="0.25">
      <c r="A265" s="51" t="s">
        <v>910</v>
      </c>
      <c r="B265" s="48">
        <v>70171.316390000007</v>
      </c>
      <c r="C265" s="48">
        <v>700.61595999999997</v>
      </c>
      <c r="D265" s="48">
        <v>366.91666666666663</v>
      </c>
      <c r="E265" s="48">
        <v>4.833333333333333</v>
      </c>
      <c r="F265" s="51" t="s">
        <v>911</v>
      </c>
      <c r="G265" s="51" t="s">
        <v>85</v>
      </c>
      <c r="H265" s="50" t="s">
        <v>151</v>
      </c>
      <c r="I265" s="60" t="s">
        <v>151</v>
      </c>
    </row>
    <row r="266" spans="1:9" ht="25.5" x14ac:dyDescent="0.25">
      <c r="A266" s="51" t="s">
        <v>216</v>
      </c>
      <c r="B266" s="48">
        <v>70164.907619999998</v>
      </c>
      <c r="C266" s="48">
        <v>3926.5747099999999</v>
      </c>
      <c r="D266" s="48">
        <v>2754.1666666666665</v>
      </c>
      <c r="E266" s="48">
        <v>2078</v>
      </c>
      <c r="F266" s="51" t="s">
        <v>572</v>
      </c>
      <c r="G266" s="51" t="s">
        <v>86</v>
      </c>
      <c r="H266" s="50" t="s">
        <v>151</v>
      </c>
      <c r="I266" s="60" t="s">
        <v>151</v>
      </c>
    </row>
    <row r="267" spans="1:9" x14ac:dyDescent="0.25">
      <c r="A267" s="51" t="s">
        <v>2617</v>
      </c>
      <c r="B267" s="48">
        <v>69993.68548</v>
      </c>
      <c r="C267" s="48">
        <v>1377378.7017600001</v>
      </c>
      <c r="D267" s="48">
        <v>9.3333333333333321</v>
      </c>
      <c r="E267" s="48">
        <v>212.91666666666666</v>
      </c>
      <c r="F267" s="51" t="s">
        <v>2618</v>
      </c>
      <c r="G267" s="51" t="s">
        <v>85</v>
      </c>
      <c r="H267" s="50" t="s">
        <v>3323</v>
      </c>
      <c r="I267" s="60" t="s">
        <v>8</v>
      </c>
    </row>
    <row r="268" spans="1:9" ht="63.75" x14ac:dyDescent="0.25">
      <c r="A268" s="51" t="s">
        <v>2672</v>
      </c>
      <c r="B268" s="48">
        <v>69352.307650000002</v>
      </c>
      <c r="C268" s="48">
        <v>0</v>
      </c>
      <c r="D268" s="48">
        <v>5.666666666666667</v>
      </c>
      <c r="E268" s="48">
        <v>0</v>
      </c>
      <c r="F268" s="51" t="s">
        <v>2673</v>
      </c>
      <c r="G268" s="51" t="s">
        <v>85</v>
      </c>
      <c r="H268" s="50" t="s">
        <v>3321</v>
      </c>
      <c r="I268" s="60" t="s">
        <v>8</v>
      </c>
    </row>
    <row r="269" spans="1:9" x14ac:dyDescent="0.25">
      <c r="A269" s="51" t="s">
        <v>2489</v>
      </c>
      <c r="B269" s="48">
        <v>68416.080809999999</v>
      </c>
      <c r="C269" s="48">
        <v>22337.33741</v>
      </c>
      <c r="D269" s="48">
        <v>30.333333333333332</v>
      </c>
      <c r="E269" s="48">
        <v>7.333333333333333</v>
      </c>
      <c r="F269" s="51" t="s">
        <v>2490</v>
      </c>
      <c r="G269" s="51" t="s">
        <v>85</v>
      </c>
      <c r="H269" s="50" t="s">
        <v>3327</v>
      </c>
      <c r="I269" s="60" t="s">
        <v>4</v>
      </c>
    </row>
    <row r="270" spans="1:9" x14ac:dyDescent="0.25">
      <c r="A270" s="51" t="s">
        <v>2690</v>
      </c>
      <c r="B270" s="48">
        <v>68366.017240000001</v>
      </c>
      <c r="C270" s="48">
        <v>0</v>
      </c>
      <c r="D270" s="48">
        <v>5.416666666666667</v>
      </c>
      <c r="E270" s="48">
        <v>0</v>
      </c>
      <c r="F270" s="51" t="s">
        <v>2691</v>
      </c>
      <c r="G270" s="51" t="s">
        <v>85</v>
      </c>
      <c r="H270" s="50" t="s">
        <v>3321</v>
      </c>
      <c r="I270" s="60" t="s">
        <v>2</v>
      </c>
    </row>
    <row r="271" spans="1:9" ht="25.5" x14ac:dyDescent="0.25">
      <c r="A271" s="51" t="s">
        <v>1</v>
      </c>
      <c r="B271" s="48">
        <v>67542.381280000001</v>
      </c>
      <c r="C271" s="48">
        <v>24983.028149999998</v>
      </c>
      <c r="D271" s="48">
        <v>796.08333333333326</v>
      </c>
      <c r="E271" s="48">
        <v>172.41666666666666</v>
      </c>
      <c r="F271" s="51" t="s">
        <v>446</v>
      </c>
      <c r="G271" s="51" t="s">
        <v>85</v>
      </c>
      <c r="H271" s="50" t="s">
        <v>3324</v>
      </c>
      <c r="I271" s="60" t="s">
        <v>2</v>
      </c>
    </row>
    <row r="272" spans="1:9" x14ac:dyDescent="0.25">
      <c r="A272" s="51" t="s">
        <v>912</v>
      </c>
      <c r="B272" s="48">
        <v>67449.753379999995</v>
      </c>
      <c r="C272" s="48">
        <v>1696.6658399999999</v>
      </c>
      <c r="D272" s="48">
        <v>389.58333333333331</v>
      </c>
      <c r="E272" s="48">
        <v>4.833333333333333</v>
      </c>
      <c r="F272" s="51" t="s">
        <v>913</v>
      </c>
      <c r="G272" s="51" t="s">
        <v>85</v>
      </c>
      <c r="H272" s="50" t="s">
        <v>151</v>
      </c>
      <c r="I272" s="60" t="s">
        <v>151</v>
      </c>
    </row>
    <row r="273" spans="1:9" ht="25.5" x14ac:dyDescent="0.25">
      <c r="A273" s="51" t="s">
        <v>2686</v>
      </c>
      <c r="B273" s="48">
        <v>66505.570470000006</v>
      </c>
      <c r="C273" s="48">
        <v>0</v>
      </c>
      <c r="D273" s="48">
        <v>5.416666666666667</v>
      </c>
      <c r="E273" s="48">
        <v>0</v>
      </c>
      <c r="F273" s="51" t="s">
        <v>2687</v>
      </c>
      <c r="G273" s="51" t="s">
        <v>85</v>
      </c>
      <c r="H273" s="50" t="s">
        <v>3321</v>
      </c>
      <c r="I273" s="60" t="s">
        <v>8</v>
      </c>
    </row>
    <row r="274" spans="1:9" ht="25.5" x14ac:dyDescent="0.25">
      <c r="A274" s="51" t="s">
        <v>2568</v>
      </c>
      <c r="B274" s="48">
        <v>66489.905410000007</v>
      </c>
      <c r="C274" s="48">
        <v>0</v>
      </c>
      <c r="D274" s="48">
        <v>5.8333333333333339</v>
      </c>
      <c r="E274" s="48">
        <v>0</v>
      </c>
      <c r="F274" s="51" t="s">
        <v>2569</v>
      </c>
      <c r="G274" s="51" t="s">
        <v>85</v>
      </c>
      <c r="H274" s="50" t="s">
        <v>3321</v>
      </c>
      <c r="I274" s="60" t="s">
        <v>8</v>
      </c>
    </row>
    <row r="275" spans="1:9" ht="25.5" x14ac:dyDescent="0.25">
      <c r="A275" s="51" t="s">
        <v>1220</v>
      </c>
      <c r="B275" s="48">
        <v>66041.650089999996</v>
      </c>
      <c r="C275" s="48">
        <v>0</v>
      </c>
      <c r="D275" s="48">
        <v>5.3333333333333339</v>
      </c>
      <c r="E275" s="48">
        <v>0</v>
      </c>
      <c r="F275" s="51" t="s">
        <v>1221</v>
      </c>
      <c r="G275" s="51" t="s">
        <v>85</v>
      </c>
      <c r="H275" s="50" t="s">
        <v>3321</v>
      </c>
      <c r="I275" s="60" t="s">
        <v>8</v>
      </c>
    </row>
    <row r="276" spans="1:9" ht="25.5" x14ac:dyDescent="0.25">
      <c r="A276" s="51" t="s">
        <v>119</v>
      </c>
      <c r="B276" s="48">
        <v>65383.608780000002</v>
      </c>
      <c r="C276" s="48">
        <v>129647.12084</v>
      </c>
      <c r="D276" s="48">
        <v>313.83333333333331</v>
      </c>
      <c r="E276" s="48">
        <v>328.83333333333331</v>
      </c>
      <c r="F276" s="51" t="s">
        <v>582</v>
      </c>
      <c r="G276" s="51" t="s">
        <v>86</v>
      </c>
      <c r="H276" s="50" t="s">
        <v>151</v>
      </c>
      <c r="I276" s="60" t="s">
        <v>151</v>
      </c>
    </row>
    <row r="277" spans="1:9" ht="25.5" x14ac:dyDescent="0.25">
      <c r="A277" s="51" t="s">
        <v>768</v>
      </c>
      <c r="B277" s="48">
        <v>65272.250699999997</v>
      </c>
      <c r="C277" s="48">
        <v>20643.314859999999</v>
      </c>
      <c r="D277" s="48">
        <v>6.0833333333333339</v>
      </c>
      <c r="E277" s="48">
        <v>4.166666666666667</v>
      </c>
      <c r="F277" s="51" t="s">
        <v>769</v>
      </c>
      <c r="G277" s="51" t="s">
        <v>85</v>
      </c>
      <c r="H277" s="50" t="s">
        <v>3321</v>
      </c>
      <c r="I277" s="60" t="s">
        <v>4</v>
      </c>
    </row>
    <row r="278" spans="1:9" ht="25.5" x14ac:dyDescent="0.25">
      <c r="A278" s="51" t="s">
        <v>276</v>
      </c>
      <c r="B278" s="48">
        <v>63452.00561</v>
      </c>
      <c r="C278" s="48">
        <v>22188.530940000001</v>
      </c>
      <c r="D278" s="48">
        <v>74</v>
      </c>
      <c r="E278" s="48">
        <v>34.333333333333336</v>
      </c>
      <c r="F278" s="51" t="s">
        <v>483</v>
      </c>
      <c r="G278" s="51" t="s">
        <v>85</v>
      </c>
      <c r="H278" s="50" t="s">
        <v>3325</v>
      </c>
      <c r="I278" s="60" t="s">
        <v>2</v>
      </c>
    </row>
    <row r="279" spans="1:9" x14ac:dyDescent="0.25">
      <c r="A279" s="51" t="s">
        <v>731</v>
      </c>
      <c r="B279" s="48">
        <v>63304.860619999999</v>
      </c>
      <c r="C279" s="48">
        <v>154575.83898999999</v>
      </c>
      <c r="D279" s="48">
        <v>5.0833333333333339</v>
      </c>
      <c r="E279" s="48">
        <v>12.25</v>
      </c>
      <c r="F279" s="51" t="s">
        <v>732</v>
      </c>
      <c r="G279" s="51" t="s">
        <v>86</v>
      </c>
      <c r="H279" s="50" t="s">
        <v>3321</v>
      </c>
      <c r="I279" s="60" t="s">
        <v>4</v>
      </c>
    </row>
    <row r="280" spans="1:9" x14ac:dyDescent="0.25">
      <c r="A280" s="51" t="s">
        <v>1623</v>
      </c>
      <c r="B280" s="48">
        <v>63160.396699999998</v>
      </c>
      <c r="C280" s="48">
        <v>0</v>
      </c>
      <c r="D280" s="48">
        <v>13.333333333333334</v>
      </c>
      <c r="E280" s="48">
        <v>0</v>
      </c>
      <c r="F280" s="51" t="s">
        <v>1624</v>
      </c>
      <c r="G280" s="51" t="s">
        <v>85</v>
      </c>
      <c r="H280" s="50" t="s">
        <v>3328</v>
      </c>
      <c r="I280" s="60" t="s">
        <v>151</v>
      </c>
    </row>
    <row r="281" spans="1:9" ht="25.5" x14ac:dyDescent="0.25">
      <c r="A281" s="51" t="s">
        <v>2558</v>
      </c>
      <c r="B281" s="48">
        <v>62604.806510000002</v>
      </c>
      <c r="C281" s="48">
        <v>0</v>
      </c>
      <c r="D281" s="48">
        <v>5.0833333333333339</v>
      </c>
      <c r="E281" s="48">
        <v>0</v>
      </c>
      <c r="F281" s="51" t="s">
        <v>2559</v>
      </c>
      <c r="G281" s="51" t="s">
        <v>85</v>
      </c>
      <c r="H281" s="50" t="s">
        <v>3321</v>
      </c>
      <c r="I281" s="60" t="s">
        <v>8</v>
      </c>
    </row>
    <row r="282" spans="1:9" x14ac:dyDescent="0.25">
      <c r="A282" s="51" t="s">
        <v>2666</v>
      </c>
      <c r="B282" s="48">
        <v>62448.925779999998</v>
      </c>
      <c r="C282" s="48">
        <v>0</v>
      </c>
      <c r="D282" s="48">
        <v>6.25</v>
      </c>
      <c r="E282" s="48">
        <v>0</v>
      </c>
      <c r="F282" s="51" t="s">
        <v>2667</v>
      </c>
      <c r="G282" s="51" t="s">
        <v>85</v>
      </c>
      <c r="H282" s="50" t="s">
        <v>3321</v>
      </c>
      <c r="I282" s="60" t="s">
        <v>4</v>
      </c>
    </row>
    <row r="283" spans="1:9" x14ac:dyDescent="0.25">
      <c r="A283" s="51" t="s">
        <v>98</v>
      </c>
      <c r="B283" s="48">
        <v>62312.113669999999</v>
      </c>
      <c r="C283" s="48">
        <v>253671.06956999999</v>
      </c>
      <c r="D283" s="48">
        <v>207.5</v>
      </c>
      <c r="E283" s="48">
        <v>1199.6666666666667</v>
      </c>
      <c r="F283" s="51" t="s">
        <v>561</v>
      </c>
      <c r="G283" s="51" t="s">
        <v>86</v>
      </c>
      <c r="H283" s="50" t="s">
        <v>151</v>
      </c>
      <c r="I283" s="60" t="s">
        <v>151</v>
      </c>
    </row>
    <row r="284" spans="1:9" ht="25.5" x14ac:dyDescent="0.25">
      <c r="A284" s="51" t="s">
        <v>2572</v>
      </c>
      <c r="B284" s="48">
        <v>61919.418230000003</v>
      </c>
      <c r="C284" s="48">
        <v>0</v>
      </c>
      <c r="D284" s="48">
        <v>5</v>
      </c>
      <c r="E284" s="48">
        <v>0</v>
      </c>
      <c r="F284" s="51" t="s">
        <v>2573</v>
      </c>
      <c r="G284" s="51" t="s">
        <v>85</v>
      </c>
      <c r="H284" s="50" t="s">
        <v>3321</v>
      </c>
      <c r="I284" s="60" t="s">
        <v>8</v>
      </c>
    </row>
    <row r="285" spans="1:9" ht="25.5" x14ac:dyDescent="0.25">
      <c r="A285" s="51" t="s">
        <v>323</v>
      </c>
      <c r="B285" s="48">
        <v>60907.947780000002</v>
      </c>
      <c r="C285" s="48">
        <v>172627.66034</v>
      </c>
      <c r="D285" s="48">
        <v>155.33333333333334</v>
      </c>
      <c r="E285" s="48">
        <v>230.75</v>
      </c>
      <c r="F285" s="51" t="s">
        <v>324</v>
      </c>
      <c r="G285" s="51" t="s">
        <v>86</v>
      </c>
      <c r="H285" s="50" t="s">
        <v>3329</v>
      </c>
      <c r="I285" s="60" t="s">
        <v>8</v>
      </c>
    </row>
    <row r="286" spans="1:9" ht="38.25" x14ac:dyDescent="0.25">
      <c r="A286" s="51" t="s">
        <v>2937</v>
      </c>
      <c r="B286" s="48">
        <v>60188.667079999999</v>
      </c>
      <c r="C286" s="48">
        <v>0</v>
      </c>
      <c r="D286" s="48">
        <v>0.66666666666666674</v>
      </c>
      <c r="E286" s="48">
        <v>0</v>
      </c>
      <c r="F286" s="51" t="s">
        <v>2938</v>
      </c>
      <c r="G286" s="51" t="s">
        <v>86</v>
      </c>
      <c r="H286" s="50" t="s">
        <v>3329</v>
      </c>
      <c r="I286" s="60" t="s">
        <v>5</v>
      </c>
    </row>
    <row r="287" spans="1:9" x14ac:dyDescent="0.25">
      <c r="A287" s="51" t="s">
        <v>1583</v>
      </c>
      <c r="B287" s="48">
        <v>60025.44025</v>
      </c>
      <c r="C287" s="48">
        <v>0</v>
      </c>
      <c r="D287" s="48">
        <v>35.583333333333336</v>
      </c>
      <c r="E287" s="48">
        <v>0</v>
      </c>
      <c r="F287" s="51" t="s">
        <v>1584</v>
      </c>
      <c r="G287" s="51" t="s">
        <v>85</v>
      </c>
      <c r="H287" s="50" t="s">
        <v>3328</v>
      </c>
      <c r="I287" s="60" t="s">
        <v>151</v>
      </c>
    </row>
    <row r="288" spans="1:9" ht="25.5" x14ac:dyDescent="0.25">
      <c r="A288" s="51" t="s">
        <v>2815</v>
      </c>
      <c r="B288" s="48">
        <v>59516.843569999997</v>
      </c>
      <c r="C288" s="48">
        <v>0</v>
      </c>
      <c r="D288" s="48">
        <v>2</v>
      </c>
      <c r="E288" s="48">
        <v>0</v>
      </c>
      <c r="F288" s="51" t="s">
        <v>2816</v>
      </c>
      <c r="G288" s="51" t="s">
        <v>85</v>
      </c>
      <c r="H288" s="50" t="s">
        <v>3329</v>
      </c>
      <c r="I288" s="60" t="s">
        <v>2</v>
      </c>
    </row>
    <row r="289" spans="1:9" ht="25.5" x14ac:dyDescent="0.25">
      <c r="A289" s="51" t="s">
        <v>2570</v>
      </c>
      <c r="B289" s="48">
        <v>59452.379800000002</v>
      </c>
      <c r="C289" s="48">
        <v>0</v>
      </c>
      <c r="D289" s="48">
        <v>4.833333333333333</v>
      </c>
      <c r="E289" s="48">
        <v>0</v>
      </c>
      <c r="F289" s="51" t="s">
        <v>2571</v>
      </c>
      <c r="G289" s="51" t="s">
        <v>85</v>
      </c>
      <c r="H289" s="50" t="s">
        <v>3321</v>
      </c>
      <c r="I289" s="60" t="s">
        <v>8</v>
      </c>
    </row>
    <row r="290" spans="1:9" x14ac:dyDescent="0.25">
      <c r="A290" s="51" t="s">
        <v>284</v>
      </c>
      <c r="B290" s="48">
        <v>58800</v>
      </c>
      <c r="C290" s="48">
        <v>3382.5410700000002</v>
      </c>
      <c r="D290" s="48">
        <v>0.33333333333333337</v>
      </c>
      <c r="E290" s="48">
        <v>15.083333333333334</v>
      </c>
      <c r="F290" s="51" t="s">
        <v>285</v>
      </c>
      <c r="G290" s="51" t="s">
        <v>86</v>
      </c>
      <c r="H290" s="50" t="s">
        <v>53</v>
      </c>
      <c r="I290" s="60" t="s">
        <v>2</v>
      </c>
    </row>
    <row r="291" spans="1:9" x14ac:dyDescent="0.25">
      <c r="A291" s="51" t="s">
        <v>478</v>
      </c>
      <c r="B291" s="48">
        <v>58462.823819999998</v>
      </c>
      <c r="C291" s="48">
        <v>75571.083700000003</v>
      </c>
      <c r="D291" s="48">
        <v>16</v>
      </c>
      <c r="E291" s="48">
        <v>57.75</v>
      </c>
      <c r="F291" s="51" t="s">
        <v>479</v>
      </c>
      <c r="G291" s="51" t="s">
        <v>86</v>
      </c>
      <c r="H291" s="50" t="s">
        <v>3329</v>
      </c>
      <c r="I291" s="60" t="s">
        <v>8</v>
      </c>
    </row>
    <row r="292" spans="1:9" ht="25.5" x14ac:dyDescent="0.25">
      <c r="A292" s="51" t="s">
        <v>2741</v>
      </c>
      <c r="B292" s="48">
        <v>58395.860200000003</v>
      </c>
      <c r="C292" s="48">
        <v>0</v>
      </c>
      <c r="D292" s="48">
        <v>3.5833333333333335</v>
      </c>
      <c r="E292" s="48">
        <v>0</v>
      </c>
      <c r="F292" s="51" t="s">
        <v>2742</v>
      </c>
      <c r="G292" s="51" t="s">
        <v>85</v>
      </c>
      <c r="H292" s="50" t="s">
        <v>3329</v>
      </c>
      <c r="I292" s="60" t="s">
        <v>2</v>
      </c>
    </row>
    <row r="293" spans="1:9" ht="25.5" x14ac:dyDescent="0.25">
      <c r="A293" s="51" t="s">
        <v>2564</v>
      </c>
      <c r="B293" s="48">
        <v>58146.670149999998</v>
      </c>
      <c r="C293" s="48">
        <v>0</v>
      </c>
      <c r="D293" s="48">
        <v>4.833333333333333</v>
      </c>
      <c r="E293" s="48">
        <v>0</v>
      </c>
      <c r="F293" s="51" t="s">
        <v>2565</v>
      </c>
      <c r="G293" s="51" t="s">
        <v>85</v>
      </c>
      <c r="H293" s="50" t="s">
        <v>3321</v>
      </c>
      <c r="I293" s="60" t="s">
        <v>8</v>
      </c>
    </row>
    <row r="294" spans="1:9" ht="25.5" x14ac:dyDescent="0.25">
      <c r="A294" s="51" t="s">
        <v>1142</v>
      </c>
      <c r="B294" s="48">
        <v>57802.304190000003</v>
      </c>
      <c r="C294" s="48">
        <v>0</v>
      </c>
      <c r="D294" s="48">
        <v>11.166666666666666</v>
      </c>
      <c r="E294" s="48">
        <v>0</v>
      </c>
      <c r="F294" s="51" t="s">
        <v>1143</v>
      </c>
      <c r="G294" s="51" t="s">
        <v>85</v>
      </c>
      <c r="H294" s="50" t="s">
        <v>53</v>
      </c>
      <c r="I294" s="60" t="s">
        <v>5</v>
      </c>
    </row>
    <row r="295" spans="1:9" ht="25.5" x14ac:dyDescent="0.25">
      <c r="A295" s="51" t="s">
        <v>2566</v>
      </c>
      <c r="B295" s="48">
        <v>55765.458610000001</v>
      </c>
      <c r="C295" s="48">
        <v>0</v>
      </c>
      <c r="D295" s="48">
        <v>4.666666666666667</v>
      </c>
      <c r="E295" s="48">
        <v>0</v>
      </c>
      <c r="F295" s="51" t="s">
        <v>2567</v>
      </c>
      <c r="G295" s="51" t="s">
        <v>85</v>
      </c>
      <c r="H295" s="50" t="s">
        <v>3321</v>
      </c>
      <c r="I295" s="60" t="s">
        <v>8</v>
      </c>
    </row>
    <row r="296" spans="1:9" x14ac:dyDescent="0.25">
      <c r="A296" s="51" t="s">
        <v>2465</v>
      </c>
      <c r="B296" s="48">
        <v>55657.220630000003</v>
      </c>
      <c r="C296" s="48">
        <v>0</v>
      </c>
      <c r="D296" s="48">
        <v>35.666666666666664</v>
      </c>
      <c r="E296" s="48">
        <v>0</v>
      </c>
      <c r="F296" s="51" t="s">
        <v>2466</v>
      </c>
      <c r="G296" s="51" t="s">
        <v>86</v>
      </c>
      <c r="H296" s="50" t="s">
        <v>3322</v>
      </c>
      <c r="I296" s="60" t="s">
        <v>4</v>
      </c>
    </row>
    <row r="297" spans="1:9" ht="25.5" x14ac:dyDescent="0.25">
      <c r="A297" s="51" t="s">
        <v>9</v>
      </c>
      <c r="B297" s="48">
        <v>55606.936220000003</v>
      </c>
      <c r="C297" s="48">
        <v>433109.72135000001</v>
      </c>
      <c r="D297" s="48">
        <v>14.833333333333334</v>
      </c>
      <c r="E297" s="48">
        <v>30.916666666666668</v>
      </c>
      <c r="F297" s="51" t="s">
        <v>490</v>
      </c>
      <c r="G297" s="51" t="s">
        <v>86</v>
      </c>
      <c r="H297" s="50" t="s">
        <v>3329</v>
      </c>
      <c r="I297" s="60" t="s">
        <v>6</v>
      </c>
    </row>
    <row r="298" spans="1:9" ht="25.5" x14ac:dyDescent="0.25">
      <c r="A298" s="51" t="s">
        <v>2534</v>
      </c>
      <c r="B298" s="48">
        <v>55218.245020000002</v>
      </c>
      <c r="C298" s="48">
        <v>0</v>
      </c>
      <c r="D298" s="48">
        <v>4.5</v>
      </c>
      <c r="E298" s="48">
        <v>0</v>
      </c>
      <c r="F298" s="51" t="s">
        <v>2535</v>
      </c>
      <c r="G298" s="51" t="s">
        <v>85</v>
      </c>
      <c r="H298" s="50" t="s">
        <v>3321</v>
      </c>
      <c r="I298" s="60" t="s">
        <v>8</v>
      </c>
    </row>
    <row r="299" spans="1:9" x14ac:dyDescent="0.25">
      <c r="A299" s="51" t="s">
        <v>264</v>
      </c>
      <c r="B299" s="48">
        <v>54043.09246</v>
      </c>
      <c r="C299" s="48">
        <v>8611.0013299999991</v>
      </c>
      <c r="D299" s="48">
        <v>77.666666666666657</v>
      </c>
      <c r="E299" s="48">
        <v>28.583333333333336</v>
      </c>
      <c r="F299" s="51" t="s">
        <v>265</v>
      </c>
      <c r="G299" s="51" t="s">
        <v>86</v>
      </c>
      <c r="H299" s="50" t="s">
        <v>3332</v>
      </c>
      <c r="I299" s="60" t="s">
        <v>4</v>
      </c>
    </row>
    <row r="300" spans="1:9" x14ac:dyDescent="0.25">
      <c r="A300" s="51" t="s">
        <v>327</v>
      </c>
      <c r="B300" s="48">
        <v>53120.596579999998</v>
      </c>
      <c r="C300" s="48">
        <v>100126.23330000001</v>
      </c>
      <c r="D300" s="48">
        <v>6.3333333333333339</v>
      </c>
      <c r="E300" s="48">
        <v>10.916666666666666</v>
      </c>
      <c r="F300" s="51" t="s">
        <v>328</v>
      </c>
      <c r="G300" s="51" t="s">
        <v>86</v>
      </c>
      <c r="H300" s="50" t="s">
        <v>3323</v>
      </c>
      <c r="I300" s="60" t="s">
        <v>5</v>
      </c>
    </row>
    <row r="301" spans="1:9" ht="25.5" x14ac:dyDescent="0.25">
      <c r="A301" s="51" t="s">
        <v>1236</v>
      </c>
      <c r="B301" s="48">
        <v>50969.305919999999</v>
      </c>
      <c r="C301" s="48">
        <v>0</v>
      </c>
      <c r="D301" s="48">
        <v>4.166666666666667</v>
      </c>
      <c r="E301" s="48">
        <v>0</v>
      </c>
      <c r="F301" s="51" t="s">
        <v>1237</v>
      </c>
      <c r="G301" s="51" t="s">
        <v>85</v>
      </c>
      <c r="H301" s="50" t="s">
        <v>3322</v>
      </c>
      <c r="I301" s="60" t="s">
        <v>5</v>
      </c>
    </row>
    <row r="302" spans="1:9" ht="25.5" x14ac:dyDescent="0.25">
      <c r="A302" s="51" t="s">
        <v>1257</v>
      </c>
      <c r="B302" s="48">
        <v>49876.197769999999</v>
      </c>
      <c r="C302" s="48">
        <v>0</v>
      </c>
      <c r="D302" s="48">
        <v>4.083333333333333</v>
      </c>
      <c r="E302" s="48">
        <v>0</v>
      </c>
      <c r="F302" s="51" t="s">
        <v>1258</v>
      </c>
      <c r="G302" s="51" t="s">
        <v>85</v>
      </c>
      <c r="H302" s="50" t="s">
        <v>3321</v>
      </c>
      <c r="I302" s="60" t="s">
        <v>8</v>
      </c>
    </row>
    <row r="303" spans="1:9" x14ac:dyDescent="0.25">
      <c r="A303" s="51" t="s">
        <v>1230</v>
      </c>
      <c r="B303" s="48">
        <v>49740.717369999998</v>
      </c>
      <c r="C303" s="48">
        <v>0</v>
      </c>
      <c r="D303" s="48">
        <v>4.583333333333333</v>
      </c>
      <c r="E303" s="48">
        <v>0</v>
      </c>
      <c r="F303" s="51" t="s">
        <v>1231</v>
      </c>
      <c r="G303" s="51" t="s">
        <v>85</v>
      </c>
      <c r="H303" s="50" t="s">
        <v>3323</v>
      </c>
      <c r="I303" s="60" t="s">
        <v>2</v>
      </c>
    </row>
    <row r="304" spans="1:9" ht="25.5" x14ac:dyDescent="0.25">
      <c r="A304" s="51" t="s">
        <v>1611</v>
      </c>
      <c r="B304" s="48">
        <v>48468.056920000003</v>
      </c>
      <c r="C304" s="48">
        <v>0</v>
      </c>
      <c r="D304" s="48">
        <v>23</v>
      </c>
      <c r="E304" s="48">
        <v>0</v>
      </c>
      <c r="F304" s="51" t="s">
        <v>1612</v>
      </c>
      <c r="G304" s="51" t="s">
        <v>85</v>
      </c>
      <c r="H304" s="50" t="s">
        <v>151</v>
      </c>
      <c r="I304" s="60" t="s">
        <v>151</v>
      </c>
    </row>
    <row r="305" spans="1:9" ht="25.5" x14ac:dyDescent="0.25">
      <c r="A305" s="51" t="s">
        <v>1601</v>
      </c>
      <c r="B305" s="48">
        <v>48102.084080000001</v>
      </c>
      <c r="C305" s="48">
        <v>0</v>
      </c>
      <c r="D305" s="48">
        <v>17.833333333333332</v>
      </c>
      <c r="E305" s="48">
        <v>0</v>
      </c>
      <c r="F305" s="51" t="s">
        <v>1602</v>
      </c>
      <c r="G305" s="51" t="s">
        <v>85</v>
      </c>
      <c r="H305" s="50" t="s">
        <v>151</v>
      </c>
      <c r="I305" s="60" t="s">
        <v>151</v>
      </c>
    </row>
    <row r="306" spans="1:9" ht="25.5" x14ac:dyDescent="0.25">
      <c r="A306" s="51" t="s">
        <v>214</v>
      </c>
      <c r="B306" s="48">
        <v>46915.12702</v>
      </c>
      <c r="C306" s="48">
        <v>5347.0008500000004</v>
      </c>
      <c r="D306" s="48">
        <v>6570.9166666666661</v>
      </c>
      <c r="E306" s="48">
        <v>5905.1666666666661</v>
      </c>
      <c r="F306" s="51" t="s">
        <v>554</v>
      </c>
      <c r="G306" s="51" t="s">
        <v>86</v>
      </c>
      <c r="H306" s="50" t="s">
        <v>151</v>
      </c>
      <c r="I306" s="60" t="s">
        <v>151</v>
      </c>
    </row>
    <row r="307" spans="1:9" ht="25.5" x14ac:dyDescent="0.25">
      <c r="A307" s="51" t="s">
        <v>213</v>
      </c>
      <c r="B307" s="48">
        <v>46460.132339999996</v>
      </c>
      <c r="C307" s="48">
        <v>16438.507570000002</v>
      </c>
      <c r="D307" s="48">
        <v>7260.833333333333</v>
      </c>
      <c r="E307" s="48">
        <v>6641.8333333333321</v>
      </c>
      <c r="F307" s="51" t="s">
        <v>552</v>
      </c>
      <c r="G307" s="51" t="s">
        <v>86</v>
      </c>
      <c r="H307" s="50" t="s">
        <v>151</v>
      </c>
      <c r="I307" s="60" t="s">
        <v>151</v>
      </c>
    </row>
    <row r="308" spans="1:9" x14ac:dyDescent="0.25">
      <c r="A308" s="51" t="s">
        <v>1263</v>
      </c>
      <c r="B308" s="48">
        <v>44868.794800000003</v>
      </c>
      <c r="C308" s="48">
        <v>0</v>
      </c>
      <c r="D308" s="48">
        <v>2.916666666666667</v>
      </c>
      <c r="E308" s="48">
        <v>0</v>
      </c>
      <c r="F308" s="51" t="s">
        <v>1264</v>
      </c>
      <c r="G308" s="51" t="s">
        <v>85</v>
      </c>
      <c r="H308" s="50" t="s">
        <v>3324</v>
      </c>
      <c r="I308" s="60" t="s">
        <v>5</v>
      </c>
    </row>
    <row r="309" spans="1:9" x14ac:dyDescent="0.25">
      <c r="A309" s="51" t="s">
        <v>1261</v>
      </c>
      <c r="B309" s="48">
        <v>44868.771460000004</v>
      </c>
      <c r="C309" s="48">
        <v>0</v>
      </c>
      <c r="D309" s="48">
        <v>2.916666666666667</v>
      </c>
      <c r="E309" s="48">
        <v>0</v>
      </c>
      <c r="F309" s="51" t="s">
        <v>1262</v>
      </c>
      <c r="G309" s="51" t="s">
        <v>85</v>
      </c>
      <c r="H309" s="50" t="s">
        <v>3324</v>
      </c>
      <c r="I309" s="60" t="s">
        <v>5</v>
      </c>
    </row>
    <row r="310" spans="1:9" x14ac:dyDescent="0.25">
      <c r="A310" s="51" t="s">
        <v>491</v>
      </c>
      <c r="B310" s="48">
        <v>44868.771240000002</v>
      </c>
      <c r="C310" s="48">
        <v>30849.90684</v>
      </c>
      <c r="D310" s="48">
        <v>2.916666666666667</v>
      </c>
      <c r="E310" s="48">
        <v>2.25</v>
      </c>
      <c r="F310" s="51" t="s">
        <v>492</v>
      </c>
      <c r="G310" s="51" t="s">
        <v>85</v>
      </c>
      <c r="H310" s="50" t="s">
        <v>3324</v>
      </c>
      <c r="I310" s="60" t="s">
        <v>5</v>
      </c>
    </row>
    <row r="311" spans="1:9" x14ac:dyDescent="0.25">
      <c r="A311" s="51" t="s">
        <v>346</v>
      </c>
      <c r="B311" s="48">
        <v>44868.752769999999</v>
      </c>
      <c r="C311" s="48">
        <v>1063.2512999999999</v>
      </c>
      <c r="D311" s="48">
        <v>2.916666666666667</v>
      </c>
      <c r="E311" s="48">
        <v>8.3333333333333343E-2</v>
      </c>
      <c r="F311" s="51" t="s">
        <v>347</v>
      </c>
      <c r="G311" s="51" t="s">
        <v>85</v>
      </c>
      <c r="H311" s="50" t="s">
        <v>3324</v>
      </c>
      <c r="I311" s="60" t="s">
        <v>5</v>
      </c>
    </row>
    <row r="312" spans="1:9" x14ac:dyDescent="0.25">
      <c r="A312" s="51" t="s">
        <v>1265</v>
      </c>
      <c r="B312" s="48">
        <v>44868.743540000003</v>
      </c>
      <c r="C312" s="48">
        <v>0</v>
      </c>
      <c r="D312" s="48">
        <v>2.916666666666667</v>
      </c>
      <c r="E312" s="48">
        <v>0</v>
      </c>
      <c r="F312" s="51" t="s">
        <v>1266</v>
      </c>
      <c r="G312" s="51" t="s">
        <v>85</v>
      </c>
      <c r="H312" s="50" t="s">
        <v>3324</v>
      </c>
      <c r="I312" s="60" t="s">
        <v>5</v>
      </c>
    </row>
    <row r="313" spans="1:9" x14ac:dyDescent="0.25">
      <c r="A313" s="51" t="s">
        <v>44</v>
      </c>
      <c r="B313" s="48">
        <v>44685.568180000002</v>
      </c>
      <c r="C313" s="48">
        <v>88242.749930000005</v>
      </c>
      <c r="D313" s="48">
        <v>4.083333333333333</v>
      </c>
      <c r="E313" s="48">
        <v>3.5833333333333335</v>
      </c>
      <c r="F313" s="51" t="s">
        <v>489</v>
      </c>
      <c r="G313" s="51" t="s">
        <v>85</v>
      </c>
      <c r="H313" s="50" t="s">
        <v>382</v>
      </c>
      <c r="I313" s="60" t="s">
        <v>4</v>
      </c>
    </row>
    <row r="314" spans="1:9" ht="25.5" x14ac:dyDescent="0.25">
      <c r="A314" s="51" t="s">
        <v>1438</v>
      </c>
      <c r="B314" s="48">
        <v>44100</v>
      </c>
      <c r="C314" s="48">
        <v>0</v>
      </c>
      <c r="D314" s="48">
        <v>0.25</v>
      </c>
      <c r="E314" s="48">
        <v>0</v>
      </c>
      <c r="F314" s="51" t="s">
        <v>1439</v>
      </c>
      <c r="G314" s="51" t="s">
        <v>86</v>
      </c>
      <c r="H314" s="50" t="s">
        <v>3330</v>
      </c>
      <c r="I314" s="60" t="s">
        <v>8</v>
      </c>
    </row>
    <row r="315" spans="1:9" ht="25.5" x14ac:dyDescent="0.25">
      <c r="A315" s="51" t="s">
        <v>2745</v>
      </c>
      <c r="B315" s="48">
        <v>42326.539470000003</v>
      </c>
      <c r="C315" s="48">
        <v>0</v>
      </c>
      <c r="D315" s="48">
        <v>3.416666666666667</v>
      </c>
      <c r="E315" s="48">
        <v>0</v>
      </c>
      <c r="F315" s="51" t="s">
        <v>2746</v>
      </c>
      <c r="G315" s="51" t="s">
        <v>85</v>
      </c>
      <c r="H315" s="50" t="s">
        <v>3321</v>
      </c>
      <c r="I315" s="60" t="s">
        <v>8</v>
      </c>
    </row>
    <row r="316" spans="1:9" ht="25.5" x14ac:dyDescent="0.25">
      <c r="A316" s="51" t="s">
        <v>3203</v>
      </c>
      <c r="B316" s="48">
        <v>42028.962699999996</v>
      </c>
      <c r="C316" s="48">
        <v>0</v>
      </c>
      <c r="D316" s="48">
        <v>5.5833333333333339</v>
      </c>
      <c r="E316" s="48">
        <v>0</v>
      </c>
      <c r="F316" s="51" t="s">
        <v>3204</v>
      </c>
      <c r="G316" s="51" t="s">
        <v>85</v>
      </c>
      <c r="H316" s="50" t="s">
        <v>151</v>
      </c>
      <c r="I316" s="60" t="s">
        <v>151</v>
      </c>
    </row>
    <row r="317" spans="1:9" x14ac:dyDescent="0.25">
      <c r="A317" s="51" t="s">
        <v>1697</v>
      </c>
      <c r="B317" s="48">
        <v>41964.097349999996</v>
      </c>
      <c r="C317" s="48">
        <v>0</v>
      </c>
      <c r="D317" s="48">
        <v>3.416666666666667</v>
      </c>
      <c r="E317" s="48">
        <v>0</v>
      </c>
      <c r="F317" s="51" t="s">
        <v>1698</v>
      </c>
      <c r="G317" s="51" t="s">
        <v>85</v>
      </c>
      <c r="H317" s="50" t="s">
        <v>151</v>
      </c>
      <c r="I317" s="60" t="s">
        <v>151</v>
      </c>
    </row>
    <row r="318" spans="1:9" ht="25.5" x14ac:dyDescent="0.25">
      <c r="A318" s="51" t="s">
        <v>334</v>
      </c>
      <c r="B318" s="48">
        <v>41819.299740000002</v>
      </c>
      <c r="C318" s="48">
        <v>37181.668830000002</v>
      </c>
      <c r="D318" s="48">
        <v>4.083333333333333</v>
      </c>
      <c r="E318" s="48">
        <v>2.666666666666667</v>
      </c>
      <c r="F318" s="51" t="s">
        <v>335</v>
      </c>
      <c r="G318" s="51" t="s">
        <v>85</v>
      </c>
      <c r="H318" s="50" t="s">
        <v>3322</v>
      </c>
      <c r="I318" s="60" t="s">
        <v>5</v>
      </c>
    </row>
    <row r="319" spans="1:9" ht="25.5" x14ac:dyDescent="0.25">
      <c r="A319" s="51" t="s">
        <v>2694</v>
      </c>
      <c r="B319" s="48">
        <v>41696.170480000001</v>
      </c>
      <c r="C319" s="48">
        <v>0</v>
      </c>
      <c r="D319" s="48">
        <v>5.3333333333333339</v>
      </c>
      <c r="E319" s="48">
        <v>0</v>
      </c>
      <c r="F319" s="51" t="s">
        <v>2695</v>
      </c>
      <c r="G319" s="51" t="s">
        <v>86</v>
      </c>
      <c r="H319" s="50" t="s">
        <v>3322</v>
      </c>
      <c r="I319" s="60" t="s">
        <v>5</v>
      </c>
    </row>
    <row r="320" spans="1:9" x14ac:dyDescent="0.25">
      <c r="A320" s="51" t="s">
        <v>918</v>
      </c>
      <c r="B320" s="48">
        <v>41297.416409999998</v>
      </c>
      <c r="C320" s="48">
        <v>2922.2522899999999</v>
      </c>
      <c r="D320" s="48">
        <v>243</v>
      </c>
      <c r="E320" s="48">
        <v>4.583333333333333</v>
      </c>
      <c r="F320" s="51" t="s">
        <v>919</v>
      </c>
      <c r="G320" s="51" t="s">
        <v>85</v>
      </c>
      <c r="H320" s="50" t="s">
        <v>151</v>
      </c>
      <c r="I320" s="60" t="s">
        <v>151</v>
      </c>
    </row>
    <row r="321" spans="1:9" ht="25.5" x14ac:dyDescent="0.25">
      <c r="A321" s="51" t="s">
        <v>2383</v>
      </c>
      <c r="B321" s="48">
        <v>40963.921580000002</v>
      </c>
      <c r="C321" s="48">
        <v>0</v>
      </c>
      <c r="D321" s="48">
        <v>127.83333333333331</v>
      </c>
      <c r="E321" s="48">
        <v>0</v>
      </c>
      <c r="F321" s="51" t="s">
        <v>2384</v>
      </c>
      <c r="G321" s="51" t="s">
        <v>86</v>
      </c>
      <c r="H321" s="50" t="s">
        <v>3325</v>
      </c>
      <c r="I321" s="60" t="s">
        <v>2</v>
      </c>
    </row>
    <row r="322" spans="1:9" ht="38.25" x14ac:dyDescent="0.25">
      <c r="A322" s="51" t="s">
        <v>755</v>
      </c>
      <c r="B322" s="48">
        <v>40719.037230000002</v>
      </c>
      <c r="C322" s="48">
        <v>89176.885519999996</v>
      </c>
      <c r="D322" s="48">
        <v>3.5833333333333335</v>
      </c>
      <c r="E322" s="48">
        <v>6.25</v>
      </c>
      <c r="F322" s="51" t="s">
        <v>756</v>
      </c>
      <c r="G322" s="51" t="s">
        <v>85</v>
      </c>
      <c r="H322" s="50" t="s">
        <v>3322</v>
      </c>
      <c r="I322" s="60" t="s">
        <v>5</v>
      </c>
    </row>
    <row r="323" spans="1:9" ht="25.5" x14ac:dyDescent="0.25">
      <c r="A323" s="51" t="s">
        <v>715</v>
      </c>
      <c r="B323" s="48">
        <v>40445.235820000002</v>
      </c>
      <c r="C323" s="48">
        <v>229987.86992</v>
      </c>
      <c r="D323" s="48">
        <v>3.25</v>
      </c>
      <c r="E323" s="48">
        <v>17.916666666666668</v>
      </c>
      <c r="F323" s="51" t="s">
        <v>716</v>
      </c>
      <c r="G323" s="51" t="s">
        <v>85</v>
      </c>
      <c r="H323" s="50" t="s">
        <v>3321</v>
      </c>
      <c r="I323" s="60" t="s">
        <v>4</v>
      </c>
    </row>
    <row r="324" spans="1:9" x14ac:dyDescent="0.25">
      <c r="A324" s="51" t="s">
        <v>2578</v>
      </c>
      <c r="B324" s="48">
        <v>39979.360939999999</v>
      </c>
      <c r="C324" s="48">
        <v>84613.469289999994</v>
      </c>
      <c r="D324" s="48">
        <v>15.75</v>
      </c>
      <c r="E324" s="48">
        <v>28.583333333333336</v>
      </c>
      <c r="F324" s="51" t="s">
        <v>2579</v>
      </c>
      <c r="G324" s="51" t="s">
        <v>85</v>
      </c>
      <c r="H324" s="50" t="s">
        <v>3321</v>
      </c>
      <c r="I324" s="60" t="s">
        <v>4</v>
      </c>
    </row>
    <row r="325" spans="1:9" x14ac:dyDescent="0.25">
      <c r="A325" s="51" t="s">
        <v>896</v>
      </c>
      <c r="B325" s="48">
        <v>39614.392979999997</v>
      </c>
      <c r="C325" s="48">
        <v>17706.057420000001</v>
      </c>
      <c r="D325" s="48">
        <v>647.5</v>
      </c>
      <c r="E325" s="48">
        <v>181.16666666666666</v>
      </c>
      <c r="F325" s="51" t="s">
        <v>897</v>
      </c>
      <c r="G325" s="51" t="s">
        <v>86</v>
      </c>
      <c r="H325" s="50" t="s">
        <v>151</v>
      </c>
      <c r="I325" s="60" t="s">
        <v>151</v>
      </c>
    </row>
    <row r="326" spans="1:9" ht="25.5" x14ac:dyDescent="0.25">
      <c r="A326" s="51" t="s">
        <v>2556</v>
      </c>
      <c r="B326" s="48">
        <v>39600.852050000001</v>
      </c>
      <c r="C326" s="48">
        <v>0</v>
      </c>
      <c r="D326" s="48">
        <v>3.8333333333333335</v>
      </c>
      <c r="E326" s="48">
        <v>0</v>
      </c>
      <c r="F326" s="51" t="s">
        <v>2557</v>
      </c>
      <c r="G326" s="51" t="s">
        <v>85</v>
      </c>
      <c r="H326" s="50" t="s">
        <v>3321</v>
      </c>
      <c r="I326" s="60" t="s">
        <v>8</v>
      </c>
    </row>
    <row r="327" spans="1:9" ht="25.5" x14ac:dyDescent="0.25">
      <c r="A327" s="51" t="s">
        <v>830</v>
      </c>
      <c r="B327" s="48">
        <v>38954.561459999997</v>
      </c>
      <c r="C327" s="48">
        <v>3505.1511500000001</v>
      </c>
      <c r="D327" s="48">
        <v>3.0833333333333335</v>
      </c>
      <c r="E327" s="48">
        <v>1</v>
      </c>
      <c r="F327" s="51" t="s">
        <v>831</v>
      </c>
      <c r="G327" s="51" t="s">
        <v>85</v>
      </c>
      <c r="H327" s="50" t="s">
        <v>3321</v>
      </c>
      <c r="I327" s="60" t="s">
        <v>4</v>
      </c>
    </row>
    <row r="328" spans="1:9" ht="25.5" x14ac:dyDescent="0.25">
      <c r="A328" s="51" t="s">
        <v>815</v>
      </c>
      <c r="B328" s="48">
        <v>38581.97191</v>
      </c>
      <c r="C328" s="48">
        <v>11730.776830000001</v>
      </c>
      <c r="D328" s="48">
        <v>3.0833333333333335</v>
      </c>
      <c r="E328" s="48">
        <v>3</v>
      </c>
      <c r="F328" s="51" t="s">
        <v>816</v>
      </c>
      <c r="G328" s="51" t="s">
        <v>85</v>
      </c>
      <c r="H328" s="50" t="s">
        <v>3321</v>
      </c>
      <c r="I328" s="60" t="s">
        <v>4</v>
      </c>
    </row>
    <row r="329" spans="1:9" ht="25.5" x14ac:dyDescent="0.25">
      <c r="A329" s="51" t="s">
        <v>1242</v>
      </c>
      <c r="B329" s="48">
        <v>38419.144699999997</v>
      </c>
      <c r="C329" s="48">
        <v>0</v>
      </c>
      <c r="D329" s="48">
        <v>63.583333333333336</v>
      </c>
      <c r="E329" s="48">
        <v>0</v>
      </c>
      <c r="F329" s="51" t="s">
        <v>1243</v>
      </c>
      <c r="G329" s="51" t="s">
        <v>86</v>
      </c>
      <c r="H329" s="50" t="s">
        <v>3322</v>
      </c>
      <c r="I329" s="60" t="s">
        <v>8</v>
      </c>
    </row>
    <row r="330" spans="1:9" ht="38.25" x14ac:dyDescent="0.25">
      <c r="A330" s="51" t="s">
        <v>2658</v>
      </c>
      <c r="B330" s="48">
        <v>38409.763910000001</v>
      </c>
      <c r="C330" s="48">
        <v>20965.419330000001</v>
      </c>
      <c r="D330" s="48">
        <v>6.666666666666667</v>
      </c>
      <c r="E330" s="48">
        <v>7.833333333333333</v>
      </c>
      <c r="F330" s="51" t="s">
        <v>2659</v>
      </c>
      <c r="G330" s="51" t="s">
        <v>85</v>
      </c>
      <c r="H330" s="50" t="s">
        <v>53</v>
      </c>
      <c r="I330" s="60" t="s">
        <v>6</v>
      </c>
    </row>
    <row r="331" spans="1:9" x14ac:dyDescent="0.25">
      <c r="A331" s="51" t="s">
        <v>964</v>
      </c>
      <c r="B331" s="48">
        <v>37830.048510000001</v>
      </c>
      <c r="C331" s="48">
        <v>118190.66637000001</v>
      </c>
      <c r="D331" s="48">
        <v>9.3333333333333321</v>
      </c>
      <c r="E331" s="48">
        <v>8.6666666666666661</v>
      </c>
      <c r="F331" s="51" t="s">
        <v>965</v>
      </c>
      <c r="G331" s="51" t="s">
        <v>85</v>
      </c>
      <c r="H331" s="50" t="s">
        <v>3324</v>
      </c>
      <c r="I331" s="60" t="s">
        <v>6</v>
      </c>
    </row>
    <row r="332" spans="1:9" x14ac:dyDescent="0.25">
      <c r="A332" s="51" t="s">
        <v>928</v>
      </c>
      <c r="B332" s="48">
        <v>36651.80545</v>
      </c>
      <c r="C332" s="48">
        <v>49.679830000000003</v>
      </c>
      <c r="D332" s="48">
        <v>92.416666666666671</v>
      </c>
      <c r="E332" s="48">
        <v>1.25</v>
      </c>
      <c r="F332" s="51" t="s">
        <v>929</v>
      </c>
      <c r="G332" s="51" t="s">
        <v>85</v>
      </c>
      <c r="H332" s="50" t="s">
        <v>151</v>
      </c>
      <c r="I332" s="60" t="s">
        <v>151</v>
      </c>
    </row>
    <row r="333" spans="1:9" x14ac:dyDescent="0.25">
      <c r="A333" s="51" t="s">
        <v>753</v>
      </c>
      <c r="B333" s="48">
        <v>36317.296309999998</v>
      </c>
      <c r="C333" s="48">
        <v>81857.478539999996</v>
      </c>
      <c r="D333" s="48">
        <v>8.0833333333333339</v>
      </c>
      <c r="E333" s="48">
        <v>6.25</v>
      </c>
      <c r="F333" s="51" t="s">
        <v>754</v>
      </c>
      <c r="G333" s="51" t="s">
        <v>85</v>
      </c>
      <c r="H333" s="50" t="s">
        <v>3324</v>
      </c>
      <c r="I333" s="60" t="s">
        <v>5</v>
      </c>
    </row>
    <row r="334" spans="1:9" ht="25.5" x14ac:dyDescent="0.25">
      <c r="A334" s="51" t="s">
        <v>341</v>
      </c>
      <c r="B334" s="48">
        <v>35715.797120000003</v>
      </c>
      <c r="C334" s="48">
        <v>129875.98706</v>
      </c>
      <c r="D334" s="48">
        <v>2.8333333333333335</v>
      </c>
      <c r="E334" s="48">
        <v>9.6666666666666661</v>
      </c>
      <c r="F334" s="51" t="s">
        <v>342</v>
      </c>
      <c r="G334" s="51" t="s">
        <v>86</v>
      </c>
      <c r="H334" s="50" t="s">
        <v>3323</v>
      </c>
      <c r="I334" s="60" t="s">
        <v>4</v>
      </c>
    </row>
    <row r="335" spans="1:9" x14ac:dyDescent="0.25">
      <c r="A335" s="51" t="s">
        <v>2392</v>
      </c>
      <c r="B335" s="48">
        <v>35227.51427</v>
      </c>
      <c r="C335" s="48">
        <v>1361.07637</v>
      </c>
      <c r="D335" s="48">
        <v>91.75</v>
      </c>
      <c r="E335" s="48">
        <v>12.75</v>
      </c>
      <c r="F335" s="51" t="s">
        <v>2393</v>
      </c>
      <c r="G335" s="51" t="s">
        <v>85</v>
      </c>
      <c r="H335" s="50" t="s">
        <v>382</v>
      </c>
      <c r="I335" s="60" t="s">
        <v>8</v>
      </c>
    </row>
    <row r="336" spans="1:9" ht="25.5" x14ac:dyDescent="0.25">
      <c r="A336" s="51" t="s">
        <v>215</v>
      </c>
      <c r="B336" s="48">
        <v>34682.915739999997</v>
      </c>
      <c r="C336" s="48">
        <v>14563.73101</v>
      </c>
      <c r="D336" s="48">
        <v>2276.583333333333</v>
      </c>
      <c r="E336" s="48">
        <v>2428.1666666666665</v>
      </c>
      <c r="F336" s="51" t="s">
        <v>568</v>
      </c>
      <c r="G336" s="51" t="s">
        <v>86</v>
      </c>
      <c r="H336" s="50" t="s">
        <v>151</v>
      </c>
      <c r="I336" s="60" t="s">
        <v>151</v>
      </c>
    </row>
    <row r="337" spans="1:9" x14ac:dyDescent="0.25">
      <c r="A337" s="51" t="s">
        <v>1277</v>
      </c>
      <c r="B337" s="48">
        <v>34323.936979999999</v>
      </c>
      <c r="C337" s="48">
        <v>0</v>
      </c>
      <c r="D337" s="48">
        <v>2.5</v>
      </c>
      <c r="E337" s="48">
        <v>0</v>
      </c>
      <c r="F337" s="51" t="s">
        <v>1278</v>
      </c>
      <c r="G337" s="51" t="s">
        <v>85</v>
      </c>
      <c r="H337" s="50" t="s">
        <v>3324</v>
      </c>
      <c r="I337" s="60" t="s">
        <v>5</v>
      </c>
    </row>
    <row r="338" spans="1:9" x14ac:dyDescent="0.25">
      <c r="A338" s="51" t="s">
        <v>1291</v>
      </c>
      <c r="B338" s="48">
        <v>33920.739780000004</v>
      </c>
      <c r="C338" s="48">
        <v>0</v>
      </c>
      <c r="D338" s="48">
        <v>2.1666666666666665</v>
      </c>
      <c r="E338" s="48">
        <v>0</v>
      </c>
      <c r="F338" s="51" t="s">
        <v>1292</v>
      </c>
      <c r="G338" s="51" t="s">
        <v>85</v>
      </c>
      <c r="H338" s="50" t="s">
        <v>3324</v>
      </c>
      <c r="I338" s="60" t="s">
        <v>5</v>
      </c>
    </row>
    <row r="339" spans="1:9" x14ac:dyDescent="0.25">
      <c r="A339" s="51" t="s">
        <v>1289</v>
      </c>
      <c r="B339" s="48">
        <v>33920.734949999998</v>
      </c>
      <c r="C339" s="48">
        <v>0</v>
      </c>
      <c r="D339" s="48">
        <v>2.1666666666666665</v>
      </c>
      <c r="E339" s="48">
        <v>0</v>
      </c>
      <c r="F339" s="51" t="s">
        <v>1290</v>
      </c>
      <c r="G339" s="51" t="s">
        <v>85</v>
      </c>
      <c r="H339" s="50" t="s">
        <v>3324</v>
      </c>
      <c r="I339" s="60" t="s">
        <v>5</v>
      </c>
    </row>
    <row r="340" spans="1:9" ht="25.5" x14ac:dyDescent="0.25">
      <c r="A340" s="51" t="s">
        <v>2654</v>
      </c>
      <c r="B340" s="48">
        <v>33479.45751</v>
      </c>
      <c r="C340" s="48">
        <v>0</v>
      </c>
      <c r="D340" s="48">
        <v>6.916666666666667</v>
      </c>
      <c r="E340" s="48">
        <v>0</v>
      </c>
      <c r="F340" s="51" t="s">
        <v>2655</v>
      </c>
      <c r="G340" s="51" t="s">
        <v>85</v>
      </c>
      <c r="H340" s="50" t="s">
        <v>3321</v>
      </c>
      <c r="I340" s="60" t="s">
        <v>8</v>
      </c>
    </row>
    <row r="341" spans="1:9" ht="25.5" x14ac:dyDescent="0.25">
      <c r="A341" s="51" t="s">
        <v>13</v>
      </c>
      <c r="B341" s="48">
        <v>33152.837270000004</v>
      </c>
      <c r="C341" s="48">
        <v>2590.1799000000001</v>
      </c>
      <c r="D341" s="48">
        <v>101.91666666666667</v>
      </c>
      <c r="E341" s="48">
        <v>26.916666666666668</v>
      </c>
      <c r="F341" s="51" t="s">
        <v>488</v>
      </c>
      <c r="G341" s="51" t="s">
        <v>86</v>
      </c>
      <c r="H341" s="50" t="s">
        <v>3322</v>
      </c>
      <c r="I341" s="60" t="s">
        <v>2</v>
      </c>
    </row>
    <row r="342" spans="1:9" ht="25.5" x14ac:dyDescent="0.25">
      <c r="A342" s="51" t="s">
        <v>441</v>
      </c>
      <c r="B342" s="48">
        <v>32389.603889999999</v>
      </c>
      <c r="C342" s="48">
        <v>2230.96985</v>
      </c>
      <c r="D342" s="48">
        <v>638.58333333333326</v>
      </c>
      <c r="E342" s="48">
        <v>21.833333333333332</v>
      </c>
      <c r="F342" s="51" t="s">
        <v>442</v>
      </c>
      <c r="G342" s="51" t="s">
        <v>85</v>
      </c>
      <c r="H342" s="50" t="s">
        <v>3325</v>
      </c>
      <c r="I342" s="60" t="s">
        <v>2</v>
      </c>
    </row>
    <row r="343" spans="1:9" x14ac:dyDescent="0.25">
      <c r="A343" s="51" t="s">
        <v>2897</v>
      </c>
      <c r="B343" s="48">
        <v>31942.940419999999</v>
      </c>
      <c r="C343" s="48">
        <v>0</v>
      </c>
      <c r="D343" s="48">
        <v>2.5833333333333335</v>
      </c>
      <c r="E343" s="48">
        <v>0</v>
      </c>
      <c r="F343" s="51" t="s">
        <v>2898</v>
      </c>
      <c r="G343" s="51" t="s">
        <v>85</v>
      </c>
      <c r="H343" s="50" t="s">
        <v>3327</v>
      </c>
      <c r="I343" s="60" t="s">
        <v>4</v>
      </c>
    </row>
    <row r="344" spans="1:9" ht="25.5" x14ac:dyDescent="0.25">
      <c r="A344" s="51" t="s">
        <v>2379</v>
      </c>
      <c r="B344" s="48">
        <v>31501.817630000001</v>
      </c>
      <c r="C344" s="48">
        <v>0</v>
      </c>
      <c r="D344" s="48">
        <v>51.166666666666671</v>
      </c>
      <c r="E344" s="48">
        <v>0</v>
      </c>
      <c r="F344" s="51" t="s">
        <v>2380</v>
      </c>
      <c r="G344" s="51" t="s">
        <v>85</v>
      </c>
      <c r="H344" s="50" t="s">
        <v>3321</v>
      </c>
      <c r="I344" s="60" t="s">
        <v>8</v>
      </c>
    </row>
    <row r="345" spans="1:9" ht="25.5" x14ac:dyDescent="0.25">
      <c r="A345" s="51" t="s">
        <v>2398</v>
      </c>
      <c r="B345" s="48">
        <v>31492.420139999998</v>
      </c>
      <c r="C345" s="48">
        <v>0</v>
      </c>
      <c r="D345" s="48">
        <v>76.75</v>
      </c>
      <c r="E345" s="48">
        <v>0</v>
      </c>
      <c r="F345" s="51" t="s">
        <v>2399</v>
      </c>
      <c r="G345" s="51" t="s">
        <v>85</v>
      </c>
      <c r="H345" s="50" t="s">
        <v>3325</v>
      </c>
      <c r="I345" s="60" t="s">
        <v>4</v>
      </c>
    </row>
    <row r="346" spans="1:9" x14ac:dyDescent="0.25">
      <c r="A346" s="51" t="s">
        <v>235</v>
      </c>
      <c r="B346" s="48">
        <v>31356.076440000001</v>
      </c>
      <c r="C346" s="48">
        <v>9591.2301000000007</v>
      </c>
      <c r="D346" s="48">
        <v>184.58333333333331</v>
      </c>
      <c r="E346" s="48">
        <v>1199</v>
      </c>
      <c r="F346" s="51" t="s">
        <v>236</v>
      </c>
      <c r="G346" s="51" t="s">
        <v>86</v>
      </c>
      <c r="H346" s="50" t="s">
        <v>151</v>
      </c>
      <c r="I346" s="60" t="s">
        <v>151</v>
      </c>
    </row>
    <row r="347" spans="1:9" ht="25.5" x14ac:dyDescent="0.25">
      <c r="A347" s="51" t="s">
        <v>2805</v>
      </c>
      <c r="B347" s="48">
        <v>31102.731110000001</v>
      </c>
      <c r="C347" s="48">
        <v>0</v>
      </c>
      <c r="D347" s="48">
        <v>2.3333333333333335</v>
      </c>
      <c r="E347" s="48">
        <v>0</v>
      </c>
      <c r="F347" s="51" t="s">
        <v>2806</v>
      </c>
      <c r="G347" s="51" t="s">
        <v>86</v>
      </c>
      <c r="H347" s="50" t="s">
        <v>3323</v>
      </c>
      <c r="I347" s="60" t="s">
        <v>4</v>
      </c>
    </row>
    <row r="348" spans="1:9" ht="25.5" x14ac:dyDescent="0.25">
      <c r="A348" s="51" t="s">
        <v>2676</v>
      </c>
      <c r="B348" s="48">
        <v>31025.659940000001</v>
      </c>
      <c r="C348" s="48">
        <v>0</v>
      </c>
      <c r="D348" s="48">
        <v>5.666666666666667</v>
      </c>
      <c r="E348" s="48">
        <v>0</v>
      </c>
      <c r="F348" s="51" t="s">
        <v>2677</v>
      </c>
      <c r="G348" s="51" t="s">
        <v>85</v>
      </c>
      <c r="H348" s="50" t="s">
        <v>3321</v>
      </c>
      <c r="I348" s="60" t="s">
        <v>8</v>
      </c>
    </row>
    <row r="349" spans="1:9" x14ac:dyDescent="0.25">
      <c r="A349" s="51" t="s">
        <v>1295</v>
      </c>
      <c r="B349" s="48">
        <v>30879.019629999999</v>
      </c>
      <c r="C349" s="48">
        <v>0</v>
      </c>
      <c r="D349" s="48">
        <v>2</v>
      </c>
      <c r="E349" s="48">
        <v>0</v>
      </c>
      <c r="F349" s="51" t="s">
        <v>1296</v>
      </c>
      <c r="G349" s="51" t="s">
        <v>85</v>
      </c>
      <c r="H349" s="50" t="s">
        <v>3324</v>
      </c>
      <c r="I349" s="60" t="s">
        <v>5</v>
      </c>
    </row>
    <row r="350" spans="1:9" ht="25.5" x14ac:dyDescent="0.25">
      <c r="A350" s="51" t="s">
        <v>1282</v>
      </c>
      <c r="B350" s="48">
        <v>30582.91388</v>
      </c>
      <c r="C350" s="48">
        <v>0</v>
      </c>
      <c r="D350" s="48">
        <v>2.4166666666666665</v>
      </c>
      <c r="E350" s="48">
        <v>0</v>
      </c>
      <c r="F350" s="51" t="s">
        <v>1283</v>
      </c>
      <c r="G350" s="51" t="s">
        <v>85</v>
      </c>
      <c r="H350" s="50" t="s">
        <v>3321</v>
      </c>
      <c r="I350" s="60" t="s">
        <v>4</v>
      </c>
    </row>
    <row r="351" spans="1:9" ht="25.5" x14ac:dyDescent="0.25">
      <c r="A351" s="51" t="s">
        <v>2997</v>
      </c>
      <c r="B351" s="48">
        <v>30306.361430000001</v>
      </c>
      <c r="C351" s="48">
        <v>0</v>
      </c>
      <c r="D351" s="48">
        <v>0.5</v>
      </c>
      <c r="E351" s="48">
        <v>0</v>
      </c>
      <c r="F351" s="51" t="s">
        <v>2998</v>
      </c>
      <c r="G351" s="51" t="s">
        <v>85</v>
      </c>
      <c r="H351" s="50" t="s">
        <v>3329</v>
      </c>
      <c r="I351" s="60" t="s">
        <v>2</v>
      </c>
    </row>
    <row r="352" spans="1:9" x14ac:dyDescent="0.25">
      <c r="A352" s="51" t="s">
        <v>2801</v>
      </c>
      <c r="B352" s="48">
        <v>30247.77606</v>
      </c>
      <c r="C352" s="48">
        <v>0</v>
      </c>
      <c r="D352" s="48">
        <v>2.4166666666666665</v>
      </c>
      <c r="E352" s="48">
        <v>0</v>
      </c>
      <c r="F352" s="51" t="s">
        <v>2802</v>
      </c>
      <c r="G352" s="51" t="s">
        <v>85</v>
      </c>
      <c r="H352" s="50" t="s">
        <v>3321</v>
      </c>
      <c r="I352" s="60" t="s">
        <v>2</v>
      </c>
    </row>
    <row r="353" spans="1:9" ht="25.5" x14ac:dyDescent="0.25">
      <c r="A353" s="51" t="s">
        <v>2550</v>
      </c>
      <c r="B353" s="48">
        <v>29810.31135</v>
      </c>
      <c r="C353" s="48">
        <v>0</v>
      </c>
      <c r="D353" s="48">
        <v>17.916666666666668</v>
      </c>
      <c r="E353" s="48">
        <v>0</v>
      </c>
      <c r="F353" s="51" t="s">
        <v>2551</v>
      </c>
      <c r="G353" s="51" t="s">
        <v>86</v>
      </c>
      <c r="H353" s="50" t="s">
        <v>3322</v>
      </c>
      <c r="I353" s="60" t="s">
        <v>4</v>
      </c>
    </row>
    <row r="354" spans="1:9" ht="38.25" x14ac:dyDescent="0.25">
      <c r="A354" s="51" t="s">
        <v>305</v>
      </c>
      <c r="B354" s="48">
        <v>29772.763800000001</v>
      </c>
      <c r="C354" s="48">
        <v>70472.701629999996</v>
      </c>
      <c r="D354" s="48">
        <v>66.75</v>
      </c>
      <c r="E354" s="48">
        <v>215.83333333333331</v>
      </c>
      <c r="F354" s="51" t="s">
        <v>306</v>
      </c>
      <c r="G354" s="51" t="s">
        <v>86</v>
      </c>
      <c r="H354" s="50" t="s">
        <v>151</v>
      </c>
      <c r="I354" s="60" t="s">
        <v>151</v>
      </c>
    </row>
    <row r="355" spans="1:9" x14ac:dyDescent="0.25">
      <c r="A355" s="51" t="s">
        <v>3269</v>
      </c>
      <c r="B355" s="48">
        <v>29635.629959999998</v>
      </c>
      <c r="C355" s="48">
        <v>14</v>
      </c>
      <c r="D355" s="48">
        <v>0.25</v>
      </c>
      <c r="E355" s="48">
        <v>8.3333333333333343E-2</v>
      </c>
      <c r="F355" s="51" t="s">
        <v>3270</v>
      </c>
      <c r="G355" s="51" t="s">
        <v>86</v>
      </c>
      <c r="H355" s="50" t="s">
        <v>151</v>
      </c>
      <c r="I355" s="60" t="s">
        <v>151</v>
      </c>
    </row>
    <row r="356" spans="1:9" x14ac:dyDescent="0.25">
      <c r="A356" s="51" t="s">
        <v>1304</v>
      </c>
      <c r="B356" s="48">
        <v>29578.025420000002</v>
      </c>
      <c r="C356" s="48">
        <v>0</v>
      </c>
      <c r="D356" s="48">
        <v>1.9166666666666667</v>
      </c>
      <c r="E356" s="48">
        <v>0</v>
      </c>
      <c r="F356" s="51" t="s">
        <v>1305</v>
      </c>
      <c r="G356" s="51" t="s">
        <v>85</v>
      </c>
      <c r="H356" s="50" t="s">
        <v>3324</v>
      </c>
      <c r="I356" s="60" t="s">
        <v>5</v>
      </c>
    </row>
    <row r="357" spans="1:9" x14ac:dyDescent="0.25">
      <c r="A357" s="51" t="s">
        <v>1929</v>
      </c>
      <c r="B357" s="48">
        <v>29400</v>
      </c>
      <c r="C357" s="48">
        <v>0</v>
      </c>
      <c r="D357" s="48">
        <v>0.16666666666666669</v>
      </c>
      <c r="E357" s="48">
        <v>0</v>
      </c>
      <c r="F357" s="51" t="s">
        <v>1930</v>
      </c>
      <c r="G357" s="51" t="s">
        <v>85</v>
      </c>
      <c r="H357" s="50" t="s">
        <v>151</v>
      </c>
      <c r="I357" s="60" t="s">
        <v>151</v>
      </c>
    </row>
    <row r="358" spans="1:9" ht="25.5" x14ac:dyDescent="0.25">
      <c r="A358" s="51" t="s">
        <v>934</v>
      </c>
      <c r="B358" s="48">
        <v>29400</v>
      </c>
      <c r="C358" s="48">
        <v>0</v>
      </c>
      <c r="D358" s="48">
        <v>0.16666666666666669</v>
      </c>
      <c r="E358" s="48">
        <v>0</v>
      </c>
      <c r="F358" s="51" t="s">
        <v>935</v>
      </c>
      <c r="G358" s="51" t="s">
        <v>85</v>
      </c>
      <c r="H358" s="50" t="s">
        <v>151</v>
      </c>
      <c r="I358" s="60" t="s">
        <v>151</v>
      </c>
    </row>
    <row r="359" spans="1:9" x14ac:dyDescent="0.25">
      <c r="A359" s="51" t="s">
        <v>1490</v>
      </c>
      <c r="B359" s="48">
        <v>29400</v>
      </c>
      <c r="C359" s="48">
        <v>0</v>
      </c>
      <c r="D359" s="48">
        <v>0.16666666666666669</v>
      </c>
      <c r="E359" s="48">
        <v>0</v>
      </c>
      <c r="F359" s="51" t="s">
        <v>1491</v>
      </c>
      <c r="G359" s="51" t="s">
        <v>85</v>
      </c>
      <c r="H359" s="50" t="s">
        <v>3324</v>
      </c>
      <c r="I359" s="60" t="s">
        <v>6</v>
      </c>
    </row>
    <row r="360" spans="1:9" ht="25.5" x14ac:dyDescent="0.25">
      <c r="A360" s="51" t="s">
        <v>828</v>
      </c>
      <c r="B360" s="48">
        <v>29260.641820000001</v>
      </c>
      <c r="C360" s="48">
        <v>13297.36088</v>
      </c>
      <c r="D360" s="48">
        <v>2.3333333333333335</v>
      </c>
      <c r="E360" s="48">
        <v>1.8333333333333333</v>
      </c>
      <c r="F360" s="51" t="s">
        <v>829</v>
      </c>
      <c r="G360" s="51" t="s">
        <v>85</v>
      </c>
      <c r="H360" s="50" t="s">
        <v>3325</v>
      </c>
      <c r="I360" s="60" t="s">
        <v>5</v>
      </c>
    </row>
    <row r="361" spans="1:9" x14ac:dyDescent="0.25">
      <c r="A361" s="51" t="s">
        <v>1889</v>
      </c>
      <c r="B361" s="48">
        <v>29200</v>
      </c>
      <c r="C361" s="48">
        <v>0</v>
      </c>
      <c r="D361" s="48">
        <v>0.16666666666666669</v>
      </c>
      <c r="E361" s="48">
        <v>0</v>
      </c>
      <c r="F361" s="51" t="s">
        <v>1890</v>
      </c>
      <c r="G361" s="51" t="s">
        <v>85</v>
      </c>
      <c r="H361" s="50" t="s">
        <v>151</v>
      </c>
      <c r="I361" s="60" t="s">
        <v>151</v>
      </c>
    </row>
    <row r="362" spans="1:9" x14ac:dyDescent="0.25">
      <c r="A362" s="51" t="s">
        <v>1913</v>
      </c>
      <c r="B362" s="48">
        <v>29000</v>
      </c>
      <c r="C362" s="48">
        <v>0</v>
      </c>
      <c r="D362" s="48">
        <v>0.16666666666666669</v>
      </c>
      <c r="E362" s="48">
        <v>0</v>
      </c>
      <c r="F362" s="51" t="s">
        <v>1914</v>
      </c>
      <c r="G362" s="51" t="s">
        <v>85</v>
      </c>
      <c r="H362" s="50" t="s">
        <v>151</v>
      </c>
      <c r="I362" s="60" t="s">
        <v>151</v>
      </c>
    </row>
    <row r="363" spans="1:9" ht="25.5" x14ac:dyDescent="0.25">
      <c r="A363" s="51" t="s">
        <v>811</v>
      </c>
      <c r="B363" s="48">
        <v>28735.45347</v>
      </c>
      <c r="C363" s="48">
        <v>1655.58366</v>
      </c>
      <c r="D363" s="48">
        <v>2.25</v>
      </c>
      <c r="E363" s="48">
        <v>0.83333333333333337</v>
      </c>
      <c r="F363" s="51" t="s">
        <v>812</v>
      </c>
      <c r="G363" s="51" t="s">
        <v>85</v>
      </c>
      <c r="H363" s="50" t="s">
        <v>3321</v>
      </c>
      <c r="I363" s="60" t="s">
        <v>4</v>
      </c>
    </row>
    <row r="364" spans="1:9" x14ac:dyDescent="0.25">
      <c r="A364" s="51" t="s">
        <v>2461</v>
      </c>
      <c r="B364" s="48">
        <v>28635.64661</v>
      </c>
      <c r="C364" s="48">
        <v>0</v>
      </c>
      <c r="D364" s="48">
        <v>38.583333333333329</v>
      </c>
      <c r="E364" s="48">
        <v>0</v>
      </c>
      <c r="F364" s="51" t="s">
        <v>2462</v>
      </c>
      <c r="G364" s="51" t="s">
        <v>85</v>
      </c>
      <c r="H364" s="50" t="s">
        <v>3323</v>
      </c>
      <c r="I364" s="60" t="s">
        <v>5</v>
      </c>
    </row>
    <row r="365" spans="1:9" ht="25.5" x14ac:dyDescent="0.25">
      <c r="A365" s="51" t="s">
        <v>1113</v>
      </c>
      <c r="B365" s="48">
        <v>28610.731540000001</v>
      </c>
      <c r="C365" s="48">
        <v>0</v>
      </c>
      <c r="D365" s="48">
        <v>17.25</v>
      </c>
      <c r="E365" s="48">
        <v>0</v>
      </c>
      <c r="F365" s="51" t="s">
        <v>1114</v>
      </c>
      <c r="G365" s="51" t="s">
        <v>86</v>
      </c>
      <c r="H365" s="50" t="s">
        <v>3325</v>
      </c>
      <c r="I365" s="60" t="s">
        <v>4</v>
      </c>
    </row>
    <row r="366" spans="1:9" x14ac:dyDescent="0.25">
      <c r="A366" s="51" t="s">
        <v>35</v>
      </c>
      <c r="B366" s="48">
        <v>28587.420340000001</v>
      </c>
      <c r="C366" s="48">
        <v>2611.0712199999998</v>
      </c>
      <c r="D366" s="48">
        <v>29.916666666666668</v>
      </c>
      <c r="E366" s="48">
        <v>13.5</v>
      </c>
      <c r="F366" s="51" t="s">
        <v>458</v>
      </c>
      <c r="G366" s="51" t="s">
        <v>86</v>
      </c>
      <c r="H366" s="50" t="s">
        <v>3332</v>
      </c>
      <c r="I366" s="60" t="s">
        <v>8</v>
      </c>
    </row>
    <row r="367" spans="1:9" x14ac:dyDescent="0.25">
      <c r="A367" s="51" t="s">
        <v>2807</v>
      </c>
      <c r="B367" s="48">
        <v>28121.849419999999</v>
      </c>
      <c r="C367" s="48">
        <v>0</v>
      </c>
      <c r="D367" s="48">
        <v>2.25</v>
      </c>
      <c r="E367" s="48">
        <v>0</v>
      </c>
      <c r="F367" s="51" t="s">
        <v>2808</v>
      </c>
      <c r="G367" s="51" t="s">
        <v>85</v>
      </c>
      <c r="H367" s="50" t="s">
        <v>3321</v>
      </c>
      <c r="I367" s="60" t="s">
        <v>2</v>
      </c>
    </row>
    <row r="368" spans="1:9" x14ac:dyDescent="0.25">
      <c r="A368" s="51" t="s">
        <v>3165</v>
      </c>
      <c r="B368" s="48">
        <v>27974.099200000001</v>
      </c>
      <c r="C368" s="48">
        <v>0</v>
      </c>
      <c r="D368" s="48">
        <v>39.166666666666664</v>
      </c>
      <c r="E368" s="48">
        <v>0</v>
      </c>
      <c r="F368" s="51" t="s">
        <v>3166</v>
      </c>
      <c r="G368" s="51" t="s">
        <v>85</v>
      </c>
      <c r="H368" s="50" t="s">
        <v>3328</v>
      </c>
      <c r="I368" s="60" t="s">
        <v>151</v>
      </c>
    </row>
    <row r="369" spans="1:9" x14ac:dyDescent="0.25">
      <c r="A369" s="51" t="s">
        <v>2889</v>
      </c>
      <c r="B369" s="48">
        <v>27883.018550000001</v>
      </c>
      <c r="C369" s="48">
        <v>0</v>
      </c>
      <c r="D369" s="48">
        <v>0.75</v>
      </c>
      <c r="E369" s="48">
        <v>0</v>
      </c>
      <c r="F369" s="51" t="s">
        <v>2890</v>
      </c>
      <c r="G369" s="51" t="s">
        <v>85</v>
      </c>
      <c r="H369" s="50" t="s">
        <v>3322</v>
      </c>
      <c r="I369" s="60" t="s">
        <v>2</v>
      </c>
    </row>
    <row r="370" spans="1:9" ht="25.5" x14ac:dyDescent="0.25">
      <c r="A370" s="51" t="s">
        <v>41</v>
      </c>
      <c r="B370" s="48">
        <v>27739.814559999999</v>
      </c>
      <c r="C370" s="48">
        <v>36734.184880000001</v>
      </c>
      <c r="D370" s="48">
        <v>125</v>
      </c>
      <c r="E370" s="48">
        <v>82.75</v>
      </c>
      <c r="F370" s="51" t="s">
        <v>474</v>
      </c>
      <c r="G370" s="51" t="s">
        <v>85</v>
      </c>
      <c r="H370" s="50" t="s">
        <v>3329</v>
      </c>
      <c r="I370" s="60" t="s">
        <v>4</v>
      </c>
    </row>
    <row r="371" spans="1:9" x14ac:dyDescent="0.25">
      <c r="A371" s="51" t="s">
        <v>735</v>
      </c>
      <c r="B371" s="48">
        <v>27545.85267</v>
      </c>
      <c r="C371" s="48">
        <v>27358.967690000001</v>
      </c>
      <c r="D371" s="48">
        <v>2.1666666666666665</v>
      </c>
      <c r="E371" s="48">
        <v>11.333333333333332</v>
      </c>
      <c r="F371" s="51" t="s">
        <v>736</v>
      </c>
      <c r="G371" s="51" t="s">
        <v>85</v>
      </c>
      <c r="H371" s="50" t="s">
        <v>3324</v>
      </c>
      <c r="I371" s="60" t="s">
        <v>4</v>
      </c>
    </row>
    <row r="372" spans="1:9" ht="25.5" x14ac:dyDescent="0.25">
      <c r="A372" s="51" t="s">
        <v>2777</v>
      </c>
      <c r="B372" s="48">
        <v>26753.564330000001</v>
      </c>
      <c r="C372" s="48">
        <v>0</v>
      </c>
      <c r="D372" s="48">
        <v>3.166666666666667</v>
      </c>
      <c r="E372" s="48">
        <v>0</v>
      </c>
      <c r="F372" s="51" t="s">
        <v>2778</v>
      </c>
      <c r="G372" s="51" t="s">
        <v>86</v>
      </c>
      <c r="H372" s="50" t="s">
        <v>3322</v>
      </c>
      <c r="I372" s="60" t="s">
        <v>5</v>
      </c>
    </row>
    <row r="373" spans="1:9" ht="25.5" x14ac:dyDescent="0.25">
      <c r="A373" s="51" t="s">
        <v>1537</v>
      </c>
      <c r="B373" s="48">
        <v>26597.965560000001</v>
      </c>
      <c r="C373" s="48">
        <v>0</v>
      </c>
      <c r="D373" s="48">
        <v>1980.833333333333</v>
      </c>
      <c r="E373" s="48">
        <v>0</v>
      </c>
      <c r="F373" s="51" t="s">
        <v>1538</v>
      </c>
      <c r="G373" s="51" t="s">
        <v>86</v>
      </c>
      <c r="H373" s="50" t="s">
        <v>151</v>
      </c>
      <c r="I373" s="60" t="s">
        <v>151</v>
      </c>
    </row>
    <row r="374" spans="1:9" x14ac:dyDescent="0.25">
      <c r="A374" s="51" t="s">
        <v>1325</v>
      </c>
      <c r="B374" s="48">
        <v>26202.294089999999</v>
      </c>
      <c r="C374" s="48">
        <v>0</v>
      </c>
      <c r="D374" s="48">
        <v>2.5833333333333335</v>
      </c>
      <c r="E374" s="48">
        <v>0</v>
      </c>
      <c r="F374" s="51" t="s">
        <v>1326</v>
      </c>
      <c r="G374" s="51" t="s">
        <v>85</v>
      </c>
      <c r="H374" s="50" t="s">
        <v>3324</v>
      </c>
      <c r="I374" s="60" t="s">
        <v>8</v>
      </c>
    </row>
    <row r="375" spans="1:9" ht="25.5" x14ac:dyDescent="0.25">
      <c r="A375" s="51" t="s">
        <v>1607</v>
      </c>
      <c r="B375" s="48">
        <v>26137.700700000001</v>
      </c>
      <c r="C375" s="48">
        <v>0</v>
      </c>
      <c r="D375" s="48">
        <v>8.3333333333333339</v>
      </c>
      <c r="E375" s="48">
        <v>0</v>
      </c>
      <c r="F375" s="51" t="s">
        <v>1608</v>
      </c>
      <c r="G375" s="51" t="s">
        <v>85</v>
      </c>
      <c r="H375" s="50" t="s">
        <v>151</v>
      </c>
      <c r="I375" s="60" t="s">
        <v>151</v>
      </c>
    </row>
    <row r="376" spans="1:9" x14ac:dyDescent="0.25">
      <c r="A376" s="51" t="s">
        <v>343</v>
      </c>
      <c r="B376" s="48">
        <v>26071.573240000002</v>
      </c>
      <c r="C376" s="48">
        <v>335197.79149999999</v>
      </c>
      <c r="D376" s="48">
        <v>2.916666666666667</v>
      </c>
      <c r="E376" s="48">
        <v>8.6666666666666661</v>
      </c>
      <c r="F376" s="51" t="s">
        <v>344</v>
      </c>
      <c r="G376" s="51" t="s">
        <v>86</v>
      </c>
      <c r="H376" s="50" t="s">
        <v>53</v>
      </c>
      <c r="I376" s="60" t="s">
        <v>5</v>
      </c>
    </row>
    <row r="377" spans="1:9" ht="25.5" x14ac:dyDescent="0.25">
      <c r="A377" s="51" t="s">
        <v>2562</v>
      </c>
      <c r="B377" s="48">
        <v>26044.754669999998</v>
      </c>
      <c r="C377" s="48">
        <v>0</v>
      </c>
      <c r="D377" s="48">
        <v>5.0833333333333339</v>
      </c>
      <c r="E377" s="48">
        <v>0</v>
      </c>
      <c r="F377" s="51" t="s">
        <v>2563</v>
      </c>
      <c r="G377" s="51" t="s">
        <v>85</v>
      </c>
      <c r="H377" s="50" t="s">
        <v>3321</v>
      </c>
      <c r="I377" s="60" t="s">
        <v>8</v>
      </c>
    </row>
    <row r="378" spans="1:9" x14ac:dyDescent="0.25">
      <c r="A378" s="51" t="s">
        <v>667</v>
      </c>
      <c r="B378" s="48">
        <v>25333.354449999999</v>
      </c>
      <c r="C378" s="48">
        <v>1429240.3056699999</v>
      </c>
      <c r="D378" s="48">
        <v>24.833333333333332</v>
      </c>
      <c r="E378" s="48">
        <v>127.83333333333331</v>
      </c>
      <c r="F378" s="51" t="s">
        <v>668</v>
      </c>
      <c r="G378" s="51" t="s">
        <v>86</v>
      </c>
      <c r="H378" s="50" t="s">
        <v>3321</v>
      </c>
      <c r="I378" s="60" t="s">
        <v>2</v>
      </c>
    </row>
    <row r="379" spans="1:9" ht="25.5" x14ac:dyDescent="0.25">
      <c r="A379" s="51" t="s">
        <v>1279</v>
      </c>
      <c r="B379" s="48">
        <v>25241.47637</v>
      </c>
      <c r="C379" s="48">
        <v>0</v>
      </c>
      <c r="D379" s="48">
        <v>5.8333333333333339</v>
      </c>
      <c r="E379" s="48">
        <v>0</v>
      </c>
      <c r="F379" s="51" t="s">
        <v>1280</v>
      </c>
      <c r="G379" s="51" t="s">
        <v>85</v>
      </c>
      <c r="H379" s="50" t="s">
        <v>53</v>
      </c>
      <c r="I379" s="60" t="s">
        <v>6</v>
      </c>
    </row>
    <row r="380" spans="1:9" x14ac:dyDescent="0.25">
      <c r="A380" s="51" t="s">
        <v>1293</v>
      </c>
      <c r="B380" s="48">
        <v>25158.670020000001</v>
      </c>
      <c r="C380" s="48">
        <v>0</v>
      </c>
      <c r="D380" s="48">
        <v>2</v>
      </c>
      <c r="E380" s="48">
        <v>0</v>
      </c>
      <c r="F380" s="51" t="s">
        <v>1294</v>
      </c>
      <c r="G380" s="51" t="s">
        <v>85</v>
      </c>
      <c r="H380" s="50" t="s">
        <v>3323</v>
      </c>
      <c r="I380" s="60" t="s">
        <v>2</v>
      </c>
    </row>
    <row r="381" spans="1:9" x14ac:dyDescent="0.25">
      <c r="A381" s="51" t="s">
        <v>32</v>
      </c>
      <c r="B381" s="48">
        <v>24961.54293</v>
      </c>
      <c r="C381" s="48">
        <v>6267.8092500000002</v>
      </c>
      <c r="D381" s="48">
        <v>9</v>
      </c>
      <c r="E381" s="48">
        <v>8.9166666666666661</v>
      </c>
      <c r="F381" s="51" t="s">
        <v>477</v>
      </c>
      <c r="G381" s="51" t="s">
        <v>86</v>
      </c>
      <c r="H381" s="50" t="s">
        <v>3332</v>
      </c>
      <c r="I381" s="60" t="s">
        <v>4</v>
      </c>
    </row>
    <row r="382" spans="1:9" ht="25.5" x14ac:dyDescent="0.25">
      <c r="A382" s="51" t="s">
        <v>835</v>
      </c>
      <c r="B382" s="48">
        <v>24622.74278</v>
      </c>
      <c r="C382" s="48">
        <v>172.08769000000001</v>
      </c>
      <c r="D382" s="48">
        <v>32.333333333333336</v>
      </c>
      <c r="E382" s="48">
        <v>0.25</v>
      </c>
      <c r="F382" s="51" t="s">
        <v>836</v>
      </c>
      <c r="G382" s="51" t="s">
        <v>85</v>
      </c>
      <c r="H382" s="50" t="s">
        <v>3330</v>
      </c>
      <c r="I382" s="60" t="s">
        <v>5</v>
      </c>
    </row>
    <row r="383" spans="1:9" ht="25.5" x14ac:dyDescent="0.25">
      <c r="A383" s="51" t="s">
        <v>1591</v>
      </c>
      <c r="B383" s="48">
        <v>24495.228299999999</v>
      </c>
      <c r="C383" s="48">
        <v>0</v>
      </c>
      <c r="D383" s="48">
        <v>27.166666666666668</v>
      </c>
      <c r="E383" s="48">
        <v>0</v>
      </c>
      <c r="F383" s="51" t="s">
        <v>1592</v>
      </c>
      <c r="G383" s="51" t="s">
        <v>85</v>
      </c>
      <c r="H383" s="50" t="s">
        <v>151</v>
      </c>
      <c r="I383" s="60" t="s">
        <v>151</v>
      </c>
    </row>
    <row r="384" spans="1:9" ht="25.5" x14ac:dyDescent="0.25">
      <c r="A384" s="51" t="s">
        <v>2698</v>
      </c>
      <c r="B384" s="48">
        <v>24423.336230000001</v>
      </c>
      <c r="C384" s="48">
        <v>0</v>
      </c>
      <c r="D384" s="48">
        <v>4.9166666666666661</v>
      </c>
      <c r="E384" s="48">
        <v>0</v>
      </c>
      <c r="F384" s="51" t="s">
        <v>2699</v>
      </c>
      <c r="G384" s="51" t="s">
        <v>85</v>
      </c>
      <c r="H384" s="50" t="s">
        <v>3322</v>
      </c>
      <c r="I384" s="60" t="s">
        <v>5</v>
      </c>
    </row>
    <row r="385" spans="1:9" ht="25.5" x14ac:dyDescent="0.25">
      <c r="A385" s="51" t="s">
        <v>2825</v>
      </c>
      <c r="B385" s="48">
        <v>24264.640520000001</v>
      </c>
      <c r="C385" s="48">
        <v>0</v>
      </c>
      <c r="D385" s="48">
        <v>1.9166666666666667</v>
      </c>
      <c r="E385" s="48">
        <v>0</v>
      </c>
      <c r="F385" s="51" t="s">
        <v>2826</v>
      </c>
      <c r="G385" s="51" t="s">
        <v>85</v>
      </c>
      <c r="H385" s="50" t="s">
        <v>3322</v>
      </c>
      <c r="I385" s="60" t="s">
        <v>8</v>
      </c>
    </row>
    <row r="386" spans="1:9" ht="51" x14ac:dyDescent="0.25">
      <c r="A386" s="51" t="s">
        <v>2763</v>
      </c>
      <c r="B386" s="48">
        <v>24171.128659999998</v>
      </c>
      <c r="C386" s="48">
        <v>0</v>
      </c>
      <c r="D386" s="48">
        <v>1.9166666666666667</v>
      </c>
      <c r="E386" s="48">
        <v>0</v>
      </c>
      <c r="F386" s="51" t="s">
        <v>2764</v>
      </c>
      <c r="G386" s="51" t="s">
        <v>85</v>
      </c>
      <c r="H386" s="50" t="s">
        <v>3321</v>
      </c>
      <c r="I386" s="60" t="s">
        <v>8</v>
      </c>
    </row>
    <row r="387" spans="1:9" x14ac:dyDescent="0.25">
      <c r="A387" s="51" t="s">
        <v>1557</v>
      </c>
      <c r="B387" s="48">
        <v>24166.00288</v>
      </c>
      <c r="C387" s="48">
        <v>0</v>
      </c>
      <c r="D387" s="48">
        <v>108.25</v>
      </c>
      <c r="E387" s="48">
        <v>0</v>
      </c>
      <c r="F387" s="51" t="s">
        <v>1558</v>
      </c>
      <c r="G387" s="51" t="s">
        <v>85</v>
      </c>
      <c r="H387" s="50" t="s">
        <v>151</v>
      </c>
      <c r="I387" s="60" t="s">
        <v>151</v>
      </c>
    </row>
    <row r="388" spans="1:9" ht="25.5" x14ac:dyDescent="0.25">
      <c r="A388" s="51" t="s">
        <v>799</v>
      </c>
      <c r="B388" s="48">
        <v>23992.56481</v>
      </c>
      <c r="C388" s="48">
        <v>25433.54002</v>
      </c>
      <c r="D388" s="48">
        <v>1.9166666666666667</v>
      </c>
      <c r="E388" s="48">
        <v>2</v>
      </c>
      <c r="F388" s="51" t="s">
        <v>800</v>
      </c>
      <c r="G388" s="51" t="s">
        <v>85</v>
      </c>
      <c r="H388" s="50" t="s">
        <v>3321</v>
      </c>
      <c r="I388" s="60" t="s">
        <v>2</v>
      </c>
    </row>
    <row r="389" spans="1:9" ht="25.5" x14ac:dyDescent="0.25">
      <c r="A389" s="51" t="s">
        <v>116</v>
      </c>
      <c r="B389" s="48">
        <v>23670.425759999998</v>
      </c>
      <c r="C389" s="48">
        <v>4554.2575100000004</v>
      </c>
      <c r="D389" s="48">
        <v>97.25</v>
      </c>
      <c r="E389" s="48">
        <v>47.583333333333329</v>
      </c>
      <c r="F389" s="51" t="s">
        <v>596</v>
      </c>
      <c r="G389" s="51" t="s">
        <v>86</v>
      </c>
      <c r="H389" s="50" t="s">
        <v>151</v>
      </c>
      <c r="I389" s="60" t="s">
        <v>151</v>
      </c>
    </row>
    <row r="390" spans="1:9" ht="25.5" x14ac:dyDescent="0.25">
      <c r="A390" s="51" t="s">
        <v>2692</v>
      </c>
      <c r="B390" s="48">
        <v>23610.656869999999</v>
      </c>
      <c r="C390" s="48">
        <v>305778.83156999998</v>
      </c>
      <c r="D390" s="48">
        <v>5.416666666666667</v>
      </c>
      <c r="E390" s="48">
        <v>70.083333333333329</v>
      </c>
      <c r="F390" s="51" t="s">
        <v>2693</v>
      </c>
      <c r="G390" s="51" t="s">
        <v>85</v>
      </c>
      <c r="H390" s="50" t="s">
        <v>3323</v>
      </c>
      <c r="I390" s="60" t="s">
        <v>5</v>
      </c>
    </row>
    <row r="391" spans="1:9" ht="25.5" x14ac:dyDescent="0.25">
      <c r="A391" s="51" t="s">
        <v>111</v>
      </c>
      <c r="B391" s="48">
        <v>23488.466270000001</v>
      </c>
      <c r="C391" s="48">
        <v>92721.683409999998</v>
      </c>
      <c r="D391" s="48">
        <v>1149.25</v>
      </c>
      <c r="E391" s="48">
        <v>822.5</v>
      </c>
      <c r="F391" s="51" t="s">
        <v>578</v>
      </c>
      <c r="G391" s="51" t="s">
        <v>86</v>
      </c>
      <c r="H391" s="50" t="s">
        <v>151</v>
      </c>
      <c r="I391" s="60" t="s">
        <v>151</v>
      </c>
    </row>
    <row r="392" spans="1:9" ht="51" x14ac:dyDescent="0.25">
      <c r="A392" s="51" t="s">
        <v>2759</v>
      </c>
      <c r="B392" s="48">
        <v>23158.45117</v>
      </c>
      <c r="C392" s="48">
        <v>0</v>
      </c>
      <c r="D392" s="48">
        <v>1.8333333333333333</v>
      </c>
      <c r="E392" s="48">
        <v>0</v>
      </c>
      <c r="F392" s="51" t="s">
        <v>2760</v>
      </c>
      <c r="G392" s="51" t="s">
        <v>85</v>
      </c>
      <c r="H392" s="50" t="s">
        <v>3321</v>
      </c>
      <c r="I392" s="60" t="s">
        <v>8</v>
      </c>
    </row>
    <row r="393" spans="1:9" ht="51" x14ac:dyDescent="0.25">
      <c r="A393" s="51" t="s">
        <v>2753</v>
      </c>
      <c r="B393" s="48">
        <v>23131.143049999999</v>
      </c>
      <c r="C393" s="48">
        <v>0</v>
      </c>
      <c r="D393" s="48">
        <v>1.8333333333333333</v>
      </c>
      <c r="E393" s="48">
        <v>0</v>
      </c>
      <c r="F393" s="51" t="s">
        <v>2754</v>
      </c>
      <c r="G393" s="51" t="s">
        <v>85</v>
      </c>
      <c r="H393" s="50" t="s">
        <v>3321</v>
      </c>
      <c r="I393" s="60" t="s">
        <v>8</v>
      </c>
    </row>
    <row r="394" spans="1:9" ht="51" x14ac:dyDescent="0.25">
      <c r="A394" s="51" t="s">
        <v>2761</v>
      </c>
      <c r="B394" s="48">
        <v>23111.820889999999</v>
      </c>
      <c r="C394" s="48">
        <v>0</v>
      </c>
      <c r="D394" s="48">
        <v>1.8333333333333333</v>
      </c>
      <c r="E394" s="48">
        <v>0</v>
      </c>
      <c r="F394" s="51" t="s">
        <v>2762</v>
      </c>
      <c r="G394" s="51" t="s">
        <v>85</v>
      </c>
      <c r="H394" s="50" t="s">
        <v>3321</v>
      </c>
      <c r="I394" s="60" t="s">
        <v>8</v>
      </c>
    </row>
    <row r="395" spans="1:9" ht="51" x14ac:dyDescent="0.25">
      <c r="A395" s="51" t="s">
        <v>2749</v>
      </c>
      <c r="B395" s="48">
        <v>23089.197179999999</v>
      </c>
      <c r="C395" s="48">
        <v>0</v>
      </c>
      <c r="D395" s="48">
        <v>1.8333333333333333</v>
      </c>
      <c r="E395" s="48">
        <v>0</v>
      </c>
      <c r="F395" s="51" t="s">
        <v>2750</v>
      </c>
      <c r="G395" s="51" t="s">
        <v>85</v>
      </c>
      <c r="H395" s="50" t="s">
        <v>3321</v>
      </c>
      <c r="I395" s="60" t="s">
        <v>8</v>
      </c>
    </row>
    <row r="396" spans="1:9" ht="51" x14ac:dyDescent="0.25">
      <c r="A396" s="51" t="s">
        <v>2751</v>
      </c>
      <c r="B396" s="48">
        <v>23080.100269999999</v>
      </c>
      <c r="C396" s="48">
        <v>0</v>
      </c>
      <c r="D396" s="48">
        <v>1.8333333333333333</v>
      </c>
      <c r="E396" s="48">
        <v>0</v>
      </c>
      <c r="F396" s="51" t="s">
        <v>2752</v>
      </c>
      <c r="G396" s="51" t="s">
        <v>85</v>
      </c>
      <c r="H396" s="50" t="s">
        <v>3321</v>
      </c>
      <c r="I396" s="60" t="s">
        <v>8</v>
      </c>
    </row>
    <row r="397" spans="1:9" ht="25.5" x14ac:dyDescent="0.25">
      <c r="A397" s="51" t="s">
        <v>2483</v>
      </c>
      <c r="B397" s="48">
        <v>23061.830150000002</v>
      </c>
      <c r="C397" s="48">
        <v>0</v>
      </c>
      <c r="D397" s="48">
        <v>31.333333333333332</v>
      </c>
      <c r="E397" s="48">
        <v>0</v>
      </c>
      <c r="F397" s="51" t="s">
        <v>2484</v>
      </c>
      <c r="G397" s="51" t="s">
        <v>85</v>
      </c>
      <c r="H397" s="50" t="s">
        <v>3330</v>
      </c>
      <c r="I397" s="60" t="s">
        <v>5</v>
      </c>
    </row>
    <row r="398" spans="1:9" x14ac:dyDescent="0.25">
      <c r="A398" s="51" t="s">
        <v>100</v>
      </c>
      <c r="B398" s="48">
        <v>23004.992730000002</v>
      </c>
      <c r="C398" s="48">
        <v>232547.98688000001</v>
      </c>
      <c r="D398" s="48">
        <v>202.5</v>
      </c>
      <c r="E398" s="48">
        <v>1199.6666666666667</v>
      </c>
      <c r="F398" s="51" t="s">
        <v>560</v>
      </c>
      <c r="G398" s="51" t="s">
        <v>86</v>
      </c>
      <c r="H398" s="50" t="s">
        <v>151</v>
      </c>
      <c r="I398" s="60" t="s">
        <v>151</v>
      </c>
    </row>
    <row r="399" spans="1:9" x14ac:dyDescent="0.25">
      <c r="A399" s="51" t="s">
        <v>890</v>
      </c>
      <c r="B399" s="48">
        <v>22939.50992</v>
      </c>
      <c r="C399" s="48">
        <v>244273.79613999999</v>
      </c>
      <c r="D399" s="48">
        <v>195.66666666666666</v>
      </c>
      <c r="E399" s="48">
        <v>676.91666666666663</v>
      </c>
      <c r="F399" s="51" t="s">
        <v>891</v>
      </c>
      <c r="G399" s="51" t="s">
        <v>86</v>
      </c>
      <c r="H399" s="50" t="s">
        <v>151</v>
      </c>
      <c r="I399" s="60" t="s">
        <v>151</v>
      </c>
    </row>
    <row r="400" spans="1:9" x14ac:dyDescent="0.25">
      <c r="A400" s="51" t="s">
        <v>135</v>
      </c>
      <c r="B400" s="48">
        <v>22397.313470000001</v>
      </c>
      <c r="C400" s="48">
        <v>31023.760149999998</v>
      </c>
      <c r="D400" s="48">
        <v>69.25</v>
      </c>
      <c r="E400" s="48">
        <v>20.083333333333332</v>
      </c>
      <c r="F400" s="51" t="s">
        <v>583</v>
      </c>
      <c r="G400" s="51" t="s">
        <v>85</v>
      </c>
      <c r="H400" s="50" t="s">
        <v>151</v>
      </c>
      <c r="I400" s="60" t="s">
        <v>151</v>
      </c>
    </row>
    <row r="401" spans="1:9" ht="25.5" x14ac:dyDescent="0.25">
      <c r="A401" s="51" t="s">
        <v>1311</v>
      </c>
      <c r="B401" s="48">
        <v>22176.939539999999</v>
      </c>
      <c r="C401" s="48">
        <v>0</v>
      </c>
      <c r="D401" s="48">
        <v>1.75</v>
      </c>
      <c r="E401" s="48">
        <v>0</v>
      </c>
      <c r="F401" s="51" t="s">
        <v>1312</v>
      </c>
      <c r="G401" s="51" t="s">
        <v>85</v>
      </c>
      <c r="H401" s="50" t="s">
        <v>3321</v>
      </c>
      <c r="I401" s="60" t="s">
        <v>4</v>
      </c>
    </row>
    <row r="402" spans="1:9" ht="51" x14ac:dyDescent="0.25">
      <c r="A402" s="51" t="s">
        <v>2755</v>
      </c>
      <c r="B402" s="48">
        <v>22052.214609999999</v>
      </c>
      <c r="C402" s="48">
        <v>0</v>
      </c>
      <c r="D402" s="48">
        <v>1.75</v>
      </c>
      <c r="E402" s="48">
        <v>0</v>
      </c>
      <c r="F402" s="51" t="s">
        <v>2756</v>
      </c>
      <c r="G402" s="51" t="s">
        <v>85</v>
      </c>
      <c r="H402" s="50" t="s">
        <v>3321</v>
      </c>
      <c r="I402" s="60" t="s">
        <v>8</v>
      </c>
    </row>
    <row r="403" spans="1:9" ht="25.5" x14ac:dyDescent="0.25">
      <c r="A403" s="51" t="s">
        <v>1575</v>
      </c>
      <c r="B403" s="48">
        <v>21830.083500000001</v>
      </c>
      <c r="C403" s="48">
        <v>0</v>
      </c>
      <c r="D403" s="48">
        <v>984.91666666666663</v>
      </c>
      <c r="E403" s="48">
        <v>0</v>
      </c>
      <c r="F403" s="51" t="s">
        <v>1576</v>
      </c>
      <c r="G403" s="51" t="s">
        <v>86</v>
      </c>
      <c r="H403" s="50" t="s">
        <v>151</v>
      </c>
      <c r="I403" s="60" t="s">
        <v>151</v>
      </c>
    </row>
    <row r="404" spans="1:9" x14ac:dyDescent="0.25">
      <c r="A404" s="51" t="s">
        <v>33</v>
      </c>
      <c r="B404" s="48">
        <v>21609.967209999999</v>
      </c>
      <c r="C404" s="48">
        <v>7280.3198000000002</v>
      </c>
      <c r="D404" s="48">
        <v>16.166666666666668</v>
      </c>
      <c r="E404" s="48">
        <v>9.8333333333333321</v>
      </c>
      <c r="F404" s="51" t="s">
        <v>482</v>
      </c>
      <c r="G404" s="51" t="s">
        <v>86</v>
      </c>
      <c r="H404" s="50" t="s">
        <v>3332</v>
      </c>
      <c r="I404" s="60" t="s">
        <v>6</v>
      </c>
    </row>
    <row r="405" spans="1:9" ht="25.5" x14ac:dyDescent="0.25">
      <c r="A405" s="51" t="s">
        <v>2481</v>
      </c>
      <c r="B405" s="48">
        <v>21557.894359999998</v>
      </c>
      <c r="C405" s="48">
        <v>0</v>
      </c>
      <c r="D405" s="48">
        <v>31.833333333333332</v>
      </c>
      <c r="E405" s="48">
        <v>0</v>
      </c>
      <c r="F405" s="51" t="s">
        <v>2482</v>
      </c>
      <c r="G405" s="51" t="s">
        <v>85</v>
      </c>
      <c r="H405" s="50" t="s">
        <v>3322</v>
      </c>
      <c r="I405" s="60" t="s">
        <v>5</v>
      </c>
    </row>
    <row r="406" spans="1:9" x14ac:dyDescent="0.25">
      <c r="A406" s="51" t="s">
        <v>136</v>
      </c>
      <c r="B406" s="48">
        <v>21087.218059999999</v>
      </c>
      <c r="C406" s="48">
        <v>19225.774280000001</v>
      </c>
      <c r="D406" s="48">
        <v>72.166666666666671</v>
      </c>
      <c r="E406" s="48">
        <v>20.083333333333332</v>
      </c>
      <c r="F406" s="51" t="s">
        <v>137</v>
      </c>
      <c r="G406" s="51" t="s">
        <v>85</v>
      </c>
      <c r="H406" s="50" t="s">
        <v>151</v>
      </c>
      <c r="I406" s="60" t="s">
        <v>151</v>
      </c>
    </row>
    <row r="407" spans="1:9" x14ac:dyDescent="0.25">
      <c r="A407" s="51" t="s">
        <v>2849</v>
      </c>
      <c r="B407" s="48">
        <v>20539.005519999999</v>
      </c>
      <c r="C407" s="48">
        <v>0</v>
      </c>
      <c r="D407" s="48">
        <v>1.5833333333333335</v>
      </c>
      <c r="E407" s="48">
        <v>0</v>
      </c>
      <c r="F407" s="51" t="s">
        <v>2850</v>
      </c>
      <c r="G407" s="51" t="s">
        <v>85</v>
      </c>
      <c r="H407" s="50" t="s">
        <v>3327</v>
      </c>
      <c r="I407" s="60" t="s">
        <v>4</v>
      </c>
    </row>
    <row r="408" spans="1:9" x14ac:dyDescent="0.25">
      <c r="A408" s="51" t="s">
        <v>91</v>
      </c>
      <c r="B408" s="48">
        <v>20534.118620000001</v>
      </c>
      <c r="C408" s="48">
        <v>1819.54341</v>
      </c>
      <c r="D408" s="48">
        <v>4191.0833333333321</v>
      </c>
      <c r="E408" s="48">
        <v>3775.75</v>
      </c>
      <c r="F408" s="51" t="s">
        <v>563</v>
      </c>
      <c r="G408" s="51" t="s">
        <v>86</v>
      </c>
      <c r="H408" s="50" t="s">
        <v>151</v>
      </c>
      <c r="I408" s="60" t="s">
        <v>151</v>
      </c>
    </row>
    <row r="409" spans="1:9" x14ac:dyDescent="0.25">
      <c r="A409" s="51" t="s">
        <v>892</v>
      </c>
      <c r="B409" s="48">
        <v>20119.186109999999</v>
      </c>
      <c r="C409" s="48">
        <v>32160.618269999999</v>
      </c>
      <c r="D409" s="48">
        <v>321.5</v>
      </c>
      <c r="E409" s="48">
        <v>342</v>
      </c>
      <c r="F409" s="51" t="s">
        <v>370</v>
      </c>
      <c r="G409" s="51" t="s">
        <v>86</v>
      </c>
      <c r="H409" s="50" t="s">
        <v>151</v>
      </c>
      <c r="I409" s="60" t="s">
        <v>151</v>
      </c>
    </row>
    <row r="410" spans="1:9" ht="25.5" x14ac:dyDescent="0.25">
      <c r="A410" s="51" t="s">
        <v>2656</v>
      </c>
      <c r="B410" s="48">
        <v>19638.67309</v>
      </c>
      <c r="C410" s="48">
        <v>0</v>
      </c>
      <c r="D410" s="48">
        <v>1.5833333333333335</v>
      </c>
      <c r="E410" s="48">
        <v>0</v>
      </c>
      <c r="F410" s="51" t="s">
        <v>2657</v>
      </c>
      <c r="G410" s="51" t="s">
        <v>85</v>
      </c>
      <c r="H410" s="50" t="s">
        <v>3321</v>
      </c>
      <c r="I410" s="60" t="s">
        <v>8</v>
      </c>
    </row>
    <row r="411" spans="1:9" ht="38.25" x14ac:dyDescent="0.25">
      <c r="A411" s="51" t="s">
        <v>2590</v>
      </c>
      <c r="B411" s="48">
        <v>19592.436229999999</v>
      </c>
      <c r="C411" s="48">
        <v>4628.2799400000004</v>
      </c>
      <c r="D411" s="48">
        <v>13.833333333333334</v>
      </c>
      <c r="E411" s="48">
        <v>5.75</v>
      </c>
      <c r="F411" s="51" t="s">
        <v>2591</v>
      </c>
      <c r="G411" s="51" t="s">
        <v>85</v>
      </c>
      <c r="H411" s="50" t="s">
        <v>3322</v>
      </c>
      <c r="I411" s="60" t="s">
        <v>5</v>
      </c>
    </row>
    <row r="412" spans="1:9" ht="25.5" x14ac:dyDescent="0.25">
      <c r="A412" s="51" t="s">
        <v>1228</v>
      </c>
      <c r="B412" s="48">
        <v>19317.307089999998</v>
      </c>
      <c r="C412" s="48">
        <v>0</v>
      </c>
      <c r="D412" s="48">
        <v>4.333333333333333</v>
      </c>
      <c r="E412" s="48">
        <v>0</v>
      </c>
      <c r="F412" s="51" t="s">
        <v>1229</v>
      </c>
      <c r="G412" s="51" t="s">
        <v>85</v>
      </c>
      <c r="H412" s="50" t="s">
        <v>3330</v>
      </c>
      <c r="I412" s="60" t="s">
        <v>5</v>
      </c>
    </row>
    <row r="413" spans="1:9" ht="25.5" x14ac:dyDescent="0.25">
      <c r="A413" s="51" t="s">
        <v>103</v>
      </c>
      <c r="B413" s="48">
        <v>19271.91518</v>
      </c>
      <c r="C413" s="48">
        <v>7452.9412400000001</v>
      </c>
      <c r="D413" s="48">
        <v>34.583333333333336</v>
      </c>
      <c r="E413" s="48">
        <v>21.25</v>
      </c>
      <c r="F413" s="51" t="s">
        <v>594</v>
      </c>
      <c r="G413" s="51" t="s">
        <v>86</v>
      </c>
      <c r="H413" s="50" t="s">
        <v>151</v>
      </c>
      <c r="I413" s="60" t="s">
        <v>151</v>
      </c>
    </row>
    <row r="414" spans="1:9" ht="38.25" x14ac:dyDescent="0.25">
      <c r="A414" s="51" t="s">
        <v>739</v>
      </c>
      <c r="B414" s="48">
        <v>18916.74654</v>
      </c>
      <c r="C414" s="48">
        <v>5180.1089199999997</v>
      </c>
      <c r="D414" s="48">
        <v>9.5</v>
      </c>
      <c r="E414" s="48">
        <v>10.75</v>
      </c>
      <c r="F414" s="51" t="s">
        <v>740</v>
      </c>
      <c r="G414" s="51" t="s">
        <v>85</v>
      </c>
      <c r="H414" s="50" t="s">
        <v>3322</v>
      </c>
      <c r="I414" s="60" t="s">
        <v>6</v>
      </c>
    </row>
    <row r="415" spans="1:9" x14ac:dyDescent="0.25">
      <c r="A415" s="51" t="s">
        <v>2852</v>
      </c>
      <c r="B415" s="48">
        <v>18772.723050000001</v>
      </c>
      <c r="C415" s="48">
        <v>3271.40092</v>
      </c>
      <c r="D415" s="48">
        <v>1.5</v>
      </c>
      <c r="E415" s="48">
        <v>0.25</v>
      </c>
      <c r="F415" s="51" t="s">
        <v>2853</v>
      </c>
      <c r="G415" s="51" t="s">
        <v>85</v>
      </c>
      <c r="H415" s="50" t="s">
        <v>3324</v>
      </c>
      <c r="I415" s="60" t="s">
        <v>2</v>
      </c>
    </row>
    <row r="416" spans="1:9" ht="25.5" x14ac:dyDescent="0.25">
      <c r="A416" s="51" t="s">
        <v>1605</v>
      </c>
      <c r="B416" s="48">
        <v>18613.57244</v>
      </c>
      <c r="C416" s="48">
        <v>0</v>
      </c>
      <c r="D416" s="48">
        <v>15.916666666666666</v>
      </c>
      <c r="E416" s="48">
        <v>0</v>
      </c>
      <c r="F416" s="51" t="s">
        <v>1606</v>
      </c>
      <c r="G416" s="51" t="s">
        <v>85</v>
      </c>
      <c r="H416" s="50" t="s">
        <v>151</v>
      </c>
      <c r="I416" s="60" t="s">
        <v>151</v>
      </c>
    </row>
    <row r="417" spans="1:9" x14ac:dyDescent="0.25">
      <c r="A417" s="51" t="s">
        <v>18</v>
      </c>
      <c r="B417" s="48">
        <v>18457.909629999998</v>
      </c>
      <c r="C417" s="48">
        <v>1517.9106400000001</v>
      </c>
      <c r="D417" s="48">
        <v>55.75</v>
      </c>
      <c r="E417" s="48">
        <v>3.5833333333333335</v>
      </c>
      <c r="F417" s="51" t="s">
        <v>462</v>
      </c>
      <c r="G417" s="51" t="s">
        <v>86</v>
      </c>
      <c r="H417" s="50" t="s">
        <v>3323</v>
      </c>
      <c r="I417" s="60" t="s">
        <v>4</v>
      </c>
    </row>
    <row r="418" spans="1:9" ht="25.5" x14ac:dyDescent="0.25">
      <c r="A418" s="51" t="s">
        <v>1715</v>
      </c>
      <c r="B418" s="48">
        <v>18359.808379999999</v>
      </c>
      <c r="C418" s="48">
        <v>0</v>
      </c>
      <c r="D418" s="48">
        <v>2.5833333333333335</v>
      </c>
      <c r="E418" s="48">
        <v>0</v>
      </c>
      <c r="F418" s="51" t="s">
        <v>1716</v>
      </c>
      <c r="G418" s="51" t="s">
        <v>85</v>
      </c>
      <c r="H418" s="50" t="s">
        <v>151</v>
      </c>
      <c r="I418" s="60" t="s">
        <v>151</v>
      </c>
    </row>
    <row r="419" spans="1:9" ht="25.5" x14ac:dyDescent="0.25">
      <c r="A419" s="51" t="s">
        <v>212</v>
      </c>
      <c r="B419" s="48">
        <v>18309.243559999999</v>
      </c>
      <c r="C419" s="48">
        <v>28753.532080000001</v>
      </c>
      <c r="D419" s="48">
        <v>8.4166666666666661</v>
      </c>
      <c r="E419" s="48">
        <v>65.75</v>
      </c>
      <c r="F419" s="51" t="s">
        <v>630</v>
      </c>
      <c r="G419" s="51" t="s">
        <v>86</v>
      </c>
      <c r="H419" s="50" t="s">
        <v>3322</v>
      </c>
      <c r="I419" s="60" t="s">
        <v>2</v>
      </c>
    </row>
    <row r="420" spans="1:9" x14ac:dyDescent="0.25">
      <c r="A420" s="51" t="s">
        <v>895</v>
      </c>
      <c r="B420" s="48">
        <v>18104.69067</v>
      </c>
      <c r="C420" s="48">
        <v>28797.018380000001</v>
      </c>
      <c r="D420" s="48">
        <v>249.58333333333329</v>
      </c>
      <c r="E420" s="48">
        <v>175.08333333333331</v>
      </c>
      <c r="F420" s="51" t="s">
        <v>371</v>
      </c>
      <c r="G420" s="51" t="s">
        <v>86</v>
      </c>
      <c r="H420" s="50" t="s">
        <v>151</v>
      </c>
      <c r="I420" s="60" t="s">
        <v>151</v>
      </c>
    </row>
    <row r="421" spans="1:9" ht="25.5" x14ac:dyDescent="0.25">
      <c r="A421" s="51" t="s">
        <v>2475</v>
      </c>
      <c r="B421" s="48">
        <v>18067.431700000001</v>
      </c>
      <c r="C421" s="48">
        <v>0</v>
      </c>
      <c r="D421" s="48">
        <v>32.25</v>
      </c>
      <c r="E421" s="48">
        <v>0</v>
      </c>
      <c r="F421" s="51" t="s">
        <v>2476</v>
      </c>
      <c r="G421" s="51" t="s">
        <v>85</v>
      </c>
      <c r="H421" s="50" t="s">
        <v>3325</v>
      </c>
      <c r="I421" s="60" t="s">
        <v>4</v>
      </c>
    </row>
    <row r="422" spans="1:9" x14ac:dyDescent="0.25">
      <c r="A422" s="51" t="s">
        <v>2858</v>
      </c>
      <c r="B422" s="48">
        <v>17903.70492</v>
      </c>
      <c r="C422" s="48">
        <v>0</v>
      </c>
      <c r="D422" s="48">
        <v>1.4166666666666667</v>
      </c>
      <c r="E422" s="48">
        <v>0</v>
      </c>
      <c r="F422" s="51" t="s">
        <v>2859</v>
      </c>
      <c r="G422" s="51" t="s">
        <v>85</v>
      </c>
      <c r="H422" s="50" t="s">
        <v>3324</v>
      </c>
      <c r="I422" s="60" t="s">
        <v>2</v>
      </c>
    </row>
    <row r="423" spans="1:9" x14ac:dyDescent="0.25">
      <c r="A423" s="51" t="s">
        <v>1137</v>
      </c>
      <c r="B423" s="48">
        <v>17853.6237</v>
      </c>
      <c r="C423" s="48">
        <v>0</v>
      </c>
      <c r="D423" s="48">
        <v>13.083333333333334</v>
      </c>
      <c r="E423" s="48">
        <v>0</v>
      </c>
      <c r="F423" s="51" t="s">
        <v>2592</v>
      </c>
      <c r="G423" s="51" t="s">
        <v>85</v>
      </c>
      <c r="H423" s="50" t="s">
        <v>3330</v>
      </c>
      <c r="I423" s="60" t="s">
        <v>4</v>
      </c>
    </row>
    <row r="424" spans="1:9" ht="25.5" x14ac:dyDescent="0.25">
      <c r="A424" s="51" t="s">
        <v>2660</v>
      </c>
      <c r="B424" s="48">
        <v>17587.23619</v>
      </c>
      <c r="C424" s="48">
        <v>0</v>
      </c>
      <c r="D424" s="48">
        <v>1.4166666666666667</v>
      </c>
      <c r="E424" s="48">
        <v>0</v>
      </c>
      <c r="F424" s="51" t="s">
        <v>2661</v>
      </c>
      <c r="G424" s="51" t="s">
        <v>85</v>
      </c>
      <c r="H424" s="50" t="s">
        <v>3321</v>
      </c>
      <c r="I424" s="60" t="s">
        <v>8</v>
      </c>
    </row>
    <row r="425" spans="1:9" x14ac:dyDescent="0.25">
      <c r="A425" s="51" t="s">
        <v>1797</v>
      </c>
      <c r="B425" s="48">
        <v>17477.895810000002</v>
      </c>
      <c r="C425" s="48">
        <v>0</v>
      </c>
      <c r="D425" s="48">
        <v>0.91666666666666663</v>
      </c>
      <c r="E425" s="48">
        <v>0</v>
      </c>
      <c r="F425" s="51" t="s">
        <v>1798</v>
      </c>
      <c r="G425" s="51" t="s">
        <v>85</v>
      </c>
      <c r="H425" s="50" t="s">
        <v>151</v>
      </c>
      <c r="I425" s="60" t="s">
        <v>151</v>
      </c>
    </row>
    <row r="426" spans="1:9" ht="25.5" x14ac:dyDescent="0.25">
      <c r="A426" s="51" t="s">
        <v>2647</v>
      </c>
      <c r="B426" s="48">
        <v>17413.005789999999</v>
      </c>
      <c r="C426" s="48">
        <v>0</v>
      </c>
      <c r="D426" s="48">
        <v>7.583333333333333</v>
      </c>
      <c r="E426" s="48">
        <v>0</v>
      </c>
      <c r="F426" s="51" t="s">
        <v>2648</v>
      </c>
      <c r="G426" s="51" t="s">
        <v>85</v>
      </c>
      <c r="H426" s="50" t="s">
        <v>3321</v>
      </c>
      <c r="I426" s="60" t="s">
        <v>4</v>
      </c>
    </row>
    <row r="427" spans="1:9" ht="25.5" x14ac:dyDescent="0.25">
      <c r="A427" s="51" t="s">
        <v>1581</v>
      </c>
      <c r="B427" s="48">
        <v>17246.888650000001</v>
      </c>
      <c r="C427" s="48">
        <v>0</v>
      </c>
      <c r="D427" s="48">
        <v>45.75</v>
      </c>
      <c r="E427" s="48">
        <v>0</v>
      </c>
      <c r="F427" s="51" t="s">
        <v>1582</v>
      </c>
      <c r="G427" s="51" t="s">
        <v>85</v>
      </c>
      <c r="H427" s="50" t="s">
        <v>151</v>
      </c>
      <c r="I427" s="60" t="s">
        <v>151</v>
      </c>
    </row>
    <row r="428" spans="1:9" ht="25.5" x14ac:dyDescent="0.25">
      <c r="A428" s="51" t="s">
        <v>2582</v>
      </c>
      <c r="B428" s="48">
        <v>17122.455119999999</v>
      </c>
      <c r="C428" s="48">
        <v>38102.180489999999</v>
      </c>
      <c r="D428" s="48">
        <v>15.416666666666666</v>
      </c>
      <c r="E428" s="48">
        <v>36</v>
      </c>
      <c r="F428" s="51" t="s">
        <v>2583</v>
      </c>
      <c r="G428" s="51" t="s">
        <v>85</v>
      </c>
      <c r="H428" s="50" t="s">
        <v>3325</v>
      </c>
      <c r="I428" s="60" t="s">
        <v>2</v>
      </c>
    </row>
    <row r="429" spans="1:9" ht="25.5" x14ac:dyDescent="0.25">
      <c r="A429" s="51" t="s">
        <v>2726</v>
      </c>
      <c r="B429" s="48">
        <v>17059.57432</v>
      </c>
      <c r="C429" s="48">
        <v>0</v>
      </c>
      <c r="D429" s="48">
        <v>4.083333333333333</v>
      </c>
      <c r="E429" s="48">
        <v>0</v>
      </c>
      <c r="F429" s="51" t="s">
        <v>2727</v>
      </c>
      <c r="G429" s="51" t="s">
        <v>85</v>
      </c>
      <c r="H429" s="50" t="s">
        <v>3322</v>
      </c>
      <c r="I429" s="60" t="s">
        <v>5</v>
      </c>
    </row>
    <row r="430" spans="1:9" x14ac:dyDescent="0.25">
      <c r="A430" s="51" t="s">
        <v>1252</v>
      </c>
      <c r="B430" s="48">
        <v>17032.434860000001</v>
      </c>
      <c r="C430" s="48">
        <v>0</v>
      </c>
      <c r="D430" s="48">
        <v>4.166666666666667</v>
      </c>
      <c r="E430" s="48">
        <v>0</v>
      </c>
      <c r="F430" s="51" t="s">
        <v>1253</v>
      </c>
      <c r="G430" s="51" t="s">
        <v>85</v>
      </c>
      <c r="H430" s="50" t="s">
        <v>3323</v>
      </c>
      <c r="I430" s="60" t="s">
        <v>6</v>
      </c>
    </row>
    <row r="431" spans="1:9" ht="38.25" x14ac:dyDescent="0.25">
      <c r="A431" s="51" t="s">
        <v>2781</v>
      </c>
      <c r="B431" s="48">
        <v>16982.165590000001</v>
      </c>
      <c r="C431" s="48">
        <v>0</v>
      </c>
      <c r="D431" s="48">
        <v>3.0833333333333335</v>
      </c>
      <c r="E431" s="48">
        <v>0</v>
      </c>
      <c r="F431" s="51" t="s">
        <v>2782</v>
      </c>
      <c r="G431" s="51" t="s">
        <v>85</v>
      </c>
      <c r="H431" s="50" t="s">
        <v>3322</v>
      </c>
      <c r="I431" s="60" t="s">
        <v>5</v>
      </c>
    </row>
    <row r="432" spans="1:9" ht="25.5" x14ac:dyDescent="0.25">
      <c r="A432" s="51" t="s">
        <v>784</v>
      </c>
      <c r="B432" s="48">
        <v>16874.566419999999</v>
      </c>
      <c r="C432" s="48">
        <v>7561.9134299999996</v>
      </c>
      <c r="D432" s="48">
        <v>1.3333333333333335</v>
      </c>
      <c r="E432" s="48">
        <v>0.58333333333333337</v>
      </c>
      <c r="F432" s="51" t="s">
        <v>785</v>
      </c>
      <c r="G432" s="51" t="s">
        <v>85</v>
      </c>
      <c r="H432" s="50" t="s">
        <v>3321</v>
      </c>
      <c r="I432" s="60" t="s">
        <v>4</v>
      </c>
    </row>
    <row r="433" spans="1:9" ht="25.5" x14ac:dyDescent="0.25">
      <c r="A433" s="51" t="s">
        <v>475</v>
      </c>
      <c r="B433" s="48">
        <v>16562.69011</v>
      </c>
      <c r="C433" s="48">
        <v>18619.563200000001</v>
      </c>
      <c r="D433" s="48">
        <v>19.25</v>
      </c>
      <c r="E433" s="48">
        <v>16.333333333333332</v>
      </c>
      <c r="F433" s="51" t="s">
        <v>476</v>
      </c>
      <c r="G433" s="51" t="s">
        <v>85</v>
      </c>
      <c r="H433" s="50" t="s">
        <v>3325</v>
      </c>
      <c r="I433" s="60" t="s">
        <v>2</v>
      </c>
    </row>
    <row r="434" spans="1:9" ht="25.5" x14ac:dyDescent="0.25">
      <c r="A434" s="51" t="s">
        <v>2720</v>
      </c>
      <c r="B434" s="48">
        <v>16301.89536</v>
      </c>
      <c r="C434" s="48">
        <v>0</v>
      </c>
      <c r="D434" s="48">
        <v>4.25</v>
      </c>
      <c r="E434" s="48">
        <v>0</v>
      </c>
      <c r="F434" s="51" t="s">
        <v>2721</v>
      </c>
      <c r="G434" s="51" t="s">
        <v>86</v>
      </c>
      <c r="H434" s="50" t="s">
        <v>3322</v>
      </c>
      <c r="I434" s="60" t="s">
        <v>4</v>
      </c>
    </row>
    <row r="435" spans="1:9" ht="38.25" x14ac:dyDescent="0.25">
      <c r="A435" s="51" t="s">
        <v>118</v>
      </c>
      <c r="B435" s="48">
        <v>16153.85318</v>
      </c>
      <c r="C435" s="48">
        <v>732902.72022000002</v>
      </c>
      <c r="D435" s="48">
        <v>28.916666666666668</v>
      </c>
      <c r="E435" s="48">
        <v>433.91666666666663</v>
      </c>
      <c r="F435" s="51" t="s">
        <v>602</v>
      </c>
      <c r="G435" s="51" t="s">
        <v>85</v>
      </c>
      <c r="H435" s="50" t="s">
        <v>151</v>
      </c>
      <c r="I435" s="60" t="s">
        <v>151</v>
      </c>
    </row>
    <row r="436" spans="1:9" x14ac:dyDescent="0.25">
      <c r="A436" s="51" t="s">
        <v>2621</v>
      </c>
      <c r="B436" s="48">
        <v>16144.632519999999</v>
      </c>
      <c r="C436" s="48">
        <v>0</v>
      </c>
      <c r="D436" s="48">
        <v>9.3333333333333321</v>
      </c>
      <c r="E436" s="48">
        <v>0</v>
      </c>
      <c r="F436" s="51" t="s">
        <v>2622</v>
      </c>
      <c r="G436" s="51" t="s">
        <v>85</v>
      </c>
      <c r="H436" s="50" t="s">
        <v>3324</v>
      </c>
      <c r="I436" s="60" t="s">
        <v>5</v>
      </c>
    </row>
    <row r="437" spans="1:9" x14ac:dyDescent="0.25">
      <c r="A437" s="51" t="s">
        <v>850</v>
      </c>
      <c r="B437" s="48">
        <v>16005.931689999999</v>
      </c>
      <c r="C437" s="48">
        <v>4384.0064000000002</v>
      </c>
      <c r="D437" s="48">
        <v>2.8333333333333335</v>
      </c>
      <c r="E437" s="48">
        <v>0.33333333333333337</v>
      </c>
      <c r="F437" s="51" t="s">
        <v>851</v>
      </c>
      <c r="G437" s="51" t="s">
        <v>85</v>
      </c>
      <c r="H437" s="50" t="s">
        <v>3324</v>
      </c>
      <c r="I437" s="60" t="s">
        <v>4</v>
      </c>
    </row>
    <row r="438" spans="1:9" x14ac:dyDescent="0.25">
      <c r="A438" s="51" t="s">
        <v>1893</v>
      </c>
      <c r="B438" s="48">
        <v>15984.45012</v>
      </c>
      <c r="C438" s="48">
        <v>0</v>
      </c>
      <c r="D438" s="48">
        <v>0.16666666666666669</v>
      </c>
      <c r="E438" s="48">
        <v>0</v>
      </c>
      <c r="F438" s="51" t="s">
        <v>1894</v>
      </c>
      <c r="G438" s="51" t="s">
        <v>85</v>
      </c>
      <c r="H438" s="50" t="s">
        <v>151</v>
      </c>
      <c r="I438" s="60" t="s">
        <v>151</v>
      </c>
    </row>
    <row r="439" spans="1:9" ht="25.5" x14ac:dyDescent="0.25">
      <c r="A439" s="51" t="s">
        <v>663</v>
      </c>
      <c r="B439" s="48">
        <v>15815.679969999999</v>
      </c>
      <c r="C439" s="48">
        <v>245975.68040000001</v>
      </c>
      <c r="D439" s="48">
        <v>4.166666666666667</v>
      </c>
      <c r="E439" s="48">
        <v>141.08333333333331</v>
      </c>
      <c r="F439" s="51" t="s">
        <v>664</v>
      </c>
      <c r="G439" s="51" t="s">
        <v>85</v>
      </c>
      <c r="H439" s="50" t="s">
        <v>3321</v>
      </c>
      <c r="I439" s="60" t="s">
        <v>4</v>
      </c>
    </row>
    <row r="440" spans="1:9" x14ac:dyDescent="0.25">
      <c r="A440" s="51" t="s">
        <v>3183</v>
      </c>
      <c r="B440" s="48">
        <v>15804.49799</v>
      </c>
      <c r="C440" s="48">
        <v>0</v>
      </c>
      <c r="D440" s="48">
        <v>12.166666666666666</v>
      </c>
      <c r="E440" s="48">
        <v>0</v>
      </c>
      <c r="F440" s="51" t="s">
        <v>3184</v>
      </c>
      <c r="G440" s="51" t="s">
        <v>85</v>
      </c>
      <c r="H440" s="50" t="s">
        <v>3328</v>
      </c>
      <c r="I440" s="60" t="s">
        <v>151</v>
      </c>
    </row>
    <row r="441" spans="1:9" x14ac:dyDescent="0.25">
      <c r="A441" s="51" t="s">
        <v>893</v>
      </c>
      <c r="B441" s="48">
        <v>15797.684370000001</v>
      </c>
      <c r="C441" s="48">
        <v>123237.07208</v>
      </c>
      <c r="D441" s="48">
        <v>111.25</v>
      </c>
      <c r="E441" s="48">
        <v>323.25</v>
      </c>
      <c r="F441" s="51" t="s">
        <v>894</v>
      </c>
      <c r="G441" s="51" t="s">
        <v>86</v>
      </c>
      <c r="H441" s="50" t="s">
        <v>151</v>
      </c>
      <c r="I441" s="60" t="s">
        <v>151</v>
      </c>
    </row>
    <row r="442" spans="1:9" ht="25.5" x14ac:dyDescent="0.25">
      <c r="A442" s="51" t="s">
        <v>2875</v>
      </c>
      <c r="B442" s="48">
        <v>15648.284100000001</v>
      </c>
      <c r="C442" s="48">
        <v>477046.62530999997</v>
      </c>
      <c r="D442" s="48">
        <v>1.25</v>
      </c>
      <c r="E442" s="48">
        <v>51.083333333333336</v>
      </c>
      <c r="F442" s="51" t="s">
        <v>2876</v>
      </c>
      <c r="G442" s="51" t="s">
        <v>85</v>
      </c>
      <c r="H442" s="50" t="s">
        <v>3323</v>
      </c>
      <c r="I442" s="60" t="s">
        <v>5</v>
      </c>
    </row>
    <row r="443" spans="1:9" x14ac:dyDescent="0.25">
      <c r="A443" s="51" t="s">
        <v>3179</v>
      </c>
      <c r="B443" s="48">
        <v>15613.80493</v>
      </c>
      <c r="C443" s="48">
        <v>0</v>
      </c>
      <c r="D443" s="48">
        <v>13.166666666666668</v>
      </c>
      <c r="E443" s="48">
        <v>0</v>
      </c>
      <c r="F443" s="51" t="s">
        <v>3180</v>
      </c>
      <c r="G443" s="51" t="s">
        <v>85</v>
      </c>
      <c r="H443" s="50" t="s">
        <v>3328</v>
      </c>
      <c r="I443" s="60" t="s">
        <v>151</v>
      </c>
    </row>
    <row r="444" spans="1:9" ht="25.5" x14ac:dyDescent="0.25">
      <c r="A444" s="51" t="s">
        <v>2974</v>
      </c>
      <c r="B444" s="48">
        <v>15468.61974</v>
      </c>
      <c r="C444" s="48">
        <v>0</v>
      </c>
      <c r="D444" s="48">
        <v>0.33333333333333337</v>
      </c>
      <c r="E444" s="48">
        <v>0</v>
      </c>
      <c r="F444" s="51" t="s">
        <v>2975</v>
      </c>
      <c r="G444" s="51" t="s">
        <v>85</v>
      </c>
      <c r="H444" s="50" t="s">
        <v>3329</v>
      </c>
      <c r="I444" s="60" t="s">
        <v>2</v>
      </c>
    </row>
    <row r="445" spans="1:9" ht="38.25" x14ac:dyDescent="0.25">
      <c r="A445" s="51" t="s">
        <v>140</v>
      </c>
      <c r="B445" s="48">
        <v>15422.142470000001</v>
      </c>
      <c r="C445" s="48">
        <v>93.419020000000003</v>
      </c>
      <c r="D445" s="48">
        <v>6.3333333333333339</v>
      </c>
      <c r="E445" s="48">
        <v>2.75</v>
      </c>
      <c r="F445" s="51" t="s">
        <v>231</v>
      </c>
      <c r="G445" s="51" t="s">
        <v>85</v>
      </c>
      <c r="H445" s="50" t="s">
        <v>151</v>
      </c>
      <c r="I445" s="60" t="s">
        <v>151</v>
      </c>
    </row>
    <row r="446" spans="1:9" x14ac:dyDescent="0.25">
      <c r="A446" s="51" t="s">
        <v>1897</v>
      </c>
      <c r="B446" s="48">
        <v>15213.89049</v>
      </c>
      <c r="C446" s="48">
        <v>0</v>
      </c>
      <c r="D446" s="48">
        <v>0.16666666666666669</v>
      </c>
      <c r="E446" s="48">
        <v>0</v>
      </c>
      <c r="F446" s="51" t="s">
        <v>1898</v>
      </c>
      <c r="G446" s="51" t="s">
        <v>86</v>
      </c>
      <c r="H446" s="50" t="s">
        <v>151</v>
      </c>
      <c r="I446" s="60" t="s">
        <v>151</v>
      </c>
    </row>
    <row r="447" spans="1:9" ht="25.5" x14ac:dyDescent="0.25">
      <c r="A447" s="51" t="s">
        <v>37</v>
      </c>
      <c r="B447" s="48">
        <v>15212.995000000001</v>
      </c>
      <c r="C447" s="48">
        <v>4553.8741799999998</v>
      </c>
      <c r="D447" s="48">
        <v>37.666666666666664</v>
      </c>
      <c r="E447" s="48">
        <v>4.25</v>
      </c>
      <c r="F447" s="51" t="s">
        <v>493</v>
      </c>
      <c r="G447" s="51" t="s">
        <v>85</v>
      </c>
      <c r="H447" s="50" t="s">
        <v>3322</v>
      </c>
      <c r="I447" s="60" t="s">
        <v>6</v>
      </c>
    </row>
    <row r="448" spans="1:9" x14ac:dyDescent="0.25">
      <c r="A448" s="51" t="s">
        <v>1232</v>
      </c>
      <c r="B448" s="48">
        <v>15189.27447</v>
      </c>
      <c r="C448" s="48">
        <v>0</v>
      </c>
      <c r="D448" s="48">
        <v>4.5</v>
      </c>
      <c r="E448" s="48">
        <v>0</v>
      </c>
      <c r="F448" s="51" t="s">
        <v>1233</v>
      </c>
      <c r="G448" s="51" t="s">
        <v>85</v>
      </c>
      <c r="H448" s="50" t="s">
        <v>3323</v>
      </c>
      <c r="I448" s="60" t="s">
        <v>4</v>
      </c>
    </row>
    <row r="449" spans="1:9" x14ac:dyDescent="0.25">
      <c r="A449" s="51" t="s">
        <v>3053</v>
      </c>
      <c r="B449" s="48">
        <v>15169.646339999999</v>
      </c>
      <c r="C449" s="48">
        <v>0</v>
      </c>
      <c r="D449" s="48">
        <v>0.25</v>
      </c>
      <c r="E449" s="48">
        <v>0</v>
      </c>
      <c r="F449" s="51" t="s">
        <v>3054</v>
      </c>
      <c r="G449" s="51" t="s">
        <v>85</v>
      </c>
      <c r="H449" s="50" t="s">
        <v>3323</v>
      </c>
      <c r="I449" s="60" t="s">
        <v>6</v>
      </c>
    </row>
    <row r="450" spans="1:9" ht="25.5" x14ac:dyDescent="0.25">
      <c r="A450" s="51" t="s">
        <v>742</v>
      </c>
      <c r="B450" s="48">
        <v>15080.94809</v>
      </c>
      <c r="C450" s="48">
        <v>105345.39611</v>
      </c>
      <c r="D450" s="48">
        <v>22.333333333333332</v>
      </c>
      <c r="E450" s="48">
        <v>9</v>
      </c>
      <c r="F450" s="51" t="s">
        <v>743</v>
      </c>
      <c r="G450" s="51" t="s">
        <v>85</v>
      </c>
      <c r="H450" s="50" t="s">
        <v>3322</v>
      </c>
      <c r="I450" s="60" t="s">
        <v>5</v>
      </c>
    </row>
    <row r="451" spans="1:9" x14ac:dyDescent="0.25">
      <c r="A451" s="51" t="s">
        <v>2626</v>
      </c>
      <c r="B451" s="48">
        <v>14991.027</v>
      </c>
      <c r="C451" s="48">
        <v>0</v>
      </c>
      <c r="D451" s="48">
        <v>9</v>
      </c>
      <c r="E451" s="48">
        <v>0</v>
      </c>
      <c r="F451" s="51" t="s">
        <v>2627</v>
      </c>
      <c r="G451" s="51" t="s">
        <v>85</v>
      </c>
      <c r="H451" s="50" t="s">
        <v>3324</v>
      </c>
      <c r="I451" s="60" t="s">
        <v>5</v>
      </c>
    </row>
    <row r="452" spans="1:9" x14ac:dyDescent="0.25">
      <c r="A452" s="51" t="s">
        <v>96</v>
      </c>
      <c r="B452" s="48">
        <v>14990.54968</v>
      </c>
      <c r="C452" s="48">
        <v>26070.659739999999</v>
      </c>
      <c r="D452" s="48">
        <v>261.5</v>
      </c>
      <c r="E452" s="48">
        <v>170.33333333333334</v>
      </c>
      <c r="F452" s="51" t="s">
        <v>579</v>
      </c>
      <c r="G452" s="51" t="s">
        <v>86</v>
      </c>
      <c r="H452" s="50" t="s">
        <v>151</v>
      </c>
      <c r="I452" s="60" t="s">
        <v>151</v>
      </c>
    </row>
    <row r="453" spans="1:9" x14ac:dyDescent="0.25">
      <c r="A453" s="51" t="s">
        <v>286</v>
      </c>
      <c r="B453" s="48">
        <v>14945.76534</v>
      </c>
      <c r="C453" s="48">
        <v>5933.0406800000001</v>
      </c>
      <c r="D453" s="48">
        <v>1</v>
      </c>
      <c r="E453" s="48">
        <v>0.16666666666666669</v>
      </c>
      <c r="F453" s="51" t="s">
        <v>3048</v>
      </c>
      <c r="G453" s="51" t="s">
        <v>86</v>
      </c>
      <c r="H453" s="50" t="s">
        <v>3325</v>
      </c>
      <c r="I453" s="60" t="s">
        <v>2</v>
      </c>
    </row>
    <row r="454" spans="1:9" x14ac:dyDescent="0.25">
      <c r="A454" s="51" t="s">
        <v>2831</v>
      </c>
      <c r="B454" s="48">
        <v>14937.663269999999</v>
      </c>
      <c r="C454" s="48">
        <v>0</v>
      </c>
      <c r="D454" s="48">
        <v>1.75</v>
      </c>
      <c r="E454" s="48">
        <v>0</v>
      </c>
      <c r="F454" s="51" t="s">
        <v>2832</v>
      </c>
      <c r="G454" s="51" t="s">
        <v>85</v>
      </c>
      <c r="H454" s="50" t="s">
        <v>3323</v>
      </c>
      <c r="I454" s="60" t="s">
        <v>4</v>
      </c>
    </row>
    <row r="455" spans="1:9" ht="25.5" x14ac:dyDescent="0.25">
      <c r="A455" s="51" t="s">
        <v>1869</v>
      </c>
      <c r="B455" s="48">
        <v>14885.528399999999</v>
      </c>
      <c r="C455" s="48">
        <v>0</v>
      </c>
      <c r="D455" s="48">
        <v>0.25</v>
      </c>
      <c r="E455" s="48">
        <v>0</v>
      </c>
      <c r="F455" s="51" t="s">
        <v>1870</v>
      </c>
      <c r="G455" s="51" t="s">
        <v>85</v>
      </c>
      <c r="H455" s="50" t="s">
        <v>151</v>
      </c>
      <c r="I455" s="60" t="s">
        <v>151</v>
      </c>
    </row>
    <row r="456" spans="1:9" ht="25.5" x14ac:dyDescent="0.25">
      <c r="A456" s="51" t="s">
        <v>1569</v>
      </c>
      <c r="B456" s="48">
        <v>14776.202859999999</v>
      </c>
      <c r="C456" s="48">
        <v>0</v>
      </c>
      <c r="D456" s="48">
        <v>79.416666666666657</v>
      </c>
      <c r="E456" s="48">
        <v>0</v>
      </c>
      <c r="F456" s="51" t="s">
        <v>1570</v>
      </c>
      <c r="G456" s="51" t="s">
        <v>85</v>
      </c>
      <c r="H456" s="50" t="s">
        <v>151</v>
      </c>
      <c r="I456" s="60" t="s">
        <v>151</v>
      </c>
    </row>
    <row r="457" spans="1:9" x14ac:dyDescent="0.25">
      <c r="A457" s="51" t="s">
        <v>733</v>
      </c>
      <c r="B457" s="48">
        <v>14726.81849</v>
      </c>
      <c r="C457" s="48">
        <v>286368.66732000001</v>
      </c>
      <c r="D457" s="48">
        <v>0.16666666666666669</v>
      </c>
      <c r="E457" s="48">
        <v>10.666666666666666</v>
      </c>
      <c r="F457" s="51" t="s">
        <v>734</v>
      </c>
      <c r="G457" s="51" t="s">
        <v>86</v>
      </c>
      <c r="H457" s="50" t="s">
        <v>152</v>
      </c>
      <c r="I457" s="60" t="s">
        <v>152</v>
      </c>
    </row>
    <row r="458" spans="1:9" x14ac:dyDescent="0.25">
      <c r="A458" s="51" t="s">
        <v>1887</v>
      </c>
      <c r="B458" s="48">
        <v>14700</v>
      </c>
      <c r="C458" s="48">
        <v>0</v>
      </c>
      <c r="D458" s="48">
        <v>8.3333333333333343E-2</v>
      </c>
      <c r="E458" s="48">
        <v>0</v>
      </c>
      <c r="F458" s="51" t="s">
        <v>1888</v>
      </c>
      <c r="G458" s="51" t="s">
        <v>85</v>
      </c>
      <c r="H458" s="50" t="s">
        <v>151</v>
      </c>
      <c r="I458" s="60" t="s">
        <v>151</v>
      </c>
    </row>
    <row r="459" spans="1:9" x14ac:dyDescent="0.25">
      <c r="A459" s="51" t="s">
        <v>1967</v>
      </c>
      <c r="B459" s="48">
        <v>14700</v>
      </c>
      <c r="C459" s="48">
        <v>0</v>
      </c>
      <c r="D459" s="48">
        <v>8.3333333333333343E-2</v>
      </c>
      <c r="E459" s="48">
        <v>0</v>
      </c>
      <c r="F459" s="51" t="s">
        <v>1968</v>
      </c>
      <c r="G459" s="51" t="s">
        <v>85</v>
      </c>
      <c r="H459" s="50" t="s">
        <v>151</v>
      </c>
      <c r="I459" s="60" t="s">
        <v>151</v>
      </c>
    </row>
    <row r="460" spans="1:9" x14ac:dyDescent="0.25">
      <c r="A460" s="51" t="s">
        <v>1529</v>
      </c>
      <c r="B460" s="48">
        <v>14700</v>
      </c>
      <c r="C460" s="48">
        <v>0</v>
      </c>
      <c r="D460" s="48">
        <v>8.3333333333333343E-2</v>
      </c>
      <c r="E460" s="48">
        <v>0</v>
      </c>
      <c r="F460" s="51" t="s">
        <v>1530</v>
      </c>
      <c r="G460" s="51" t="s">
        <v>85</v>
      </c>
      <c r="H460" s="50" t="s">
        <v>3324</v>
      </c>
      <c r="I460" s="60" t="s">
        <v>6</v>
      </c>
    </row>
    <row r="461" spans="1:9" ht="25.5" x14ac:dyDescent="0.25">
      <c r="A461" s="51" t="s">
        <v>287</v>
      </c>
      <c r="B461" s="48">
        <v>14700</v>
      </c>
      <c r="C461" s="48">
        <v>81413.611749999996</v>
      </c>
      <c r="D461" s="48">
        <v>8.3333333333333343E-2</v>
      </c>
      <c r="E461" s="48">
        <v>0.5</v>
      </c>
      <c r="F461" s="51" t="s">
        <v>288</v>
      </c>
      <c r="G461" s="51" t="s">
        <v>86</v>
      </c>
      <c r="H461" s="50" t="s">
        <v>3322</v>
      </c>
      <c r="I461" s="60" t="s">
        <v>4</v>
      </c>
    </row>
    <row r="462" spans="1:9" ht="25.5" x14ac:dyDescent="0.25">
      <c r="A462" s="51" t="s">
        <v>1342</v>
      </c>
      <c r="B462" s="48">
        <v>14497.4113</v>
      </c>
      <c r="C462" s="48">
        <v>0</v>
      </c>
      <c r="D462" s="48">
        <v>1.1666666666666667</v>
      </c>
      <c r="E462" s="48">
        <v>0</v>
      </c>
      <c r="F462" s="51" t="s">
        <v>1343</v>
      </c>
      <c r="G462" s="51" t="s">
        <v>85</v>
      </c>
      <c r="H462" s="50" t="s">
        <v>3322</v>
      </c>
      <c r="I462" s="60" t="s">
        <v>5</v>
      </c>
    </row>
    <row r="463" spans="1:9" ht="25.5" x14ac:dyDescent="0.25">
      <c r="A463" s="51" t="s">
        <v>1448</v>
      </c>
      <c r="B463" s="48">
        <v>14391.809859999999</v>
      </c>
      <c r="C463" s="48">
        <v>0</v>
      </c>
      <c r="D463" s="48">
        <v>0.25</v>
      </c>
      <c r="E463" s="48">
        <v>0</v>
      </c>
      <c r="F463" s="51" t="s">
        <v>1449</v>
      </c>
      <c r="G463" s="51" t="s">
        <v>85</v>
      </c>
      <c r="H463" s="50" t="s">
        <v>53</v>
      </c>
      <c r="I463" s="60" t="s">
        <v>5</v>
      </c>
    </row>
    <row r="464" spans="1:9" ht="38.25" x14ac:dyDescent="0.25">
      <c r="A464" s="51" t="s">
        <v>670</v>
      </c>
      <c r="B464" s="48">
        <v>14334.656489999999</v>
      </c>
      <c r="C464" s="48">
        <v>153677.99791000001</v>
      </c>
      <c r="D464" s="48">
        <v>4.166666666666667</v>
      </c>
      <c r="E464" s="48">
        <v>105.41666666666666</v>
      </c>
      <c r="F464" s="51" t="s">
        <v>671</v>
      </c>
      <c r="G464" s="51" t="s">
        <v>85</v>
      </c>
      <c r="H464" s="50" t="s">
        <v>151</v>
      </c>
      <c r="I464" s="60" t="s">
        <v>4</v>
      </c>
    </row>
    <row r="465" spans="1:9" ht="25.5" x14ac:dyDescent="0.25">
      <c r="A465" s="51" t="s">
        <v>2664</v>
      </c>
      <c r="B465" s="48">
        <v>14299.30798</v>
      </c>
      <c r="C465" s="48">
        <v>0</v>
      </c>
      <c r="D465" s="48">
        <v>1.3333333333333335</v>
      </c>
      <c r="E465" s="48">
        <v>0</v>
      </c>
      <c r="F465" s="51" t="s">
        <v>2665</v>
      </c>
      <c r="G465" s="51" t="s">
        <v>85</v>
      </c>
      <c r="H465" s="50" t="s">
        <v>3321</v>
      </c>
      <c r="I465" s="60" t="s">
        <v>8</v>
      </c>
    </row>
    <row r="466" spans="1:9" x14ac:dyDescent="0.25">
      <c r="A466" s="51" t="s">
        <v>1559</v>
      </c>
      <c r="B466" s="48">
        <v>14140.736569999999</v>
      </c>
      <c r="C466" s="48">
        <v>0</v>
      </c>
      <c r="D466" s="48">
        <v>104.66666666666666</v>
      </c>
      <c r="E466" s="48">
        <v>0</v>
      </c>
      <c r="F466" s="51" t="s">
        <v>1560</v>
      </c>
      <c r="G466" s="51" t="s">
        <v>85</v>
      </c>
      <c r="H466" s="50" t="s">
        <v>151</v>
      </c>
      <c r="I466" s="60" t="s">
        <v>151</v>
      </c>
    </row>
    <row r="467" spans="1:9" ht="25.5" x14ac:dyDescent="0.25">
      <c r="A467" s="51" t="s">
        <v>2641</v>
      </c>
      <c r="B467" s="48">
        <v>14138.985479999999</v>
      </c>
      <c r="C467" s="48">
        <v>74138.910669999997</v>
      </c>
      <c r="D467" s="48">
        <v>7.416666666666667</v>
      </c>
      <c r="E467" s="48">
        <v>45.166666666666664</v>
      </c>
      <c r="F467" s="51" t="s">
        <v>2642</v>
      </c>
      <c r="G467" s="51" t="s">
        <v>85</v>
      </c>
      <c r="H467" s="50" t="s">
        <v>3321</v>
      </c>
      <c r="I467" s="60" t="s">
        <v>4</v>
      </c>
    </row>
    <row r="468" spans="1:9" x14ac:dyDescent="0.25">
      <c r="A468" s="51" t="s">
        <v>2883</v>
      </c>
      <c r="B468" s="48">
        <v>13875.5003</v>
      </c>
      <c r="C468" s="48">
        <v>0</v>
      </c>
      <c r="D468" s="48">
        <v>1.0833333333333333</v>
      </c>
      <c r="E468" s="48">
        <v>0</v>
      </c>
      <c r="F468" s="51" t="s">
        <v>2884</v>
      </c>
      <c r="G468" s="51" t="s">
        <v>85</v>
      </c>
      <c r="H468" s="50" t="s">
        <v>3324</v>
      </c>
      <c r="I468" s="60" t="s">
        <v>6</v>
      </c>
    </row>
    <row r="469" spans="1:9" ht="25.5" x14ac:dyDescent="0.25">
      <c r="A469" s="51" t="s">
        <v>784</v>
      </c>
      <c r="B469" s="48">
        <v>13838.88291</v>
      </c>
      <c r="C469" s="48">
        <v>7561.9134299999996</v>
      </c>
      <c r="D469" s="48">
        <v>1.0833333333333333</v>
      </c>
      <c r="E469" s="48">
        <v>0.58333333333333337</v>
      </c>
      <c r="F469" s="51" t="s">
        <v>785</v>
      </c>
      <c r="G469" s="51" t="s">
        <v>86</v>
      </c>
      <c r="H469" s="50" t="s">
        <v>3321</v>
      </c>
      <c r="I469" s="60" t="s">
        <v>4</v>
      </c>
    </row>
    <row r="470" spans="1:9" ht="25.5" x14ac:dyDescent="0.25">
      <c r="A470" s="51" t="s">
        <v>793</v>
      </c>
      <c r="B470" s="48">
        <v>13678.62996</v>
      </c>
      <c r="C470" s="48">
        <v>5748.78917</v>
      </c>
      <c r="D470" s="48">
        <v>1.0833333333333333</v>
      </c>
      <c r="E470" s="48">
        <v>2.3333333333333335</v>
      </c>
      <c r="F470" s="51" t="s">
        <v>794</v>
      </c>
      <c r="G470" s="51" t="s">
        <v>85</v>
      </c>
      <c r="H470" s="50" t="s">
        <v>3321</v>
      </c>
      <c r="I470" s="60" t="s">
        <v>4</v>
      </c>
    </row>
    <row r="471" spans="1:9" x14ac:dyDescent="0.25">
      <c r="A471" s="51" t="s">
        <v>450</v>
      </c>
      <c r="B471" s="48">
        <v>13663.4642</v>
      </c>
      <c r="C471" s="48">
        <v>3656611.4041599999</v>
      </c>
      <c r="D471" s="48">
        <v>1.0833333333333333</v>
      </c>
      <c r="E471" s="48">
        <v>267.08333333333331</v>
      </c>
      <c r="F471" s="51" t="s">
        <v>653</v>
      </c>
      <c r="G471" s="51" t="s">
        <v>85</v>
      </c>
      <c r="H471" s="50" t="s">
        <v>3323</v>
      </c>
      <c r="I471" s="60" t="s">
        <v>2</v>
      </c>
    </row>
    <row r="472" spans="1:9" x14ac:dyDescent="0.25">
      <c r="A472" s="51" t="s">
        <v>95</v>
      </c>
      <c r="B472" s="48">
        <v>13607.140880000001</v>
      </c>
      <c r="C472" s="48">
        <v>27215.497309999999</v>
      </c>
      <c r="D472" s="48">
        <v>1207.75</v>
      </c>
      <c r="E472" s="48">
        <v>1121.75</v>
      </c>
      <c r="F472" s="51" t="s">
        <v>567</v>
      </c>
      <c r="G472" s="51" t="s">
        <v>86</v>
      </c>
      <c r="H472" s="50" t="s">
        <v>151</v>
      </c>
      <c r="I472" s="60" t="s">
        <v>151</v>
      </c>
    </row>
    <row r="473" spans="1:9" ht="25.5" x14ac:dyDescent="0.25">
      <c r="A473" s="51" t="s">
        <v>1350</v>
      </c>
      <c r="B473" s="48">
        <v>13383.051310000001</v>
      </c>
      <c r="C473" s="48">
        <v>0</v>
      </c>
      <c r="D473" s="48">
        <v>1</v>
      </c>
      <c r="E473" s="48">
        <v>0</v>
      </c>
      <c r="F473" s="51" t="s">
        <v>1351</v>
      </c>
      <c r="G473" s="51" t="s">
        <v>85</v>
      </c>
      <c r="H473" s="50" t="s">
        <v>3321</v>
      </c>
      <c r="I473" s="60" t="s">
        <v>2</v>
      </c>
    </row>
    <row r="474" spans="1:9" x14ac:dyDescent="0.25">
      <c r="A474" s="51" t="s">
        <v>2881</v>
      </c>
      <c r="B474" s="48">
        <v>13302.64543</v>
      </c>
      <c r="C474" s="48">
        <v>8614.1113600000008</v>
      </c>
      <c r="D474" s="48">
        <v>1.0833333333333333</v>
      </c>
      <c r="E474" s="48">
        <v>2.0833333333333335</v>
      </c>
      <c r="F474" s="51" t="s">
        <v>2882</v>
      </c>
      <c r="G474" s="51" t="s">
        <v>85</v>
      </c>
      <c r="H474" s="50" t="s">
        <v>3324</v>
      </c>
      <c r="I474" s="60" t="s">
        <v>8</v>
      </c>
    </row>
    <row r="475" spans="1:9" ht="25.5" x14ac:dyDescent="0.25">
      <c r="A475" s="51" t="s">
        <v>289</v>
      </c>
      <c r="B475" s="48">
        <v>13214.30862</v>
      </c>
      <c r="C475" s="48">
        <v>63312.587310000003</v>
      </c>
      <c r="D475" s="48">
        <v>742.08333333333326</v>
      </c>
      <c r="E475" s="48">
        <v>1506</v>
      </c>
      <c r="F475" s="51" t="s">
        <v>290</v>
      </c>
      <c r="G475" s="51" t="s">
        <v>86</v>
      </c>
      <c r="H475" s="50" t="s">
        <v>151</v>
      </c>
      <c r="I475" s="60" t="s">
        <v>151</v>
      </c>
    </row>
    <row r="476" spans="1:9" x14ac:dyDescent="0.25">
      <c r="A476" s="51" t="s">
        <v>956</v>
      </c>
      <c r="B476" s="48">
        <v>13021.38816</v>
      </c>
      <c r="C476" s="48">
        <v>0</v>
      </c>
      <c r="D476" s="48">
        <v>150.66666666666666</v>
      </c>
      <c r="E476" s="48">
        <v>0</v>
      </c>
      <c r="F476" s="51" t="s">
        <v>957</v>
      </c>
      <c r="G476" s="51" t="s">
        <v>85</v>
      </c>
      <c r="H476" s="50" t="s">
        <v>151</v>
      </c>
      <c r="I476" s="60" t="s">
        <v>151</v>
      </c>
    </row>
    <row r="477" spans="1:9" ht="38.25" x14ac:dyDescent="0.25">
      <c r="A477" s="51" t="s">
        <v>197</v>
      </c>
      <c r="B477" s="48">
        <v>12738.8686</v>
      </c>
      <c r="C477" s="48">
        <v>10599.88696</v>
      </c>
      <c r="D477" s="48">
        <v>36.333333333333329</v>
      </c>
      <c r="E477" s="48">
        <v>21.25</v>
      </c>
      <c r="F477" s="51" t="s">
        <v>198</v>
      </c>
      <c r="G477" s="51" t="s">
        <v>86</v>
      </c>
      <c r="H477" s="50" t="s">
        <v>3325</v>
      </c>
      <c r="I477" s="60" t="s">
        <v>6</v>
      </c>
    </row>
    <row r="478" spans="1:9" x14ac:dyDescent="0.25">
      <c r="A478" s="51" t="s">
        <v>660</v>
      </c>
      <c r="B478" s="48">
        <v>12660.0193</v>
      </c>
      <c r="C478" s="48">
        <v>389691.80696999998</v>
      </c>
      <c r="D478" s="48">
        <v>1</v>
      </c>
      <c r="E478" s="48">
        <v>166.58333333333334</v>
      </c>
      <c r="F478" s="51" t="s">
        <v>1399</v>
      </c>
      <c r="G478" s="51" t="s">
        <v>85</v>
      </c>
      <c r="H478" s="50" t="s">
        <v>3321</v>
      </c>
      <c r="I478" s="60" t="s">
        <v>4</v>
      </c>
    </row>
    <row r="479" spans="1:9" x14ac:dyDescent="0.25">
      <c r="A479" s="51" t="s">
        <v>1389</v>
      </c>
      <c r="B479" s="48">
        <v>12654.47336</v>
      </c>
      <c r="C479" s="48">
        <v>0</v>
      </c>
      <c r="D479" s="48">
        <v>1.5833333333333335</v>
      </c>
      <c r="E479" s="48">
        <v>0</v>
      </c>
      <c r="F479" s="51" t="s">
        <v>1390</v>
      </c>
      <c r="G479" s="51" t="s">
        <v>86</v>
      </c>
      <c r="H479" s="50" t="s">
        <v>3325</v>
      </c>
      <c r="I479" s="60" t="s">
        <v>8</v>
      </c>
    </row>
    <row r="480" spans="1:9" x14ac:dyDescent="0.25">
      <c r="A480" s="51" t="s">
        <v>661</v>
      </c>
      <c r="B480" s="48">
        <v>12489.53306</v>
      </c>
      <c r="C480" s="48">
        <v>290377.54840999999</v>
      </c>
      <c r="D480" s="48">
        <v>9.1666666666666661</v>
      </c>
      <c r="E480" s="48">
        <v>163.58333333333334</v>
      </c>
      <c r="F480" s="51" t="s">
        <v>662</v>
      </c>
      <c r="G480" s="51" t="s">
        <v>86</v>
      </c>
      <c r="H480" s="50" t="s">
        <v>3321</v>
      </c>
      <c r="I480" s="60" t="s">
        <v>4</v>
      </c>
    </row>
    <row r="481" spans="1:9" x14ac:dyDescent="0.25">
      <c r="A481" s="51" t="s">
        <v>1371</v>
      </c>
      <c r="B481" s="48">
        <v>12404.23846</v>
      </c>
      <c r="C481" s="48">
        <v>0</v>
      </c>
      <c r="D481" s="48">
        <v>1</v>
      </c>
      <c r="E481" s="48">
        <v>0</v>
      </c>
      <c r="F481" s="51" t="s">
        <v>1372</v>
      </c>
      <c r="G481" s="51" t="s">
        <v>86</v>
      </c>
      <c r="H481" s="50" t="s">
        <v>3322</v>
      </c>
      <c r="I481" s="60" t="s">
        <v>2</v>
      </c>
    </row>
    <row r="482" spans="1:9" ht="25.5" x14ac:dyDescent="0.25">
      <c r="A482" s="51" t="s">
        <v>339</v>
      </c>
      <c r="B482" s="48">
        <v>12388.188029999999</v>
      </c>
      <c r="C482" s="48">
        <v>8048.5550000000003</v>
      </c>
      <c r="D482" s="48">
        <v>13.166666666666668</v>
      </c>
      <c r="E482" s="48">
        <v>3.6666666666666665</v>
      </c>
      <c r="F482" s="51" t="s">
        <v>340</v>
      </c>
      <c r="G482" s="51" t="s">
        <v>85</v>
      </c>
      <c r="H482" s="50" t="s">
        <v>53</v>
      </c>
      <c r="I482" s="60" t="s">
        <v>6</v>
      </c>
    </row>
    <row r="483" spans="1:9" x14ac:dyDescent="0.25">
      <c r="A483" s="51" t="s">
        <v>2498</v>
      </c>
      <c r="B483" s="48">
        <v>12218.26719</v>
      </c>
      <c r="C483" s="48">
        <v>1087.0519099999999</v>
      </c>
      <c r="D483" s="48">
        <v>16.833333333333332</v>
      </c>
      <c r="E483" s="48">
        <v>8.6666666666666661</v>
      </c>
      <c r="F483" s="51" t="s">
        <v>2499</v>
      </c>
      <c r="G483" s="51" t="s">
        <v>85</v>
      </c>
      <c r="H483" s="50" t="s">
        <v>53</v>
      </c>
      <c r="I483" s="60" t="s">
        <v>53</v>
      </c>
    </row>
    <row r="484" spans="1:9" x14ac:dyDescent="0.25">
      <c r="A484" s="51" t="s">
        <v>40</v>
      </c>
      <c r="B484" s="48">
        <v>12215.5044</v>
      </c>
      <c r="C484" s="48">
        <v>27621.42121</v>
      </c>
      <c r="D484" s="48">
        <v>13.083333333333334</v>
      </c>
      <c r="E484" s="48">
        <v>61.333333333333336</v>
      </c>
      <c r="F484" s="51" t="s">
        <v>463</v>
      </c>
      <c r="G484" s="51" t="s">
        <v>86</v>
      </c>
      <c r="H484" s="50" t="s">
        <v>53</v>
      </c>
      <c r="I484" s="60" t="s">
        <v>4</v>
      </c>
    </row>
    <row r="485" spans="1:9" x14ac:dyDescent="0.25">
      <c r="A485" s="51" t="s">
        <v>807</v>
      </c>
      <c r="B485" s="48">
        <v>12145.124949999999</v>
      </c>
      <c r="C485" s="48">
        <v>21553.999690000001</v>
      </c>
      <c r="D485" s="48">
        <v>1.0833333333333333</v>
      </c>
      <c r="E485" s="48">
        <v>1.75</v>
      </c>
      <c r="F485" s="51" t="s">
        <v>808</v>
      </c>
      <c r="G485" s="51" t="s">
        <v>85</v>
      </c>
      <c r="H485" s="50" t="s">
        <v>3324</v>
      </c>
      <c r="I485" s="60" t="s">
        <v>8</v>
      </c>
    </row>
    <row r="486" spans="1:9" ht="25.5" x14ac:dyDescent="0.25">
      <c r="A486" s="51" t="s">
        <v>1693</v>
      </c>
      <c r="B486" s="48">
        <v>11963.893969999999</v>
      </c>
      <c r="C486" s="48">
        <v>0</v>
      </c>
      <c r="D486" s="48">
        <v>3.416666666666667</v>
      </c>
      <c r="E486" s="48">
        <v>0</v>
      </c>
      <c r="F486" s="51" t="s">
        <v>1694</v>
      </c>
      <c r="G486" s="51" t="s">
        <v>85</v>
      </c>
      <c r="H486" s="50" t="s">
        <v>151</v>
      </c>
      <c r="I486" s="60" t="s">
        <v>151</v>
      </c>
    </row>
    <row r="487" spans="1:9" ht="25.5" x14ac:dyDescent="0.25">
      <c r="A487" s="51" t="s">
        <v>518</v>
      </c>
      <c r="B487" s="48">
        <v>11842.93449</v>
      </c>
      <c r="C487" s="48">
        <v>139616.89932</v>
      </c>
      <c r="D487" s="48">
        <v>22.083333333333332</v>
      </c>
      <c r="E487" s="48">
        <v>76.916666666666657</v>
      </c>
      <c r="F487" s="51" t="s">
        <v>519</v>
      </c>
      <c r="G487" s="51" t="s">
        <v>85</v>
      </c>
      <c r="H487" s="50" t="s">
        <v>3322</v>
      </c>
      <c r="I487" s="60" t="s">
        <v>5</v>
      </c>
    </row>
    <row r="488" spans="1:9" x14ac:dyDescent="0.25">
      <c r="A488" s="51" t="s">
        <v>729</v>
      </c>
      <c r="B488" s="48">
        <v>11754.10349</v>
      </c>
      <c r="C488" s="48">
        <v>13388.92476</v>
      </c>
      <c r="D488" s="48">
        <v>16.666666666666668</v>
      </c>
      <c r="E488" s="48">
        <v>12.166666666666666</v>
      </c>
      <c r="F488" s="51" t="s">
        <v>730</v>
      </c>
      <c r="G488" s="51" t="s">
        <v>85</v>
      </c>
      <c r="H488" s="50" t="s">
        <v>53</v>
      </c>
      <c r="I488" s="60" t="s">
        <v>2</v>
      </c>
    </row>
    <row r="489" spans="1:9" ht="38.25" x14ac:dyDescent="0.25">
      <c r="A489" s="51" t="s">
        <v>2737</v>
      </c>
      <c r="B489" s="48">
        <v>11711.29149</v>
      </c>
      <c r="C489" s="48">
        <v>191.76013</v>
      </c>
      <c r="D489" s="48">
        <v>3.75</v>
      </c>
      <c r="E489" s="48">
        <v>8.3333333333333343E-2</v>
      </c>
      <c r="F489" s="51" t="s">
        <v>2738</v>
      </c>
      <c r="G489" s="51" t="s">
        <v>85</v>
      </c>
      <c r="H489" s="50" t="s">
        <v>53</v>
      </c>
      <c r="I489" s="60" t="s">
        <v>6</v>
      </c>
    </row>
    <row r="490" spans="1:9" x14ac:dyDescent="0.25">
      <c r="A490" s="51" t="s">
        <v>2432</v>
      </c>
      <c r="B490" s="48">
        <v>11646.056790000001</v>
      </c>
      <c r="C490" s="48">
        <v>0</v>
      </c>
      <c r="D490" s="48">
        <v>52.166666666666671</v>
      </c>
      <c r="E490" s="48">
        <v>0</v>
      </c>
      <c r="F490" s="51" t="s">
        <v>2433</v>
      </c>
      <c r="G490" s="51" t="s">
        <v>86</v>
      </c>
      <c r="H490" s="50" t="s">
        <v>3323</v>
      </c>
      <c r="I490" s="60" t="s">
        <v>5</v>
      </c>
    </row>
    <row r="491" spans="1:9" x14ac:dyDescent="0.25">
      <c r="A491" s="51" t="s">
        <v>2598</v>
      </c>
      <c r="B491" s="48">
        <v>11575.43433</v>
      </c>
      <c r="C491" s="48">
        <v>0</v>
      </c>
      <c r="D491" s="48">
        <v>11.083333333333332</v>
      </c>
      <c r="E491" s="48">
        <v>0</v>
      </c>
      <c r="F491" s="51" t="s">
        <v>2599</v>
      </c>
      <c r="G491" s="51" t="s">
        <v>86</v>
      </c>
      <c r="H491" s="50" t="s">
        <v>3322</v>
      </c>
      <c r="I491" s="60" t="s">
        <v>5</v>
      </c>
    </row>
    <row r="492" spans="1:9" x14ac:dyDescent="0.25">
      <c r="A492" s="51" t="s">
        <v>2919</v>
      </c>
      <c r="B492" s="48">
        <v>11345.373229999999</v>
      </c>
      <c r="C492" s="48">
        <v>0</v>
      </c>
      <c r="D492" s="48">
        <v>0.91666666666666663</v>
      </c>
      <c r="E492" s="48">
        <v>0</v>
      </c>
      <c r="F492" s="51" t="s">
        <v>2920</v>
      </c>
      <c r="G492" s="51" t="s">
        <v>85</v>
      </c>
      <c r="H492" s="50" t="s">
        <v>3324</v>
      </c>
      <c r="I492" s="60" t="s">
        <v>8</v>
      </c>
    </row>
    <row r="493" spans="1:9" ht="25.5" x14ac:dyDescent="0.25">
      <c r="A493" s="51" t="s">
        <v>2903</v>
      </c>
      <c r="B493" s="48">
        <v>11318.619549999999</v>
      </c>
      <c r="C493" s="48">
        <v>0</v>
      </c>
      <c r="D493" s="48">
        <v>0.91666666666666663</v>
      </c>
      <c r="E493" s="48">
        <v>0</v>
      </c>
      <c r="F493" s="51" t="s">
        <v>2904</v>
      </c>
      <c r="G493" s="51" t="s">
        <v>85</v>
      </c>
      <c r="H493" s="50" t="s">
        <v>3321</v>
      </c>
      <c r="I493" s="60" t="s">
        <v>8</v>
      </c>
    </row>
    <row r="494" spans="1:9" ht="38.25" x14ac:dyDescent="0.25">
      <c r="A494" s="51" t="s">
        <v>2901</v>
      </c>
      <c r="B494" s="48">
        <v>11164.450709999999</v>
      </c>
      <c r="C494" s="48">
        <v>0</v>
      </c>
      <c r="D494" s="48">
        <v>0.91666666666666663</v>
      </c>
      <c r="E494" s="48">
        <v>0</v>
      </c>
      <c r="F494" s="51" t="s">
        <v>2902</v>
      </c>
      <c r="G494" s="51" t="s">
        <v>86</v>
      </c>
      <c r="H494" s="50" t="s">
        <v>3321</v>
      </c>
      <c r="I494" s="60" t="s">
        <v>8</v>
      </c>
    </row>
    <row r="495" spans="1:9" ht="25.5" x14ac:dyDescent="0.25">
      <c r="A495" s="51" t="s">
        <v>1849</v>
      </c>
      <c r="B495" s="48">
        <v>11047.375470000001</v>
      </c>
      <c r="C495" s="48">
        <v>0</v>
      </c>
      <c r="D495" s="48">
        <v>0.5</v>
      </c>
      <c r="E495" s="48">
        <v>0</v>
      </c>
      <c r="F495" s="51" t="s">
        <v>1850</v>
      </c>
      <c r="G495" s="51" t="s">
        <v>85</v>
      </c>
      <c r="H495" s="50" t="s">
        <v>151</v>
      </c>
      <c r="I495" s="60" t="s">
        <v>151</v>
      </c>
    </row>
    <row r="496" spans="1:9" ht="38.25" x14ac:dyDescent="0.25">
      <c r="A496" s="51" t="s">
        <v>311</v>
      </c>
      <c r="B496" s="48">
        <v>10931.898810000001</v>
      </c>
      <c r="C496" s="48">
        <v>5564.06185</v>
      </c>
      <c r="D496" s="48">
        <v>84.5</v>
      </c>
      <c r="E496" s="48">
        <v>104.91666666666666</v>
      </c>
      <c r="F496" s="51" t="s">
        <v>312</v>
      </c>
      <c r="G496" s="51" t="s">
        <v>86</v>
      </c>
      <c r="H496" s="50" t="s">
        <v>151</v>
      </c>
      <c r="I496" s="60" t="s">
        <v>151</v>
      </c>
    </row>
    <row r="497" spans="1:9" x14ac:dyDescent="0.25">
      <c r="A497" s="51" t="s">
        <v>104</v>
      </c>
      <c r="B497" s="48">
        <v>10739.00376</v>
      </c>
      <c r="C497" s="48">
        <v>2554.0684200000001</v>
      </c>
      <c r="D497" s="48">
        <v>781.33333333333326</v>
      </c>
      <c r="E497" s="48">
        <v>1385.4166666666665</v>
      </c>
      <c r="F497" s="51" t="s">
        <v>580</v>
      </c>
      <c r="G497" s="51" t="s">
        <v>86</v>
      </c>
      <c r="H497" s="50" t="s">
        <v>151</v>
      </c>
      <c r="I497" s="60" t="s">
        <v>151</v>
      </c>
    </row>
    <row r="498" spans="1:9" x14ac:dyDescent="0.25">
      <c r="A498" s="51" t="s">
        <v>618</v>
      </c>
      <c r="B498" s="48">
        <v>10619.741040000001</v>
      </c>
      <c r="C498" s="48">
        <v>4.4000000000000004</v>
      </c>
      <c r="D498" s="48">
        <v>359.75</v>
      </c>
      <c r="E498" s="48">
        <v>4.833333333333333</v>
      </c>
      <c r="F498" s="51" t="s">
        <v>619</v>
      </c>
      <c r="G498" s="51" t="s">
        <v>85</v>
      </c>
      <c r="H498" s="50" t="s">
        <v>151</v>
      </c>
      <c r="I498" s="60" t="s">
        <v>151</v>
      </c>
    </row>
    <row r="499" spans="1:9" x14ac:dyDescent="0.25">
      <c r="A499" s="51" t="s">
        <v>1156</v>
      </c>
      <c r="B499" s="48">
        <v>10530.19325</v>
      </c>
      <c r="C499" s="48">
        <v>0</v>
      </c>
      <c r="D499" s="48">
        <v>10.416666666666666</v>
      </c>
      <c r="E499" s="48">
        <v>0</v>
      </c>
      <c r="F499" s="51" t="s">
        <v>1157</v>
      </c>
      <c r="G499" s="51" t="s">
        <v>85</v>
      </c>
      <c r="H499" s="50" t="s">
        <v>3324</v>
      </c>
      <c r="I499" s="60" t="s">
        <v>4</v>
      </c>
    </row>
    <row r="500" spans="1:9" x14ac:dyDescent="0.25">
      <c r="A500" s="51" t="s">
        <v>2927</v>
      </c>
      <c r="B500" s="48">
        <v>10463.46394</v>
      </c>
      <c r="C500" s="48">
        <v>0</v>
      </c>
      <c r="D500" s="48">
        <v>0.83333333333333337</v>
      </c>
      <c r="E500" s="48">
        <v>0</v>
      </c>
      <c r="F500" s="51" t="s">
        <v>2928</v>
      </c>
      <c r="G500" s="51" t="s">
        <v>85</v>
      </c>
      <c r="H500" s="50" t="s">
        <v>3321</v>
      </c>
      <c r="I500" s="60" t="s">
        <v>4</v>
      </c>
    </row>
    <row r="501" spans="1:9" x14ac:dyDescent="0.25">
      <c r="A501" s="51" t="s">
        <v>797</v>
      </c>
      <c r="B501" s="48">
        <v>10334.276690000001</v>
      </c>
      <c r="C501" s="48">
        <v>2070.0582300000001</v>
      </c>
      <c r="D501" s="48">
        <v>0.83333333333333337</v>
      </c>
      <c r="E501" s="48">
        <v>2.0833333333333335</v>
      </c>
      <c r="F501" s="51" t="s">
        <v>798</v>
      </c>
      <c r="G501" s="51" t="s">
        <v>85</v>
      </c>
      <c r="H501" s="50" t="s">
        <v>3324</v>
      </c>
      <c r="I501" s="60" t="s">
        <v>8</v>
      </c>
    </row>
    <row r="502" spans="1:9" ht="38.25" x14ac:dyDescent="0.25">
      <c r="A502" s="51" t="s">
        <v>123</v>
      </c>
      <c r="B502" s="48">
        <v>10182.252039999999</v>
      </c>
      <c r="C502" s="48">
        <v>101872.14917999999</v>
      </c>
      <c r="D502" s="48">
        <v>1076.0833333333333</v>
      </c>
      <c r="E502" s="48">
        <v>1315</v>
      </c>
      <c r="F502" s="51" t="s">
        <v>3150</v>
      </c>
      <c r="G502" s="51" t="s">
        <v>86</v>
      </c>
      <c r="H502" s="50" t="s">
        <v>151</v>
      </c>
      <c r="I502" s="60" t="s">
        <v>151</v>
      </c>
    </row>
    <row r="503" spans="1:9" ht="25.5" x14ac:dyDescent="0.25">
      <c r="A503" s="51" t="s">
        <v>2510</v>
      </c>
      <c r="B503" s="48">
        <v>10127.372939999999</v>
      </c>
      <c r="C503" s="48">
        <v>209.71652</v>
      </c>
      <c r="D503" s="48">
        <v>26.916666666666668</v>
      </c>
      <c r="E503" s="48">
        <v>0.16666666666666669</v>
      </c>
      <c r="F503" s="51" t="s">
        <v>2511</v>
      </c>
      <c r="G503" s="51" t="s">
        <v>85</v>
      </c>
      <c r="H503" s="50" t="s">
        <v>3327</v>
      </c>
      <c r="I503" s="60" t="s">
        <v>4</v>
      </c>
    </row>
    <row r="504" spans="1:9" ht="25.5" x14ac:dyDescent="0.25">
      <c r="A504" s="51" t="s">
        <v>1755</v>
      </c>
      <c r="B504" s="48">
        <v>10118.935020000001</v>
      </c>
      <c r="C504" s="48">
        <v>0</v>
      </c>
      <c r="D504" s="48">
        <v>2.25</v>
      </c>
      <c r="E504" s="48">
        <v>0</v>
      </c>
      <c r="F504" s="51" t="s">
        <v>1756</v>
      </c>
      <c r="G504" s="51" t="s">
        <v>85</v>
      </c>
      <c r="H504" s="50" t="s">
        <v>151</v>
      </c>
      <c r="I504" s="60" t="s">
        <v>151</v>
      </c>
    </row>
    <row r="505" spans="1:9" ht="25.5" x14ac:dyDescent="0.25">
      <c r="A505" s="51" t="s">
        <v>2424</v>
      </c>
      <c r="B505" s="48">
        <v>10089.338610000001</v>
      </c>
      <c r="C505" s="48">
        <v>0</v>
      </c>
      <c r="D505" s="48">
        <v>56.5</v>
      </c>
      <c r="E505" s="48">
        <v>0</v>
      </c>
      <c r="F505" s="51" t="s">
        <v>2425</v>
      </c>
      <c r="G505" s="51" t="s">
        <v>85</v>
      </c>
      <c r="H505" s="50" t="s">
        <v>3322</v>
      </c>
      <c r="I505" s="60" t="s">
        <v>8</v>
      </c>
    </row>
    <row r="506" spans="1:9" x14ac:dyDescent="0.25">
      <c r="A506" s="51" t="s">
        <v>898</v>
      </c>
      <c r="B506" s="48">
        <v>10002.13509</v>
      </c>
      <c r="C506" s="48">
        <v>14314.507670000001</v>
      </c>
      <c r="D506" s="48">
        <v>151.16666666666666</v>
      </c>
      <c r="E506" s="48">
        <v>74.083333333333329</v>
      </c>
      <c r="F506" s="51" t="s">
        <v>899</v>
      </c>
      <c r="G506" s="51" t="s">
        <v>86</v>
      </c>
      <c r="H506" s="50" t="s">
        <v>151</v>
      </c>
      <c r="I506" s="60" t="s">
        <v>151</v>
      </c>
    </row>
    <row r="507" spans="1:9" ht="25.5" x14ac:dyDescent="0.25">
      <c r="A507" s="51" t="s">
        <v>1753</v>
      </c>
      <c r="B507" s="48">
        <v>9615.1288299999997</v>
      </c>
      <c r="C507" s="48">
        <v>0</v>
      </c>
      <c r="D507" s="48">
        <v>2.25</v>
      </c>
      <c r="E507" s="48">
        <v>0</v>
      </c>
      <c r="F507" s="51" t="s">
        <v>1754</v>
      </c>
      <c r="G507" s="51" t="s">
        <v>85</v>
      </c>
      <c r="H507" s="50" t="s">
        <v>151</v>
      </c>
      <c r="I507" s="60" t="s">
        <v>151</v>
      </c>
    </row>
    <row r="508" spans="1:9" ht="25.5" x14ac:dyDescent="0.25">
      <c r="A508" s="51" t="s">
        <v>2706</v>
      </c>
      <c r="B508" s="48">
        <v>9490.8490700000002</v>
      </c>
      <c r="C508" s="48">
        <v>1427.69253</v>
      </c>
      <c r="D508" s="48">
        <v>4.666666666666667</v>
      </c>
      <c r="E508" s="48">
        <v>0.5</v>
      </c>
      <c r="F508" s="51" t="s">
        <v>2707</v>
      </c>
      <c r="G508" s="51" t="s">
        <v>86</v>
      </c>
      <c r="H508" s="50" t="s">
        <v>3322</v>
      </c>
      <c r="I508" s="60" t="s">
        <v>2</v>
      </c>
    </row>
    <row r="509" spans="1:9" ht="25.5" x14ac:dyDescent="0.25">
      <c r="A509" s="51" t="s">
        <v>107</v>
      </c>
      <c r="B509" s="48">
        <v>9374.5389599999999</v>
      </c>
      <c r="C509" s="48">
        <v>1252.85393</v>
      </c>
      <c r="D509" s="48">
        <v>59.75</v>
      </c>
      <c r="E509" s="48">
        <v>20</v>
      </c>
      <c r="F509" s="51" t="s">
        <v>593</v>
      </c>
      <c r="G509" s="51" t="s">
        <v>86</v>
      </c>
      <c r="H509" s="50" t="s">
        <v>151</v>
      </c>
      <c r="I509" s="60" t="s">
        <v>151</v>
      </c>
    </row>
    <row r="510" spans="1:9" ht="25.5" x14ac:dyDescent="0.25">
      <c r="A510" s="51" t="s">
        <v>281</v>
      </c>
      <c r="B510" s="48">
        <v>9330.3675000000003</v>
      </c>
      <c r="C510" s="48">
        <v>2152.59366</v>
      </c>
      <c r="D510" s="48">
        <v>18.5</v>
      </c>
      <c r="E510" s="48">
        <v>2.75</v>
      </c>
      <c r="F510" s="51" t="s">
        <v>282</v>
      </c>
      <c r="G510" s="51" t="s">
        <v>85</v>
      </c>
      <c r="H510" s="50" t="s">
        <v>3325</v>
      </c>
      <c r="I510" s="60" t="s">
        <v>6</v>
      </c>
    </row>
    <row r="511" spans="1:9" ht="25.5" x14ac:dyDescent="0.25">
      <c r="A511" s="51" t="s">
        <v>2668</v>
      </c>
      <c r="B511" s="48">
        <v>9286.8834000000006</v>
      </c>
      <c r="C511" s="48">
        <v>894670.48048999999</v>
      </c>
      <c r="D511" s="48">
        <v>6.166666666666667</v>
      </c>
      <c r="E511" s="48">
        <v>16.833333333333332</v>
      </c>
      <c r="F511" s="51" t="s">
        <v>2669</v>
      </c>
      <c r="G511" s="51" t="s">
        <v>86</v>
      </c>
      <c r="H511" s="50" t="s">
        <v>3323</v>
      </c>
      <c r="I511" s="60" t="s">
        <v>4</v>
      </c>
    </row>
    <row r="512" spans="1:9" ht="25.5" x14ac:dyDescent="0.25">
      <c r="A512" s="51" t="s">
        <v>2931</v>
      </c>
      <c r="B512" s="48">
        <v>9171.4105299999992</v>
      </c>
      <c r="C512" s="48">
        <v>0</v>
      </c>
      <c r="D512" s="48">
        <v>0.75</v>
      </c>
      <c r="E512" s="48">
        <v>0</v>
      </c>
      <c r="F512" s="51" t="s">
        <v>2932</v>
      </c>
      <c r="G512" s="51" t="s">
        <v>85</v>
      </c>
      <c r="H512" s="50" t="s">
        <v>3321</v>
      </c>
      <c r="I512" s="60" t="s">
        <v>8</v>
      </c>
    </row>
    <row r="513" spans="1:9" ht="38.25" x14ac:dyDescent="0.25">
      <c r="A513" s="51" t="s">
        <v>141</v>
      </c>
      <c r="B513" s="48">
        <v>8980.4141500000005</v>
      </c>
      <c r="C513" s="48">
        <v>14166.76233</v>
      </c>
      <c r="D513" s="48">
        <v>24.416666666666664</v>
      </c>
      <c r="E513" s="48">
        <v>60.166666666666664</v>
      </c>
      <c r="F513" s="51" t="s">
        <v>588</v>
      </c>
      <c r="G513" s="51" t="s">
        <v>86</v>
      </c>
      <c r="H513" s="50" t="s">
        <v>151</v>
      </c>
      <c r="I513" s="60" t="s">
        <v>151</v>
      </c>
    </row>
    <row r="514" spans="1:9" ht="25.5" x14ac:dyDescent="0.25">
      <c r="A514" s="51" t="s">
        <v>1851</v>
      </c>
      <c r="B514" s="48">
        <v>8668.8033799999994</v>
      </c>
      <c r="C514" s="48">
        <v>0</v>
      </c>
      <c r="D514" s="48">
        <v>0.41666666666666669</v>
      </c>
      <c r="E514" s="48">
        <v>0</v>
      </c>
      <c r="F514" s="51" t="s">
        <v>1852</v>
      </c>
      <c r="G514" s="51" t="s">
        <v>85</v>
      </c>
      <c r="H514" s="50" t="s">
        <v>151</v>
      </c>
      <c r="I514" s="60" t="s">
        <v>151</v>
      </c>
    </row>
    <row r="515" spans="1:9" x14ac:dyDescent="0.25">
      <c r="A515" s="51" t="s">
        <v>584</v>
      </c>
      <c r="B515" s="48">
        <v>8586.9572100000005</v>
      </c>
      <c r="C515" s="48">
        <v>43574.995799999997</v>
      </c>
      <c r="D515" s="48">
        <v>44.75</v>
      </c>
      <c r="E515" s="48">
        <v>142.75</v>
      </c>
      <c r="F515" s="51" t="s">
        <v>585</v>
      </c>
      <c r="G515" s="51" t="s">
        <v>85</v>
      </c>
      <c r="H515" s="50" t="s">
        <v>151</v>
      </c>
      <c r="I515" s="60" t="s">
        <v>151</v>
      </c>
    </row>
    <row r="516" spans="1:9" ht="25.5" x14ac:dyDescent="0.25">
      <c r="A516" s="51" t="s">
        <v>2939</v>
      </c>
      <c r="B516" s="48">
        <v>8460.0748399999993</v>
      </c>
      <c r="C516" s="48">
        <v>0</v>
      </c>
      <c r="D516" s="48">
        <v>0.66666666666666674</v>
      </c>
      <c r="E516" s="48">
        <v>0</v>
      </c>
      <c r="F516" s="51" t="s">
        <v>2940</v>
      </c>
      <c r="G516" s="51" t="s">
        <v>85</v>
      </c>
      <c r="H516" s="50" t="s">
        <v>3321</v>
      </c>
      <c r="I516" s="60" t="s">
        <v>2</v>
      </c>
    </row>
    <row r="517" spans="1:9" x14ac:dyDescent="0.25">
      <c r="A517" s="51" t="s">
        <v>2739</v>
      </c>
      <c r="B517" s="48">
        <v>8425.5310399999998</v>
      </c>
      <c r="C517" s="48">
        <v>0</v>
      </c>
      <c r="D517" s="48">
        <v>3.6666666666666665</v>
      </c>
      <c r="E517" s="48">
        <v>0</v>
      </c>
      <c r="F517" s="51" t="s">
        <v>2740</v>
      </c>
      <c r="G517" s="51" t="s">
        <v>85</v>
      </c>
      <c r="H517" s="50" t="s">
        <v>3323</v>
      </c>
      <c r="I517" s="60" t="s">
        <v>4</v>
      </c>
    </row>
    <row r="518" spans="1:9" ht="25.5" x14ac:dyDescent="0.25">
      <c r="A518" s="51" t="s">
        <v>36</v>
      </c>
      <c r="B518" s="48">
        <v>8418.7299199999998</v>
      </c>
      <c r="C518" s="48">
        <v>4302.9745300000004</v>
      </c>
      <c r="D518" s="48">
        <v>37.916666666666664</v>
      </c>
      <c r="E518" s="48">
        <v>16.833333333333332</v>
      </c>
      <c r="F518" s="51" t="s">
        <v>319</v>
      </c>
      <c r="G518" s="51" t="s">
        <v>86</v>
      </c>
      <c r="H518" s="50" t="s">
        <v>3329</v>
      </c>
      <c r="I518" s="60" t="s">
        <v>4</v>
      </c>
    </row>
    <row r="519" spans="1:9" ht="38.25" x14ac:dyDescent="0.25">
      <c r="A519" s="51" t="s">
        <v>2506</v>
      </c>
      <c r="B519" s="48">
        <v>8414.0544300000001</v>
      </c>
      <c r="C519" s="48">
        <v>1354.68165</v>
      </c>
      <c r="D519" s="48">
        <v>27.916666666666668</v>
      </c>
      <c r="E519" s="48">
        <v>3.0833333333333335</v>
      </c>
      <c r="F519" s="51" t="s">
        <v>2507</v>
      </c>
      <c r="G519" s="51" t="s">
        <v>85</v>
      </c>
      <c r="H519" s="50" t="s">
        <v>3329</v>
      </c>
      <c r="I519" s="60" t="s">
        <v>4</v>
      </c>
    </row>
    <row r="520" spans="1:9" ht="51" x14ac:dyDescent="0.25">
      <c r="A520" s="51" t="s">
        <v>2757</v>
      </c>
      <c r="B520" s="48">
        <v>8384.1814300000005</v>
      </c>
      <c r="C520" s="48">
        <v>0</v>
      </c>
      <c r="D520" s="48">
        <v>0.66666666666666674</v>
      </c>
      <c r="E520" s="48">
        <v>0</v>
      </c>
      <c r="F520" s="51" t="s">
        <v>2758</v>
      </c>
      <c r="G520" s="51" t="s">
        <v>85</v>
      </c>
      <c r="H520" s="50" t="s">
        <v>3321</v>
      </c>
      <c r="I520" s="60" t="s">
        <v>8</v>
      </c>
    </row>
    <row r="521" spans="1:9" ht="25.5" x14ac:dyDescent="0.25">
      <c r="A521" s="51" t="s">
        <v>2682</v>
      </c>
      <c r="B521" s="48">
        <v>8309.7638299999999</v>
      </c>
      <c r="C521" s="48">
        <v>0</v>
      </c>
      <c r="D521" s="48">
        <v>0.66666666666666674</v>
      </c>
      <c r="E521" s="48">
        <v>0</v>
      </c>
      <c r="F521" s="51" t="s">
        <v>2683</v>
      </c>
      <c r="G521" s="51" t="s">
        <v>85</v>
      </c>
      <c r="H521" s="50" t="s">
        <v>3321</v>
      </c>
      <c r="I521" s="60" t="s">
        <v>8</v>
      </c>
    </row>
    <row r="522" spans="1:9" ht="25.5" x14ac:dyDescent="0.25">
      <c r="A522" s="51" t="s">
        <v>2680</v>
      </c>
      <c r="B522" s="48">
        <v>8309.7624599999999</v>
      </c>
      <c r="C522" s="48">
        <v>0</v>
      </c>
      <c r="D522" s="48">
        <v>0.66666666666666674</v>
      </c>
      <c r="E522" s="48">
        <v>0</v>
      </c>
      <c r="F522" s="51" t="s">
        <v>2681</v>
      </c>
      <c r="G522" s="51" t="s">
        <v>85</v>
      </c>
      <c r="H522" s="50" t="s">
        <v>3321</v>
      </c>
      <c r="I522" s="60" t="s">
        <v>8</v>
      </c>
    </row>
    <row r="523" spans="1:9" ht="25.5" x14ac:dyDescent="0.25">
      <c r="A523" s="51" t="s">
        <v>2678</v>
      </c>
      <c r="B523" s="48">
        <v>8262.5319899999995</v>
      </c>
      <c r="C523" s="48">
        <v>0</v>
      </c>
      <c r="D523" s="48">
        <v>0.66666666666666674</v>
      </c>
      <c r="E523" s="48">
        <v>0</v>
      </c>
      <c r="F523" s="51" t="s">
        <v>2679</v>
      </c>
      <c r="G523" s="51" t="s">
        <v>85</v>
      </c>
      <c r="H523" s="50" t="s">
        <v>3321</v>
      </c>
      <c r="I523" s="60" t="s">
        <v>8</v>
      </c>
    </row>
    <row r="524" spans="1:9" x14ac:dyDescent="0.25">
      <c r="A524" s="51" t="s">
        <v>299</v>
      </c>
      <c r="B524" s="48">
        <v>8150.1193199999998</v>
      </c>
      <c r="C524" s="48">
        <v>14935.115159999999</v>
      </c>
      <c r="D524" s="48">
        <v>385.33333333333331</v>
      </c>
      <c r="E524" s="48">
        <v>591.33333333333337</v>
      </c>
      <c r="F524" s="51" t="s">
        <v>300</v>
      </c>
      <c r="G524" s="51" t="s">
        <v>85</v>
      </c>
      <c r="H524" s="50" t="s">
        <v>3328</v>
      </c>
      <c r="I524" s="60" t="s">
        <v>151</v>
      </c>
    </row>
    <row r="525" spans="1:9" ht="25.5" x14ac:dyDescent="0.25">
      <c r="A525" s="51" t="s">
        <v>2574</v>
      </c>
      <c r="B525" s="48">
        <v>8137.5375999999997</v>
      </c>
      <c r="C525" s="48">
        <v>0</v>
      </c>
      <c r="D525" s="48">
        <v>1.75</v>
      </c>
      <c r="E525" s="48">
        <v>0</v>
      </c>
      <c r="F525" s="51" t="s">
        <v>2575</v>
      </c>
      <c r="G525" s="51" t="s">
        <v>85</v>
      </c>
      <c r="H525" s="50" t="s">
        <v>3321</v>
      </c>
      <c r="I525" s="60" t="s">
        <v>8</v>
      </c>
    </row>
    <row r="526" spans="1:9" ht="25.5" x14ac:dyDescent="0.25">
      <c r="A526" s="51" t="s">
        <v>1499</v>
      </c>
      <c r="B526" s="48">
        <v>8077.4937300000001</v>
      </c>
      <c r="C526" s="48">
        <v>0</v>
      </c>
      <c r="D526" s="48">
        <v>8.3333333333333343E-2</v>
      </c>
      <c r="E526" s="48">
        <v>0</v>
      </c>
      <c r="F526" s="51" t="s">
        <v>1500</v>
      </c>
      <c r="G526" s="51" t="s">
        <v>86</v>
      </c>
      <c r="H526" s="50" t="s">
        <v>3322</v>
      </c>
      <c r="I526" s="60" t="s">
        <v>2</v>
      </c>
    </row>
    <row r="527" spans="1:9" ht="25.5" x14ac:dyDescent="0.25">
      <c r="A527" s="51" t="s">
        <v>1689</v>
      </c>
      <c r="B527" s="48">
        <v>8039.6204600000001</v>
      </c>
      <c r="C527" s="48">
        <v>0</v>
      </c>
      <c r="D527" s="48">
        <v>3.6666666666666665</v>
      </c>
      <c r="E527" s="48">
        <v>0</v>
      </c>
      <c r="F527" s="51" t="s">
        <v>1690</v>
      </c>
      <c r="G527" s="51" t="s">
        <v>85</v>
      </c>
      <c r="H527" s="50" t="s">
        <v>151</v>
      </c>
      <c r="I527" s="60" t="s">
        <v>151</v>
      </c>
    </row>
    <row r="528" spans="1:9" ht="25.5" x14ac:dyDescent="0.25">
      <c r="A528" s="51" t="s">
        <v>2728</v>
      </c>
      <c r="B528" s="48">
        <v>8010.4479499999998</v>
      </c>
      <c r="C528" s="48">
        <v>0</v>
      </c>
      <c r="D528" s="48">
        <v>3.9166666666666665</v>
      </c>
      <c r="E528" s="48">
        <v>0</v>
      </c>
      <c r="F528" s="51" t="s">
        <v>2729</v>
      </c>
      <c r="G528" s="51" t="s">
        <v>85</v>
      </c>
      <c r="H528" s="50" t="s">
        <v>3321</v>
      </c>
      <c r="I528" s="60" t="s">
        <v>5</v>
      </c>
    </row>
    <row r="529" spans="1:9" ht="25.5" x14ac:dyDescent="0.25">
      <c r="A529" s="51" t="s">
        <v>218</v>
      </c>
      <c r="B529" s="48">
        <v>7993.4579999999996</v>
      </c>
      <c r="C529" s="48">
        <v>2679.4472000000001</v>
      </c>
      <c r="D529" s="48">
        <v>203.91666666666663</v>
      </c>
      <c r="E529" s="48">
        <v>1141.4166666666665</v>
      </c>
      <c r="F529" s="51" t="s">
        <v>565</v>
      </c>
      <c r="G529" s="51" t="s">
        <v>86</v>
      </c>
      <c r="H529" s="50" t="s">
        <v>151</v>
      </c>
      <c r="I529" s="60" t="s">
        <v>151</v>
      </c>
    </row>
    <row r="530" spans="1:9" x14ac:dyDescent="0.25">
      <c r="A530" s="51" t="s">
        <v>237</v>
      </c>
      <c r="B530" s="48">
        <v>7925.1108599999998</v>
      </c>
      <c r="C530" s="48">
        <v>3680.0315999999998</v>
      </c>
      <c r="D530" s="48">
        <v>184.66666666666666</v>
      </c>
      <c r="E530" s="48">
        <v>1198.75</v>
      </c>
      <c r="F530" s="51" t="s">
        <v>238</v>
      </c>
      <c r="G530" s="51" t="s">
        <v>86</v>
      </c>
      <c r="H530" s="50" t="s">
        <v>151</v>
      </c>
      <c r="I530" s="60" t="s">
        <v>151</v>
      </c>
    </row>
    <row r="531" spans="1:9" ht="25.5" x14ac:dyDescent="0.25">
      <c r="A531" s="51" t="s">
        <v>3155</v>
      </c>
      <c r="B531" s="48">
        <v>7774.9849999999997</v>
      </c>
      <c r="C531" s="48">
        <v>0</v>
      </c>
      <c r="D531" s="48">
        <v>162.91666666666666</v>
      </c>
      <c r="E531" s="48">
        <v>0</v>
      </c>
      <c r="F531" s="51" t="s">
        <v>3156</v>
      </c>
      <c r="G531" s="51" t="s">
        <v>86</v>
      </c>
      <c r="H531" s="50" t="s">
        <v>151</v>
      </c>
      <c r="I531" s="60" t="s">
        <v>151</v>
      </c>
    </row>
    <row r="532" spans="1:9" ht="25.5" x14ac:dyDescent="0.25">
      <c r="A532" s="51" t="s">
        <v>1125</v>
      </c>
      <c r="B532" s="48">
        <v>7608.5678500000004</v>
      </c>
      <c r="C532" s="48">
        <v>0</v>
      </c>
      <c r="D532" s="48">
        <v>15.833333333333334</v>
      </c>
      <c r="E532" s="48">
        <v>0</v>
      </c>
      <c r="F532" s="51" t="s">
        <v>1126</v>
      </c>
      <c r="G532" s="51" t="s">
        <v>85</v>
      </c>
      <c r="H532" s="50" t="s">
        <v>3322</v>
      </c>
      <c r="I532" s="60" t="s">
        <v>46</v>
      </c>
    </row>
    <row r="533" spans="1:9" ht="25.5" x14ac:dyDescent="0.25">
      <c r="A533" s="51" t="s">
        <v>1593</v>
      </c>
      <c r="B533" s="48">
        <v>7580.0064199999997</v>
      </c>
      <c r="C533" s="48">
        <v>0</v>
      </c>
      <c r="D533" s="48">
        <v>27.083333333333336</v>
      </c>
      <c r="E533" s="48">
        <v>0</v>
      </c>
      <c r="F533" s="51" t="s">
        <v>1594</v>
      </c>
      <c r="G533" s="51" t="s">
        <v>85</v>
      </c>
      <c r="H533" s="50" t="s">
        <v>151</v>
      </c>
      <c r="I533" s="60" t="s">
        <v>151</v>
      </c>
    </row>
    <row r="534" spans="1:9" ht="25.5" x14ac:dyDescent="0.25">
      <c r="A534" s="51" t="s">
        <v>2602</v>
      </c>
      <c r="B534" s="48">
        <v>7521.6193000000003</v>
      </c>
      <c r="C534" s="48">
        <v>0</v>
      </c>
      <c r="D534" s="48">
        <v>11</v>
      </c>
      <c r="E534" s="48">
        <v>0</v>
      </c>
      <c r="F534" s="51" t="s">
        <v>2603</v>
      </c>
      <c r="G534" s="51" t="s">
        <v>85</v>
      </c>
      <c r="H534" s="50" t="s">
        <v>3322</v>
      </c>
      <c r="I534" s="60" t="s">
        <v>2</v>
      </c>
    </row>
    <row r="535" spans="1:9" ht="25.5" x14ac:dyDescent="0.25">
      <c r="A535" s="51" t="s">
        <v>2607</v>
      </c>
      <c r="B535" s="48">
        <v>7476.1559200000002</v>
      </c>
      <c r="C535" s="48">
        <v>5917.9991900000005</v>
      </c>
      <c r="D535" s="48">
        <v>10.666666666666666</v>
      </c>
      <c r="E535" s="48">
        <v>5.916666666666667</v>
      </c>
      <c r="F535" s="51" t="s">
        <v>2608</v>
      </c>
      <c r="G535" s="51" t="s">
        <v>85</v>
      </c>
      <c r="H535" s="50" t="s">
        <v>3325</v>
      </c>
      <c r="I535" s="60" t="s">
        <v>2</v>
      </c>
    </row>
    <row r="536" spans="1:9" ht="38.25" x14ac:dyDescent="0.25">
      <c r="A536" s="51" t="s">
        <v>2560</v>
      </c>
      <c r="B536" s="48">
        <v>7475.5864199999996</v>
      </c>
      <c r="C536" s="48">
        <v>0</v>
      </c>
      <c r="D536" s="48">
        <v>12.583333333333332</v>
      </c>
      <c r="E536" s="48">
        <v>0</v>
      </c>
      <c r="F536" s="51" t="s">
        <v>2561</v>
      </c>
      <c r="G536" s="51" t="s">
        <v>85</v>
      </c>
      <c r="H536" s="50" t="s">
        <v>3321</v>
      </c>
      <c r="I536" s="60" t="s">
        <v>8</v>
      </c>
    </row>
    <row r="537" spans="1:9" ht="25.5" x14ac:dyDescent="0.25">
      <c r="A537" s="51" t="s">
        <v>826</v>
      </c>
      <c r="B537" s="48">
        <v>7378.3985899999998</v>
      </c>
      <c r="C537" s="48">
        <v>2060.48981</v>
      </c>
      <c r="D537" s="48">
        <v>0.58333333333333337</v>
      </c>
      <c r="E537" s="48">
        <v>0.91666666666666663</v>
      </c>
      <c r="F537" s="51" t="s">
        <v>827</v>
      </c>
      <c r="G537" s="51" t="s">
        <v>85</v>
      </c>
      <c r="H537" s="50" t="s">
        <v>3321</v>
      </c>
      <c r="I537" s="60" t="s">
        <v>4</v>
      </c>
    </row>
    <row r="538" spans="1:9" ht="25.5" x14ac:dyDescent="0.25">
      <c r="A538" s="51" t="s">
        <v>2684</v>
      </c>
      <c r="B538" s="48">
        <v>7272.3766599999999</v>
      </c>
      <c r="C538" s="48">
        <v>0</v>
      </c>
      <c r="D538" s="48">
        <v>0.58333333333333337</v>
      </c>
      <c r="E538" s="48">
        <v>0</v>
      </c>
      <c r="F538" s="51" t="s">
        <v>2685</v>
      </c>
      <c r="G538" s="51" t="s">
        <v>85</v>
      </c>
      <c r="H538" s="50" t="s">
        <v>3321</v>
      </c>
      <c r="I538" s="60" t="s">
        <v>8</v>
      </c>
    </row>
    <row r="539" spans="1:9" x14ac:dyDescent="0.25">
      <c r="A539" s="51" t="s">
        <v>1647</v>
      </c>
      <c r="B539" s="48">
        <v>7222.2889100000002</v>
      </c>
      <c r="C539" s="48">
        <v>0</v>
      </c>
      <c r="D539" s="48">
        <v>6.916666666666667</v>
      </c>
      <c r="E539" s="48">
        <v>0</v>
      </c>
      <c r="F539" s="51" t="s">
        <v>1648</v>
      </c>
      <c r="G539" s="51" t="s">
        <v>85</v>
      </c>
      <c r="H539" s="50" t="s">
        <v>151</v>
      </c>
      <c r="I539" s="60" t="s">
        <v>151</v>
      </c>
    </row>
    <row r="540" spans="1:9" ht="25.5" x14ac:dyDescent="0.25">
      <c r="A540" s="51" t="s">
        <v>3225</v>
      </c>
      <c r="B540" s="48">
        <v>7185.0159100000001</v>
      </c>
      <c r="C540" s="48">
        <v>0</v>
      </c>
      <c r="D540" s="48">
        <v>3.5</v>
      </c>
      <c r="E540" s="48">
        <v>0</v>
      </c>
      <c r="F540" s="51" t="s">
        <v>3226</v>
      </c>
      <c r="G540" s="51" t="s">
        <v>85</v>
      </c>
      <c r="H540" s="50" t="s">
        <v>151</v>
      </c>
      <c r="I540" s="60" t="s">
        <v>151</v>
      </c>
    </row>
    <row r="541" spans="1:9" ht="25.5" x14ac:dyDescent="0.25">
      <c r="A541" s="51" t="s">
        <v>826</v>
      </c>
      <c r="B541" s="48">
        <v>7064.6174099999998</v>
      </c>
      <c r="C541" s="48">
        <v>2060.48981</v>
      </c>
      <c r="D541" s="48">
        <v>0.58333333333333337</v>
      </c>
      <c r="E541" s="48">
        <v>0.91666666666666663</v>
      </c>
      <c r="F541" s="51" t="s">
        <v>827</v>
      </c>
      <c r="G541" s="51" t="s">
        <v>86</v>
      </c>
      <c r="H541" s="50" t="s">
        <v>3321</v>
      </c>
      <c r="I541" s="60" t="s">
        <v>4</v>
      </c>
    </row>
    <row r="542" spans="1:9" ht="25.5" x14ac:dyDescent="0.25">
      <c r="A542" s="51" t="s">
        <v>2544</v>
      </c>
      <c r="B542" s="48">
        <v>6940.7366499999998</v>
      </c>
      <c r="C542" s="48">
        <v>0</v>
      </c>
      <c r="D542" s="48">
        <v>20.666666666666664</v>
      </c>
      <c r="E542" s="48">
        <v>0</v>
      </c>
      <c r="F542" s="51" t="s">
        <v>2545</v>
      </c>
      <c r="G542" s="51" t="s">
        <v>85</v>
      </c>
      <c r="H542" s="50" t="s">
        <v>3325</v>
      </c>
      <c r="I542" s="60" t="s">
        <v>4</v>
      </c>
    </row>
    <row r="543" spans="1:9" ht="25.5" x14ac:dyDescent="0.25">
      <c r="A543" s="51" t="s">
        <v>2993</v>
      </c>
      <c r="B543" s="48">
        <v>6847.19344</v>
      </c>
      <c r="C543" s="48">
        <v>0</v>
      </c>
      <c r="D543" s="48">
        <v>0.5</v>
      </c>
      <c r="E543" s="48">
        <v>0</v>
      </c>
      <c r="F543" s="51" t="s">
        <v>2994</v>
      </c>
      <c r="G543" s="51" t="s">
        <v>86</v>
      </c>
      <c r="H543" s="50" t="s">
        <v>3323</v>
      </c>
      <c r="I543" s="60" t="s">
        <v>4</v>
      </c>
    </row>
    <row r="544" spans="1:9" ht="25.5" x14ac:dyDescent="0.25">
      <c r="A544" s="51" t="s">
        <v>2995</v>
      </c>
      <c r="B544" s="48">
        <v>6847.1923699999998</v>
      </c>
      <c r="C544" s="48">
        <v>245464.99888999999</v>
      </c>
      <c r="D544" s="48">
        <v>0.5</v>
      </c>
      <c r="E544" s="48">
        <v>18.583333333333332</v>
      </c>
      <c r="F544" s="51" t="s">
        <v>2996</v>
      </c>
      <c r="G544" s="51" t="s">
        <v>86</v>
      </c>
      <c r="H544" s="50" t="s">
        <v>3323</v>
      </c>
      <c r="I544" s="60" t="s">
        <v>4</v>
      </c>
    </row>
    <row r="545" spans="1:9" ht="25.5" x14ac:dyDescent="0.25">
      <c r="A545" s="51" t="s">
        <v>1281</v>
      </c>
      <c r="B545" s="48">
        <v>6670.1637799999999</v>
      </c>
      <c r="C545" s="48">
        <v>0</v>
      </c>
      <c r="D545" s="48">
        <v>39.666666666666664</v>
      </c>
      <c r="E545" s="48">
        <v>0</v>
      </c>
      <c r="F545" s="51" t="s">
        <v>2460</v>
      </c>
      <c r="G545" s="51" t="s">
        <v>86</v>
      </c>
      <c r="H545" s="50" t="s">
        <v>3325</v>
      </c>
      <c r="I545" s="60" t="s">
        <v>2</v>
      </c>
    </row>
    <row r="546" spans="1:9" ht="38.25" x14ac:dyDescent="0.25">
      <c r="A546" s="51" t="s">
        <v>10</v>
      </c>
      <c r="B546" s="48">
        <v>6560.87302</v>
      </c>
      <c r="C546" s="48">
        <v>10224.598459999999</v>
      </c>
      <c r="D546" s="48">
        <v>47.083333333333329</v>
      </c>
      <c r="E546" s="48">
        <v>36.583333333333329</v>
      </c>
      <c r="F546" s="51" t="s">
        <v>447</v>
      </c>
      <c r="G546" s="51" t="s">
        <v>86</v>
      </c>
      <c r="H546" s="50" t="s">
        <v>3322</v>
      </c>
      <c r="I546" s="60" t="s">
        <v>4</v>
      </c>
    </row>
    <row r="547" spans="1:9" x14ac:dyDescent="0.25">
      <c r="A547" s="51" t="s">
        <v>1391</v>
      </c>
      <c r="B547" s="48">
        <v>6474.6263499999995</v>
      </c>
      <c r="C547" s="48">
        <v>0</v>
      </c>
      <c r="D547" s="48">
        <v>0.5</v>
      </c>
      <c r="E547" s="48">
        <v>0</v>
      </c>
      <c r="F547" s="51" t="s">
        <v>1392</v>
      </c>
      <c r="G547" s="51" t="s">
        <v>86</v>
      </c>
      <c r="H547" s="50" t="s">
        <v>3325</v>
      </c>
      <c r="I547" s="60" t="s">
        <v>8</v>
      </c>
    </row>
    <row r="548" spans="1:9" ht="38.25" x14ac:dyDescent="0.25">
      <c r="A548" s="51" t="s">
        <v>338</v>
      </c>
      <c r="B548" s="48">
        <v>6461.3917099999999</v>
      </c>
      <c r="C548" s="48">
        <v>9100.5075400000005</v>
      </c>
      <c r="D548" s="48">
        <v>20.416666666666664</v>
      </c>
      <c r="E548" s="48">
        <v>14.166666666666668</v>
      </c>
      <c r="F548" s="51" t="s">
        <v>718</v>
      </c>
      <c r="G548" s="51" t="s">
        <v>86</v>
      </c>
      <c r="H548" s="50" t="s">
        <v>3329</v>
      </c>
      <c r="I548" s="60" t="s">
        <v>6</v>
      </c>
    </row>
    <row r="549" spans="1:9" x14ac:dyDescent="0.25">
      <c r="A549" s="51" t="s">
        <v>1138</v>
      </c>
      <c r="B549" s="48">
        <v>6374.6918599999999</v>
      </c>
      <c r="C549" s="48">
        <v>0</v>
      </c>
      <c r="D549" s="48">
        <v>12.083333333333332</v>
      </c>
      <c r="E549" s="48">
        <v>0</v>
      </c>
      <c r="F549" s="51" t="s">
        <v>1139</v>
      </c>
      <c r="G549" s="51" t="s">
        <v>85</v>
      </c>
      <c r="H549" s="50" t="s">
        <v>3323</v>
      </c>
      <c r="I549" s="60" t="s">
        <v>4</v>
      </c>
    </row>
    <row r="550" spans="1:9" ht="25.5" x14ac:dyDescent="0.25">
      <c r="A550" s="51" t="s">
        <v>1400</v>
      </c>
      <c r="B550" s="48">
        <v>6367.08385</v>
      </c>
      <c r="C550" s="48">
        <v>0</v>
      </c>
      <c r="D550" s="48">
        <v>0.5</v>
      </c>
      <c r="E550" s="48">
        <v>0</v>
      </c>
      <c r="F550" s="51" t="s">
        <v>1401</v>
      </c>
      <c r="G550" s="51" t="s">
        <v>86</v>
      </c>
      <c r="H550" s="50" t="s">
        <v>3321</v>
      </c>
      <c r="I550" s="60" t="s">
        <v>4</v>
      </c>
    </row>
    <row r="551" spans="1:9" ht="25.5" x14ac:dyDescent="0.25">
      <c r="A551" s="51" t="s">
        <v>2688</v>
      </c>
      <c r="B551" s="48">
        <v>6234.9321</v>
      </c>
      <c r="C551" s="48">
        <v>0</v>
      </c>
      <c r="D551" s="48">
        <v>0.5</v>
      </c>
      <c r="E551" s="48">
        <v>0</v>
      </c>
      <c r="F551" s="51" t="s">
        <v>2689</v>
      </c>
      <c r="G551" s="51" t="s">
        <v>85</v>
      </c>
      <c r="H551" s="50" t="s">
        <v>3321</v>
      </c>
      <c r="I551" s="60" t="s">
        <v>8</v>
      </c>
    </row>
    <row r="552" spans="1:9" x14ac:dyDescent="0.25">
      <c r="A552" s="51" t="s">
        <v>28</v>
      </c>
      <c r="B552" s="48">
        <v>6220.5568999999996</v>
      </c>
      <c r="C552" s="48">
        <v>2598.35374</v>
      </c>
      <c r="D552" s="48">
        <v>37.5</v>
      </c>
      <c r="E552" s="48">
        <v>12.083333333333332</v>
      </c>
      <c r="F552" s="51" t="s">
        <v>457</v>
      </c>
      <c r="G552" s="51" t="s">
        <v>86</v>
      </c>
      <c r="H552" s="50" t="s">
        <v>3332</v>
      </c>
      <c r="I552" s="60" t="s">
        <v>2</v>
      </c>
    </row>
    <row r="553" spans="1:9" x14ac:dyDescent="0.25">
      <c r="A553" s="51" t="s">
        <v>586</v>
      </c>
      <c r="B553" s="48">
        <v>5972.6218900000003</v>
      </c>
      <c r="C553" s="48">
        <v>17764.823509999998</v>
      </c>
      <c r="D553" s="48">
        <v>43.75</v>
      </c>
      <c r="E553" s="48">
        <v>136.66666666666666</v>
      </c>
      <c r="F553" s="51" t="s">
        <v>587</v>
      </c>
      <c r="G553" s="51" t="s">
        <v>85</v>
      </c>
      <c r="H553" s="50" t="s">
        <v>151</v>
      </c>
      <c r="I553" s="60" t="s">
        <v>151</v>
      </c>
    </row>
    <row r="554" spans="1:9" x14ac:dyDescent="0.25">
      <c r="A554" s="51" t="s">
        <v>2809</v>
      </c>
      <c r="B554" s="48">
        <v>5968.9011399999999</v>
      </c>
      <c r="C554" s="48">
        <v>9930.8958899999998</v>
      </c>
      <c r="D554" s="48">
        <v>2.1666666666666665</v>
      </c>
      <c r="E554" s="48">
        <v>3.166666666666667</v>
      </c>
      <c r="F554" s="51" t="s">
        <v>2810</v>
      </c>
      <c r="G554" s="51" t="s">
        <v>85</v>
      </c>
      <c r="H554" s="50" t="s">
        <v>3324</v>
      </c>
      <c r="I554" s="60" t="s">
        <v>4</v>
      </c>
    </row>
    <row r="555" spans="1:9" ht="25.5" x14ac:dyDescent="0.25">
      <c r="A555" s="51" t="s">
        <v>3161</v>
      </c>
      <c r="B555" s="48">
        <v>5891.9206599999998</v>
      </c>
      <c r="C555" s="48">
        <v>1.0039400000000001</v>
      </c>
      <c r="D555" s="48">
        <v>44.333333333333329</v>
      </c>
      <c r="E555" s="48">
        <v>1.1666666666666667</v>
      </c>
      <c r="F555" s="51" t="s">
        <v>3162</v>
      </c>
      <c r="G555" s="51" t="s">
        <v>85</v>
      </c>
      <c r="H555" s="50" t="s">
        <v>151</v>
      </c>
      <c r="I555" s="60" t="s">
        <v>151</v>
      </c>
    </row>
    <row r="556" spans="1:9" x14ac:dyDescent="0.25">
      <c r="A556" s="51" t="s">
        <v>54</v>
      </c>
      <c r="B556" s="48">
        <v>5729.3206799999998</v>
      </c>
      <c r="C556" s="48">
        <v>36418.491040000001</v>
      </c>
      <c r="D556" s="48">
        <v>18.166666666666664</v>
      </c>
      <c r="E556" s="48">
        <v>60.5</v>
      </c>
      <c r="F556" s="51" t="s">
        <v>464</v>
      </c>
      <c r="G556" s="51" t="s">
        <v>86</v>
      </c>
      <c r="H556" s="50" t="s">
        <v>3322</v>
      </c>
      <c r="I556" s="60" t="s">
        <v>4</v>
      </c>
    </row>
    <row r="557" spans="1:9" x14ac:dyDescent="0.25">
      <c r="A557" s="51" t="s">
        <v>1123</v>
      </c>
      <c r="B557" s="48">
        <v>5652.9744700000001</v>
      </c>
      <c r="C557" s="48">
        <v>0</v>
      </c>
      <c r="D557" s="48">
        <v>16</v>
      </c>
      <c r="E557" s="48">
        <v>0</v>
      </c>
      <c r="F557" s="51" t="s">
        <v>1124</v>
      </c>
      <c r="G557" s="51" t="s">
        <v>85</v>
      </c>
      <c r="H557" s="50" t="s">
        <v>3324</v>
      </c>
      <c r="I557" s="60" t="s">
        <v>6</v>
      </c>
    </row>
    <row r="558" spans="1:9" x14ac:dyDescent="0.25">
      <c r="A558" s="51" t="s">
        <v>359</v>
      </c>
      <c r="B558" s="48">
        <v>5647.7678599999999</v>
      </c>
      <c r="C558" s="48">
        <v>76608.384080000003</v>
      </c>
      <c r="D558" s="48">
        <v>0.58333333333333337</v>
      </c>
      <c r="E558" s="48">
        <v>4.083333333333333</v>
      </c>
      <c r="F558" s="51" t="s">
        <v>360</v>
      </c>
      <c r="G558" s="51" t="s">
        <v>86</v>
      </c>
      <c r="H558" s="50" t="s">
        <v>3322</v>
      </c>
      <c r="I558" s="60" t="s">
        <v>5</v>
      </c>
    </row>
    <row r="559" spans="1:9" x14ac:dyDescent="0.25">
      <c r="A559" s="51" t="s">
        <v>2803</v>
      </c>
      <c r="B559" s="48">
        <v>5626.2137000000002</v>
      </c>
      <c r="C559" s="48">
        <v>0</v>
      </c>
      <c r="D559" s="48">
        <v>2.4166666666666665</v>
      </c>
      <c r="E559" s="48">
        <v>0</v>
      </c>
      <c r="F559" s="51" t="s">
        <v>2804</v>
      </c>
      <c r="G559" s="51" t="s">
        <v>85</v>
      </c>
      <c r="H559" s="50" t="s">
        <v>3324</v>
      </c>
      <c r="I559" s="60" t="s">
        <v>4</v>
      </c>
    </row>
    <row r="560" spans="1:9" ht="25.5" x14ac:dyDescent="0.25">
      <c r="A560" s="51" t="s">
        <v>1679</v>
      </c>
      <c r="B560" s="48">
        <v>5606.8248100000001</v>
      </c>
      <c r="C560" s="48">
        <v>0</v>
      </c>
      <c r="D560" s="48">
        <v>4.416666666666667</v>
      </c>
      <c r="E560" s="48">
        <v>0</v>
      </c>
      <c r="F560" s="51" t="s">
        <v>1680</v>
      </c>
      <c r="G560" s="51" t="s">
        <v>85</v>
      </c>
      <c r="H560" s="50" t="s">
        <v>151</v>
      </c>
      <c r="I560" s="60" t="s">
        <v>151</v>
      </c>
    </row>
    <row r="561" spans="1:9" x14ac:dyDescent="0.25">
      <c r="A561" s="51" t="s">
        <v>1667</v>
      </c>
      <c r="B561" s="48">
        <v>5574.11589</v>
      </c>
      <c r="C561" s="48">
        <v>0</v>
      </c>
      <c r="D561" s="48">
        <v>5.916666666666667</v>
      </c>
      <c r="E561" s="48">
        <v>0</v>
      </c>
      <c r="F561" s="51" t="s">
        <v>1668</v>
      </c>
      <c r="G561" s="51" t="s">
        <v>85</v>
      </c>
      <c r="H561" s="50" t="s">
        <v>3328</v>
      </c>
      <c r="I561" s="60" t="s">
        <v>151</v>
      </c>
    </row>
    <row r="562" spans="1:9" x14ac:dyDescent="0.25">
      <c r="A562" s="51" t="s">
        <v>1645</v>
      </c>
      <c r="B562" s="48">
        <v>5539.8504000000003</v>
      </c>
      <c r="C562" s="48">
        <v>0</v>
      </c>
      <c r="D562" s="48">
        <v>6.916666666666667</v>
      </c>
      <c r="E562" s="48">
        <v>0</v>
      </c>
      <c r="F562" s="51" t="s">
        <v>1646</v>
      </c>
      <c r="G562" s="51" t="s">
        <v>85</v>
      </c>
      <c r="H562" s="50" t="s">
        <v>151</v>
      </c>
      <c r="I562" s="60" t="s">
        <v>151</v>
      </c>
    </row>
    <row r="563" spans="1:9" ht="25.5" x14ac:dyDescent="0.25">
      <c r="A563" s="51" t="s">
        <v>3157</v>
      </c>
      <c r="B563" s="48">
        <v>5378.0783700000002</v>
      </c>
      <c r="C563" s="48">
        <v>12.329689999999999</v>
      </c>
      <c r="D563" s="48">
        <v>50.5</v>
      </c>
      <c r="E563" s="48">
        <v>2.666666666666667</v>
      </c>
      <c r="F563" s="51" t="s">
        <v>3158</v>
      </c>
      <c r="G563" s="51" t="s">
        <v>85</v>
      </c>
      <c r="H563" s="50" t="s">
        <v>151</v>
      </c>
      <c r="I563" s="60" t="s">
        <v>151</v>
      </c>
    </row>
    <row r="564" spans="1:9" ht="25.5" x14ac:dyDescent="0.25">
      <c r="A564" s="51" t="s">
        <v>837</v>
      </c>
      <c r="B564" s="48">
        <v>5275.2791299999999</v>
      </c>
      <c r="C564" s="48">
        <v>27683.591219999998</v>
      </c>
      <c r="D564" s="48">
        <v>19.75</v>
      </c>
      <c r="E564" s="48">
        <v>0.5</v>
      </c>
      <c r="F564" s="51" t="s">
        <v>838</v>
      </c>
      <c r="G564" s="51" t="s">
        <v>85</v>
      </c>
      <c r="H564" s="50" t="s">
        <v>3330</v>
      </c>
      <c r="I564" s="60" t="s">
        <v>5</v>
      </c>
    </row>
    <row r="565" spans="1:9" ht="25.5" x14ac:dyDescent="0.25">
      <c r="A565" s="51" t="s">
        <v>811</v>
      </c>
      <c r="B565" s="48">
        <v>5275.0667999999996</v>
      </c>
      <c r="C565" s="48">
        <v>1655.58366</v>
      </c>
      <c r="D565" s="48">
        <v>0.41666666666666669</v>
      </c>
      <c r="E565" s="48">
        <v>0.83333333333333337</v>
      </c>
      <c r="F565" s="51" t="s">
        <v>812</v>
      </c>
      <c r="G565" s="51" t="s">
        <v>86</v>
      </c>
      <c r="H565" s="50" t="s">
        <v>3321</v>
      </c>
      <c r="I565" s="60" t="s">
        <v>4</v>
      </c>
    </row>
    <row r="566" spans="1:9" ht="25.5" x14ac:dyDescent="0.25">
      <c r="A566" s="51" t="s">
        <v>1306</v>
      </c>
      <c r="B566" s="48">
        <v>5257.4614600000004</v>
      </c>
      <c r="C566" s="48">
        <v>0</v>
      </c>
      <c r="D566" s="48">
        <v>1.8333333333333333</v>
      </c>
      <c r="E566" s="48">
        <v>0</v>
      </c>
      <c r="F566" s="51" t="s">
        <v>1307</v>
      </c>
      <c r="G566" s="51" t="s">
        <v>85</v>
      </c>
      <c r="H566" s="50" t="s">
        <v>3322</v>
      </c>
      <c r="I566" s="60" t="s">
        <v>46</v>
      </c>
    </row>
    <row r="567" spans="1:9" ht="25.5" x14ac:dyDescent="0.25">
      <c r="A567" s="51" t="s">
        <v>295</v>
      </c>
      <c r="B567" s="48">
        <v>5233.5313699999997</v>
      </c>
      <c r="C567" s="48">
        <v>1047.2037800000001</v>
      </c>
      <c r="D567" s="48">
        <v>221.75</v>
      </c>
      <c r="E567" s="48">
        <v>241.75</v>
      </c>
      <c r="F567" s="51" t="s">
        <v>296</v>
      </c>
      <c r="G567" s="51" t="s">
        <v>86</v>
      </c>
      <c r="H567" s="50" t="s">
        <v>151</v>
      </c>
      <c r="I567" s="60" t="s">
        <v>151</v>
      </c>
    </row>
    <row r="568" spans="1:9" ht="25.5" x14ac:dyDescent="0.25">
      <c r="A568" s="51" t="s">
        <v>1393</v>
      </c>
      <c r="B568" s="48">
        <v>5227.1701000000003</v>
      </c>
      <c r="C568" s="48">
        <v>0</v>
      </c>
      <c r="D568" s="48">
        <v>0.5</v>
      </c>
      <c r="E568" s="48">
        <v>0</v>
      </c>
      <c r="F568" s="51" t="s">
        <v>1394</v>
      </c>
      <c r="G568" s="51" t="s">
        <v>85</v>
      </c>
      <c r="H568" s="50" t="s">
        <v>3325</v>
      </c>
      <c r="I568" s="60" t="s">
        <v>5</v>
      </c>
    </row>
    <row r="569" spans="1:9" x14ac:dyDescent="0.25">
      <c r="A569" s="51" t="s">
        <v>25</v>
      </c>
      <c r="B569" s="48">
        <v>5224.9884400000001</v>
      </c>
      <c r="C569" s="48">
        <v>7964.3382499999998</v>
      </c>
      <c r="D569" s="48">
        <v>23.833333333333332</v>
      </c>
      <c r="E569" s="48">
        <v>26</v>
      </c>
      <c r="F569" s="51" t="s">
        <v>440</v>
      </c>
      <c r="G569" s="51" t="s">
        <v>85</v>
      </c>
      <c r="H569" s="50" t="s">
        <v>3331</v>
      </c>
      <c r="I569" s="60" t="s">
        <v>4</v>
      </c>
    </row>
    <row r="570" spans="1:9" ht="25.5" x14ac:dyDescent="0.25">
      <c r="A570" s="51" t="s">
        <v>2949</v>
      </c>
      <c r="B570" s="48">
        <v>5181.5623599999999</v>
      </c>
      <c r="C570" s="48">
        <v>5804.1162999999997</v>
      </c>
      <c r="D570" s="48">
        <v>0.41666666666666669</v>
      </c>
      <c r="E570" s="48">
        <v>3.3333333333333335</v>
      </c>
      <c r="F570" s="51" t="s">
        <v>2950</v>
      </c>
      <c r="G570" s="51" t="s">
        <v>85</v>
      </c>
      <c r="H570" s="50" t="s">
        <v>3321</v>
      </c>
      <c r="I570" s="60" t="s">
        <v>4</v>
      </c>
    </row>
    <row r="571" spans="1:9" ht="25.5" x14ac:dyDescent="0.25">
      <c r="A571" s="51" t="s">
        <v>932</v>
      </c>
      <c r="B571" s="48">
        <v>5160.3278600000003</v>
      </c>
      <c r="C571" s="48">
        <v>1.26</v>
      </c>
      <c r="D571" s="48">
        <v>173.83333333333331</v>
      </c>
      <c r="E571" s="48">
        <v>0.58333333333333337</v>
      </c>
      <c r="F571" s="51" t="s">
        <v>933</v>
      </c>
      <c r="G571" s="51" t="s">
        <v>85</v>
      </c>
      <c r="H571" s="50" t="s">
        <v>151</v>
      </c>
      <c r="I571" s="60" t="s">
        <v>151</v>
      </c>
    </row>
    <row r="572" spans="1:9" ht="25.5" x14ac:dyDescent="0.25">
      <c r="A572" s="51" t="s">
        <v>1197</v>
      </c>
      <c r="B572" s="48">
        <v>5133.7855399999999</v>
      </c>
      <c r="C572" s="48">
        <v>0</v>
      </c>
      <c r="D572" s="48">
        <v>22.666666666666664</v>
      </c>
      <c r="E572" s="48">
        <v>0</v>
      </c>
      <c r="F572" s="51" t="s">
        <v>1198</v>
      </c>
      <c r="G572" s="51" t="s">
        <v>85</v>
      </c>
      <c r="H572" s="50" t="s">
        <v>3329</v>
      </c>
      <c r="I572" s="60" t="s">
        <v>4</v>
      </c>
    </row>
    <row r="573" spans="1:9" x14ac:dyDescent="0.25">
      <c r="A573" s="51" t="s">
        <v>1585</v>
      </c>
      <c r="B573" s="48">
        <v>5112.5676599999997</v>
      </c>
      <c r="C573" s="48">
        <v>0</v>
      </c>
      <c r="D573" s="48">
        <v>31.333333333333332</v>
      </c>
      <c r="E573" s="48">
        <v>0</v>
      </c>
      <c r="F573" s="51" t="s">
        <v>1586</v>
      </c>
      <c r="G573" s="51" t="s">
        <v>85</v>
      </c>
      <c r="H573" s="50" t="s">
        <v>151</v>
      </c>
      <c r="I573" s="60" t="s">
        <v>151</v>
      </c>
    </row>
    <row r="574" spans="1:9" ht="25.5" x14ac:dyDescent="0.25">
      <c r="A574" s="51" t="s">
        <v>2964</v>
      </c>
      <c r="B574" s="48">
        <v>5053.9147000000003</v>
      </c>
      <c r="C574" s="48">
        <v>0</v>
      </c>
      <c r="D574" s="48">
        <v>0.58333333333333337</v>
      </c>
      <c r="E574" s="48">
        <v>0</v>
      </c>
      <c r="F574" s="51" t="s">
        <v>2965</v>
      </c>
      <c r="G574" s="51" t="s">
        <v>85</v>
      </c>
      <c r="H574" s="50" t="s">
        <v>3322</v>
      </c>
      <c r="I574" s="60" t="s">
        <v>5</v>
      </c>
    </row>
    <row r="575" spans="1:9" x14ac:dyDescent="0.25">
      <c r="A575" s="51" t="s">
        <v>138</v>
      </c>
      <c r="B575" s="48">
        <v>4856.9002799999998</v>
      </c>
      <c r="C575" s="48">
        <v>6808.3031899999996</v>
      </c>
      <c r="D575" s="48">
        <v>20.166666666666664</v>
      </c>
      <c r="E575" s="48">
        <v>16.416666666666668</v>
      </c>
      <c r="F575" s="51" t="s">
        <v>592</v>
      </c>
      <c r="G575" s="51" t="s">
        <v>85</v>
      </c>
      <c r="H575" s="50" t="s">
        <v>151</v>
      </c>
      <c r="I575" s="60" t="s">
        <v>151</v>
      </c>
    </row>
    <row r="576" spans="1:9" x14ac:dyDescent="0.25">
      <c r="A576" s="51" t="s">
        <v>1675</v>
      </c>
      <c r="B576" s="48">
        <v>4845.6809499999999</v>
      </c>
      <c r="C576" s="48">
        <v>0</v>
      </c>
      <c r="D576" s="48">
        <v>5.5833333333333339</v>
      </c>
      <c r="E576" s="48">
        <v>0</v>
      </c>
      <c r="F576" s="51" t="s">
        <v>1676</v>
      </c>
      <c r="G576" s="51" t="s">
        <v>85</v>
      </c>
      <c r="H576" s="50" t="s">
        <v>151</v>
      </c>
      <c r="I576" s="60" t="s">
        <v>151</v>
      </c>
    </row>
    <row r="577" spans="1:9" ht="25.5" x14ac:dyDescent="0.25">
      <c r="A577" s="51" t="s">
        <v>1109</v>
      </c>
      <c r="B577" s="48">
        <v>4709.5486300000002</v>
      </c>
      <c r="C577" s="48">
        <v>0</v>
      </c>
      <c r="D577" s="48">
        <v>17.916666666666668</v>
      </c>
      <c r="E577" s="48">
        <v>0</v>
      </c>
      <c r="F577" s="51" t="s">
        <v>1110</v>
      </c>
      <c r="G577" s="51" t="s">
        <v>85</v>
      </c>
      <c r="H577" s="50" t="s">
        <v>3329</v>
      </c>
      <c r="I577" s="60" t="s">
        <v>4</v>
      </c>
    </row>
    <row r="578" spans="1:9" x14ac:dyDescent="0.25">
      <c r="A578" s="51" t="s">
        <v>336</v>
      </c>
      <c r="B578" s="48">
        <v>4656.9043899999997</v>
      </c>
      <c r="C578" s="48">
        <v>10777.384169999999</v>
      </c>
      <c r="D578" s="48">
        <v>8.8333333333333339</v>
      </c>
      <c r="E578" s="48">
        <v>24.75</v>
      </c>
      <c r="F578" s="51" t="s">
        <v>337</v>
      </c>
      <c r="G578" s="51" t="s">
        <v>86</v>
      </c>
      <c r="H578" s="50" t="s">
        <v>3325</v>
      </c>
      <c r="I578" s="60" t="s">
        <v>2</v>
      </c>
    </row>
    <row r="579" spans="1:9" x14ac:dyDescent="0.25">
      <c r="A579" s="51" t="s">
        <v>1733</v>
      </c>
      <c r="B579" s="48">
        <v>4591.44337</v>
      </c>
      <c r="C579" s="48">
        <v>0</v>
      </c>
      <c r="D579" s="48">
        <v>2.3333333333333335</v>
      </c>
      <c r="E579" s="48">
        <v>0</v>
      </c>
      <c r="F579" s="51" t="s">
        <v>1734</v>
      </c>
      <c r="G579" s="51" t="s">
        <v>85</v>
      </c>
      <c r="H579" s="50" t="s">
        <v>151</v>
      </c>
      <c r="I579" s="60" t="s">
        <v>151</v>
      </c>
    </row>
    <row r="580" spans="1:9" ht="38.25" x14ac:dyDescent="0.25">
      <c r="A580" s="51" t="s">
        <v>1140</v>
      </c>
      <c r="B580" s="48">
        <v>4504.2106899999999</v>
      </c>
      <c r="C580" s="48">
        <v>0</v>
      </c>
      <c r="D580" s="48">
        <v>11.833333333333332</v>
      </c>
      <c r="E580" s="48">
        <v>0</v>
      </c>
      <c r="F580" s="51" t="s">
        <v>1141</v>
      </c>
      <c r="G580" s="51" t="s">
        <v>85</v>
      </c>
      <c r="H580" s="50" t="s">
        <v>3325</v>
      </c>
      <c r="I580" s="60" t="s">
        <v>4</v>
      </c>
    </row>
    <row r="581" spans="1:9" ht="25.5" x14ac:dyDescent="0.25">
      <c r="A581" s="51" t="s">
        <v>68</v>
      </c>
      <c r="B581" s="48">
        <v>4488.0012900000002</v>
      </c>
      <c r="C581" s="48">
        <v>3848.5279099999998</v>
      </c>
      <c r="D581" s="48">
        <v>3.9166666666666665</v>
      </c>
      <c r="E581" s="48">
        <v>11.083333333333332</v>
      </c>
      <c r="F581" s="51" t="s">
        <v>69</v>
      </c>
      <c r="G581" s="51" t="s">
        <v>86</v>
      </c>
      <c r="H581" s="50" t="s">
        <v>3322</v>
      </c>
      <c r="I581" s="60" t="s">
        <v>6</v>
      </c>
    </row>
    <row r="582" spans="1:9" ht="25.5" x14ac:dyDescent="0.25">
      <c r="A582" s="51" t="s">
        <v>1743</v>
      </c>
      <c r="B582" s="48">
        <v>4462.1243800000002</v>
      </c>
      <c r="C582" s="48">
        <v>0</v>
      </c>
      <c r="D582" s="48">
        <v>2.1666666666666665</v>
      </c>
      <c r="E582" s="48">
        <v>0</v>
      </c>
      <c r="F582" s="51" t="s">
        <v>1744</v>
      </c>
      <c r="G582" s="51" t="s">
        <v>85</v>
      </c>
      <c r="H582" s="50" t="s">
        <v>151</v>
      </c>
      <c r="I582" s="60" t="s">
        <v>151</v>
      </c>
    </row>
    <row r="583" spans="1:9" x14ac:dyDescent="0.25">
      <c r="A583" s="51" t="s">
        <v>3189</v>
      </c>
      <c r="B583" s="48">
        <v>4432.2347200000004</v>
      </c>
      <c r="C583" s="48">
        <v>0</v>
      </c>
      <c r="D583" s="48">
        <v>7.833333333333333</v>
      </c>
      <c r="E583" s="48">
        <v>0</v>
      </c>
      <c r="F583" s="51" t="s">
        <v>3190</v>
      </c>
      <c r="G583" s="51" t="s">
        <v>85</v>
      </c>
      <c r="H583" s="50" t="s">
        <v>3328</v>
      </c>
      <c r="I583" s="60" t="s">
        <v>151</v>
      </c>
    </row>
    <row r="584" spans="1:9" x14ac:dyDescent="0.25">
      <c r="A584" s="51" t="s">
        <v>1111</v>
      </c>
      <c r="B584" s="48">
        <v>4242.5740500000002</v>
      </c>
      <c r="C584" s="48">
        <v>0</v>
      </c>
      <c r="D584" s="48">
        <v>17.333333333333332</v>
      </c>
      <c r="E584" s="48">
        <v>0</v>
      </c>
      <c r="F584" s="51" t="s">
        <v>1112</v>
      </c>
      <c r="G584" s="51" t="s">
        <v>85</v>
      </c>
      <c r="H584" s="50" t="s">
        <v>3325</v>
      </c>
      <c r="I584" s="60" t="s">
        <v>2</v>
      </c>
    </row>
    <row r="585" spans="1:9" x14ac:dyDescent="0.25">
      <c r="A585" s="51" t="s">
        <v>787</v>
      </c>
      <c r="B585" s="48">
        <v>4193.32359</v>
      </c>
      <c r="C585" s="48">
        <v>44138.227039999998</v>
      </c>
      <c r="D585" s="48">
        <v>0.33333333333333337</v>
      </c>
      <c r="E585" s="48">
        <v>3.3333333333333335</v>
      </c>
      <c r="F585" s="51" t="s">
        <v>788</v>
      </c>
      <c r="G585" s="51" t="s">
        <v>85</v>
      </c>
      <c r="H585" s="50" t="s">
        <v>3327</v>
      </c>
      <c r="I585" s="60" t="s">
        <v>4</v>
      </c>
    </row>
    <row r="586" spans="1:9" ht="25.5" x14ac:dyDescent="0.25">
      <c r="A586" s="51" t="s">
        <v>3020</v>
      </c>
      <c r="B586" s="48">
        <v>4181.18271</v>
      </c>
      <c r="C586" s="48">
        <v>0</v>
      </c>
      <c r="D586" s="48">
        <v>0.33333333333333337</v>
      </c>
      <c r="E586" s="48">
        <v>0</v>
      </c>
      <c r="F586" s="51" t="s">
        <v>3021</v>
      </c>
      <c r="G586" s="51" t="s">
        <v>86</v>
      </c>
      <c r="H586" s="50" t="s">
        <v>3322</v>
      </c>
      <c r="I586" s="60" t="s">
        <v>5</v>
      </c>
    </row>
    <row r="587" spans="1:9" x14ac:dyDescent="0.25">
      <c r="A587" s="51" t="s">
        <v>3024</v>
      </c>
      <c r="B587" s="48">
        <v>4163.4154900000003</v>
      </c>
      <c r="C587" s="48">
        <v>120722.27912000001</v>
      </c>
      <c r="D587" s="48">
        <v>0.33333333333333337</v>
      </c>
      <c r="E587" s="48">
        <v>2.75</v>
      </c>
      <c r="F587" s="51" t="s">
        <v>3025</v>
      </c>
      <c r="G587" s="51" t="s">
        <v>86</v>
      </c>
      <c r="H587" s="50" t="s">
        <v>3325</v>
      </c>
      <c r="I587" s="60" t="s">
        <v>5</v>
      </c>
    </row>
    <row r="588" spans="1:9" ht="25.5" x14ac:dyDescent="0.25">
      <c r="A588" s="51" t="s">
        <v>3013</v>
      </c>
      <c r="B588" s="48">
        <v>4153.3199599999998</v>
      </c>
      <c r="C588" s="48">
        <v>307464.47146999999</v>
      </c>
      <c r="D588" s="48">
        <v>0.33333333333333337</v>
      </c>
      <c r="E588" s="48">
        <v>22.166666666666664</v>
      </c>
      <c r="F588" s="51" t="s">
        <v>3014</v>
      </c>
      <c r="G588" s="51" t="s">
        <v>85</v>
      </c>
      <c r="H588" s="50" t="s">
        <v>3321</v>
      </c>
      <c r="I588" s="60" t="s">
        <v>2</v>
      </c>
    </row>
    <row r="589" spans="1:9" ht="38.25" x14ac:dyDescent="0.25">
      <c r="A589" s="51" t="s">
        <v>139</v>
      </c>
      <c r="B589" s="48">
        <v>4052.4065700000001</v>
      </c>
      <c r="C589" s="48">
        <v>8258.6123399999997</v>
      </c>
      <c r="D589" s="48">
        <v>64</v>
      </c>
      <c r="E589" s="48">
        <v>94.166666666666657</v>
      </c>
      <c r="F589" s="51" t="s">
        <v>589</v>
      </c>
      <c r="G589" s="51" t="s">
        <v>86</v>
      </c>
      <c r="H589" s="50" t="s">
        <v>151</v>
      </c>
      <c r="I589" s="60" t="s">
        <v>151</v>
      </c>
    </row>
    <row r="590" spans="1:9" ht="25.5" x14ac:dyDescent="0.25">
      <c r="A590" s="51" t="s">
        <v>1857</v>
      </c>
      <c r="B590" s="48">
        <v>4000.32</v>
      </c>
      <c r="C590" s="48">
        <v>0</v>
      </c>
      <c r="D590" s="48">
        <v>0.5</v>
      </c>
      <c r="E590" s="48">
        <v>0</v>
      </c>
      <c r="F590" s="51" t="s">
        <v>1858</v>
      </c>
      <c r="G590" s="51" t="s">
        <v>85</v>
      </c>
      <c r="H590" s="50" t="s">
        <v>151</v>
      </c>
      <c r="I590" s="60" t="s">
        <v>151</v>
      </c>
    </row>
    <row r="591" spans="1:9" ht="25.5" x14ac:dyDescent="0.25">
      <c r="A591" s="51" t="s">
        <v>1442</v>
      </c>
      <c r="B591" s="48">
        <v>3987.0214900000001</v>
      </c>
      <c r="C591" s="48">
        <v>0</v>
      </c>
      <c r="D591" s="48">
        <v>0.25</v>
      </c>
      <c r="E591" s="48">
        <v>0</v>
      </c>
      <c r="F591" s="51" t="s">
        <v>1443</v>
      </c>
      <c r="G591" s="51" t="s">
        <v>85</v>
      </c>
      <c r="H591" s="50" t="s">
        <v>3323</v>
      </c>
      <c r="I591" s="60" t="s">
        <v>5</v>
      </c>
    </row>
    <row r="592" spans="1:9" x14ac:dyDescent="0.25">
      <c r="A592" s="51" t="s">
        <v>2635</v>
      </c>
      <c r="B592" s="48">
        <v>3977.6579400000001</v>
      </c>
      <c r="C592" s="48">
        <v>0</v>
      </c>
      <c r="D592" s="48">
        <v>8.3333333333333339</v>
      </c>
      <c r="E592" s="48">
        <v>0</v>
      </c>
      <c r="F592" s="51" t="s">
        <v>2636</v>
      </c>
      <c r="G592" s="51" t="s">
        <v>85</v>
      </c>
      <c r="H592" s="50" t="s">
        <v>3323</v>
      </c>
      <c r="I592" s="60" t="s">
        <v>4</v>
      </c>
    </row>
    <row r="593" spans="1:9" ht="25.5" x14ac:dyDescent="0.25">
      <c r="A593" s="51" t="s">
        <v>259</v>
      </c>
      <c r="B593" s="48">
        <v>3972.7476900000001</v>
      </c>
      <c r="C593" s="48">
        <v>15553.944519999999</v>
      </c>
      <c r="D593" s="48">
        <v>23.25</v>
      </c>
      <c r="E593" s="48">
        <v>20</v>
      </c>
      <c r="F593" s="51" t="s">
        <v>321</v>
      </c>
      <c r="G593" s="51" t="s">
        <v>86</v>
      </c>
      <c r="H593" s="50" t="s">
        <v>3330</v>
      </c>
      <c r="I593" s="60" t="s">
        <v>4</v>
      </c>
    </row>
    <row r="594" spans="1:9" ht="25.5" x14ac:dyDescent="0.25">
      <c r="A594" s="51" t="s">
        <v>1226</v>
      </c>
      <c r="B594" s="48">
        <v>3905.6632800000002</v>
      </c>
      <c r="C594" s="48">
        <v>0</v>
      </c>
      <c r="D594" s="48">
        <v>4.9166666666666661</v>
      </c>
      <c r="E594" s="48">
        <v>0</v>
      </c>
      <c r="F594" s="51" t="s">
        <v>1227</v>
      </c>
      <c r="G594" s="51" t="s">
        <v>85</v>
      </c>
      <c r="H594" s="50" t="s">
        <v>3321</v>
      </c>
      <c r="I594" s="60" t="s">
        <v>8</v>
      </c>
    </row>
    <row r="595" spans="1:9" ht="38.25" x14ac:dyDescent="0.25">
      <c r="A595" s="51" t="s">
        <v>2637</v>
      </c>
      <c r="B595" s="48">
        <v>3891.04234</v>
      </c>
      <c r="C595" s="48">
        <v>0</v>
      </c>
      <c r="D595" s="48">
        <v>7.833333333333333</v>
      </c>
      <c r="E595" s="48">
        <v>0</v>
      </c>
      <c r="F595" s="51" t="s">
        <v>2638</v>
      </c>
      <c r="G595" s="51" t="s">
        <v>86</v>
      </c>
      <c r="H595" s="50" t="s">
        <v>53</v>
      </c>
      <c r="I595" s="60" t="s">
        <v>4</v>
      </c>
    </row>
    <row r="596" spans="1:9" x14ac:dyDescent="0.25">
      <c r="A596" s="51" t="s">
        <v>3279</v>
      </c>
      <c r="B596" s="48">
        <v>3889.0324999999998</v>
      </c>
      <c r="C596" s="48">
        <v>0</v>
      </c>
      <c r="D596" s="48">
        <v>0.33333333333333337</v>
      </c>
      <c r="E596" s="48">
        <v>0</v>
      </c>
      <c r="F596" s="51" t="s">
        <v>3280</v>
      </c>
      <c r="G596" s="51" t="s">
        <v>86</v>
      </c>
      <c r="H596" s="50" t="s">
        <v>151</v>
      </c>
      <c r="I596" s="60" t="s">
        <v>151</v>
      </c>
    </row>
    <row r="597" spans="1:9" x14ac:dyDescent="0.25">
      <c r="A597" s="51" t="s">
        <v>1203</v>
      </c>
      <c r="B597" s="48">
        <v>3846.9404500000001</v>
      </c>
      <c r="C597" s="48">
        <v>0</v>
      </c>
      <c r="D597" s="48">
        <v>6.666666666666667</v>
      </c>
      <c r="E597" s="48">
        <v>0</v>
      </c>
      <c r="F597" s="51" t="s">
        <v>1204</v>
      </c>
      <c r="G597" s="51" t="s">
        <v>85</v>
      </c>
      <c r="H597" s="50" t="s">
        <v>3323</v>
      </c>
      <c r="I597" s="60" t="s">
        <v>4</v>
      </c>
    </row>
    <row r="598" spans="1:9" ht="25.5" x14ac:dyDescent="0.25">
      <c r="A598" s="51" t="s">
        <v>1446</v>
      </c>
      <c r="B598" s="48">
        <v>3761.7289500000002</v>
      </c>
      <c r="C598" s="48">
        <v>0</v>
      </c>
      <c r="D598" s="48">
        <v>0.25</v>
      </c>
      <c r="E598" s="48">
        <v>0</v>
      </c>
      <c r="F598" s="51" t="s">
        <v>1447</v>
      </c>
      <c r="G598" s="51" t="s">
        <v>85</v>
      </c>
      <c r="H598" s="50" t="s">
        <v>3323</v>
      </c>
      <c r="I598" s="60" t="s">
        <v>5</v>
      </c>
    </row>
    <row r="599" spans="1:9" x14ac:dyDescent="0.25">
      <c r="A599" s="51" t="s">
        <v>1775</v>
      </c>
      <c r="B599" s="48">
        <v>3745.1935100000001</v>
      </c>
      <c r="C599" s="48">
        <v>0</v>
      </c>
      <c r="D599" s="48">
        <v>1.4166666666666667</v>
      </c>
      <c r="E599" s="48">
        <v>0</v>
      </c>
      <c r="F599" s="51" t="s">
        <v>1776</v>
      </c>
      <c r="G599" s="51" t="s">
        <v>53</v>
      </c>
      <c r="H599" s="50" t="s">
        <v>151</v>
      </c>
      <c r="I599" s="60" t="s">
        <v>151</v>
      </c>
    </row>
    <row r="600" spans="1:9" ht="25.5" x14ac:dyDescent="0.25">
      <c r="A600" s="51" t="s">
        <v>217</v>
      </c>
      <c r="B600" s="48">
        <v>3722.07926</v>
      </c>
      <c r="C600" s="48">
        <v>7631.4908100000002</v>
      </c>
      <c r="D600" s="48">
        <v>204.83333333333331</v>
      </c>
      <c r="E600" s="48">
        <v>1162.5833333333333</v>
      </c>
      <c r="F600" s="51" t="s">
        <v>564</v>
      </c>
      <c r="G600" s="51" t="s">
        <v>86</v>
      </c>
      <c r="H600" s="50" t="s">
        <v>151</v>
      </c>
      <c r="I600" s="60" t="s">
        <v>151</v>
      </c>
    </row>
    <row r="601" spans="1:9" ht="25.5" x14ac:dyDescent="0.25">
      <c r="A601" s="51" t="s">
        <v>2893</v>
      </c>
      <c r="B601" s="48">
        <v>3659.74638</v>
      </c>
      <c r="C601" s="48">
        <v>231.96715</v>
      </c>
      <c r="D601" s="48">
        <v>1</v>
      </c>
      <c r="E601" s="48">
        <v>9.3333333333333321</v>
      </c>
      <c r="F601" s="51" t="s">
        <v>2894</v>
      </c>
      <c r="G601" s="51" t="s">
        <v>85</v>
      </c>
      <c r="H601" s="50" t="s">
        <v>3325</v>
      </c>
      <c r="I601" s="60" t="s">
        <v>4</v>
      </c>
    </row>
    <row r="602" spans="1:9" ht="25.5" x14ac:dyDescent="0.25">
      <c r="A602" s="51" t="s">
        <v>2787</v>
      </c>
      <c r="B602" s="48">
        <v>3658.17632</v>
      </c>
      <c r="C602" s="48">
        <v>0</v>
      </c>
      <c r="D602" s="48">
        <v>3</v>
      </c>
      <c r="E602" s="48">
        <v>0</v>
      </c>
      <c r="F602" s="51" t="s">
        <v>2788</v>
      </c>
      <c r="G602" s="51" t="s">
        <v>85</v>
      </c>
      <c r="H602" s="50" t="s">
        <v>3322</v>
      </c>
      <c r="I602" s="60" t="s">
        <v>5</v>
      </c>
    </row>
    <row r="603" spans="1:9" ht="25.5" x14ac:dyDescent="0.25">
      <c r="A603" s="51" t="s">
        <v>29</v>
      </c>
      <c r="B603" s="48">
        <v>3643.6052800000002</v>
      </c>
      <c r="C603" s="48">
        <v>2819.4857999999999</v>
      </c>
      <c r="D603" s="48">
        <v>12.833333333333334</v>
      </c>
      <c r="E603" s="48">
        <v>6.5</v>
      </c>
      <c r="F603" s="51" t="s">
        <v>194</v>
      </c>
      <c r="G603" s="51" t="s">
        <v>86</v>
      </c>
      <c r="H603" s="50" t="s">
        <v>3325</v>
      </c>
      <c r="I603" s="60" t="s">
        <v>6</v>
      </c>
    </row>
    <row r="604" spans="1:9" ht="25.5" x14ac:dyDescent="0.25">
      <c r="A604" s="51" t="s">
        <v>1444</v>
      </c>
      <c r="B604" s="48">
        <v>3624.9903100000001</v>
      </c>
      <c r="C604" s="48">
        <v>0</v>
      </c>
      <c r="D604" s="48">
        <v>0.25</v>
      </c>
      <c r="E604" s="48">
        <v>0</v>
      </c>
      <c r="F604" s="51" t="s">
        <v>1445</v>
      </c>
      <c r="G604" s="51" t="s">
        <v>85</v>
      </c>
      <c r="H604" s="50" t="s">
        <v>3323</v>
      </c>
      <c r="I604" s="60" t="s">
        <v>5</v>
      </c>
    </row>
    <row r="605" spans="1:9" ht="25.5" x14ac:dyDescent="0.25">
      <c r="A605" s="51" t="s">
        <v>1699</v>
      </c>
      <c r="B605" s="48">
        <v>3611.5990999999999</v>
      </c>
      <c r="C605" s="48">
        <v>0</v>
      </c>
      <c r="D605" s="48">
        <v>3.416666666666667</v>
      </c>
      <c r="E605" s="48">
        <v>0</v>
      </c>
      <c r="F605" s="51" t="s">
        <v>1700</v>
      </c>
      <c r="G605" s="51" t="s">
        <v>85</v>
      </c>
      <c r="H605" s="50" t="s">
        <v>151</v>
      </c>
      <c r="I605" s="60" t="s">
        <v>151</v>
      </c>
    </row>
    <row r="606" spans="1:9" ht="25.5" x14ac:dyDescent="0.25">
      <c r="A606" s="51" t="s">
        <v>2765</v>
      </c>
      <c r="B606" s="48">
        <v>3608.18037</v>
      </c>
      <c r="C606" s="48">
        <v>31404.044610000001</v>
      </c>
      <c r="D606" s="48">
        <v>3.3333333333333335</v>
      </c>
      <c r="E606" s="48">
        <v>40.083333333333329</v>
      </c>
      <c r="F606" s="51" t="s">
        <v>2766</v>
      </c>
      <c r="G606" s="51" t="s">
        <v>86</v>
      </c>
      <c r="H606" s="50" t="s">
        <v>3322</v>
      </c>
      <c r="I606" s="60" t="s">
        <v>6</v>
      </c>
    </row>
    <row r="607" spans="1:9" ht="25.5" x14ac:dyDescent="0.25">
      <c r="A607" s="51" t="s">
        <v>189</v>
      </c>
      <c r="B607" s="48">
        <v>3607.1258899999998</v>
      </c>
      <c r="C607" s="48">
        <v>540.61513000000002</v>
      </c>
      <c r="D607" s="48">
        <v>21.166666666666664</v>
      </c>
      <c r="E607" s="48">
        <v>0.66666666666666674</v>
      </c>
      <c r="F607" s="51" t="s">
        <v>358</v>
      </c>
      <c r="G607" s="51" t="s">
        <v>85</v>
      </c>
      <c r="H607" s="50" t="s">
        <v>3329</v>
      </c>
      <c r="I607" s="60" t="s">
        <v>4</v>
      </c>
    </row>
    <row r="608" spans="1:9" x14ac:dyDescent="0.25">
      <c r="A608" s="51" t="s">
        <v>1879</v>
      </c>
      <c r="B608" s="48">
        <v>3540.4406399999998</v>
      </c>
      <c r="C608" s="48">
        <v>0</v>
      </c>
      <c r="D608" s="48">
        <v>0.16666666666666669</v>
      </c>
      <c r="E608" s="48">
        <v>0</v>
      </c>
      <c r="F608" s="51" t="s">
        <v>1880</v>
      </c>
      <c r="G608" s="51" t="s">
        <v>85</v>
      </c>
      <c r="H608" s="50" t="s">
        <v>151</v>
      </c>
      <c r="I608" s="60" t="s">
        <v>151</v>
      </c>
    </row>
    <row r="609" spans="1:9" x14ac:dyDescent="0.25">
      <c r="A609" s="51" t="s">
        <v>1951</v>
      </c>
      <c r="B609" s="48">
        <v>3526.7091500000001</v>
      </c>
      <c r="C609" s="48">
        <v>0</v>
      </c>
      <c r="D609" s="48">
        <v>0.16666666666666669</v>
      </c>
      <c r="E609" s="48">
        <v>0</v>
      </c>
      <c r="F609" s="51" t="s">
        <v>1952</v>
      </c>
      <c r="G609" s="51" t="s">
        <v>85</v>
      </c>
      <c r="H609" s="50" t="s">
        <v>151</v>
      </c>
      <c r="I609" s="60" t="s">
        <v>151</v>
      </c>
    </row>
    <row r="610" spans="1:9" ht="38.25" x14ac:dyDescent="0.25">
      <c r="A610" s="51" t="s">
        <v>192</v>
      </c>
      <c r="B610" s="48">
        <v>3476.7420900000002</v>
      </c>
      <c r="C610" s="48">
        <v>42057.205869999998</v>
      </c>
      <c r="D610" s="48">
        <v>4.5</v>
      </c>
      <c r="E610" s="48">
        <v>5.416666666666667</v>
      </c>
      <c r="F610" s="51" t="s">
        <v>193</v>
      </c>
      <c r="G610" s="51" t="s">
        <v>85</v>
      </c>
      <c r="H610" s="50" t="s">
        <v>3329</v>
      </c>
      <c r="I610" s="60" t="s">
        <v>6</v>
      </c>
    </row>
    <row r="611" spans="1:9" x14ac:dyDescent="0.25">
      <c r="A611" s="51" t="s">
        <v>2907</v>
      </c>
      <c r="B611" s="48">
        <v>3429.0829199999998</v>
      </c>
      <c r="C611" s="48">
        <v>0</v>
      </c>
      <c r="D611" s="48">
        <v>0.83333333333333337</v>
      </c>
      <c r="E611" s="48">
        <v>0</v>
      </c>
      <c r="F611" s="51" t="s">
        <v>2908</v>
      </c>
      <c r="G611" s="51" t="s">
        <v>85</v>
      </c>
      <c r="H611" s="50" t="s">
        <v>3323</v>
      </c>
      <c r="I611" s="60" t="s">
        <v>5</v>
      </c>
    </row>
    <row r="612" spans="1:9" x14ac:dyDescent="0.25">
      <c r="A612" s="51" t="s">
        <v>3001</v>
      </c>
      <c r="B612" s="48">
        <v>3375.9093499999999</v>
      </c>
      <c r="C612" s="48">
        <v>0</v>
      </c>
      <c r="D612" s="48">
        <v>0.33333333333333337</v>
      </c>
      <c r="E612" s="48">
        <v>0</v>
      </c>
      <c r="F612" s="51" t="s">
        <v>3002</v>
      </c>
      <c r="G612" s="51" t="s">
        <v>85</v>
      </c>
      <c r="H612" s="50" t="s">
        <v>3324</v>
      </c>
      <c r="I612" s="60" t="s">
        <v>2</v>
      </c>
    </row>
    <row r="613" spans="1:9" ht="25.5" x14ac:dyDescent="0.25">
      <c r="A613" s="51" t="s">
        <v>3163</v>
      </c>
      <c r="B613" s="48">
        <v>3294.7409899999998</v>
      </c>
      <c r="C613" s="48">
        <v>0.43</v>
      </c>
      <c r="D613" s="48">
        <v>39.916666666666664</v>
      </c>
      <c r="E613" s="48">
        <v>0.41666666666666669</v>
      </c>
      <c r="F613" s="51" t="s">
        <v>3164</v>
      </c>
      <c r="G613" s="51" t="s">
        <v>85</v>
      </c>
      <c r="H613" s="50" t="s">
        <v>151</v>
      </c>
      <c r="I613" s="60" t="s">
        <v>151</v>
      </c>
    </row>
    <row r="614" spans="1:9" ht="25.5" x14ac:dyDescent="0.25">
      <c r="A614" s="51" t="s">
        <v>2613</v>
      </c>
      <c r="B614" s="48">
        <v>3203.37716</v>
      </c>
      <c r="C614" s="48">
        <v>0</v>
      </c>
      <c r="D614" s="48">
        <v>9.6666666666666661</v>
      </c>
      <c r="E614" s="48">
        <v>0</v>
      </c>
      <c r="F614" s="51" t="s">
        <v>2614</v>
      </c>
      <c r="G614" s="51" t="s">
        <v>85</v>
      </c>
      <c r="H614" s="50" t="s">
        <v>3322</v>
      </c>
      <c r="I614" s="60" t="s">
        <v>5</v>
      </c>
    </row>
    <row r="615" spans="1:9" ht="25.5" x14ac:dyDescent="0.25">
      <c r="A615" s="51" t="s">
        <v>485</v>
      </c>
      <c r="B615" s="48">
        <v>3181.9122400000001</v>
      </c>
      <c r="C615" s="48">
        <v>8444.5030999999999</v>
      </c>
      <c r="D615" s="48">
        <v>28.833333333333336</v>
      </c>
      <c r="E615" s="48">
        <v>43.25</v>
      </c>
      <c r="F615" s="51" t="s">
        <v>695</v>
      </c>
      <c r="G615" s="51" t="s">
        <v>85</v>
      </c>
      <c r="H615" s="50" t="s">
        <v>3325</v>
      </c>
      <c r="I615" s="60" t="s">
        <v>4</v>
      </c>
    </row>
    <row r="616" spans="1:9" ht="25.5" x14ac:dyDescent="0.25">
      <c r="A616" s="51" t="s">
        <v>1340</v>
      </c>
      <c r="B616" s="48">
        <v>3172.9339</v>
      </c>
      <c r="C616" s="48">
        <v>0</v>
      </c>
      <c r="D616" s="48">
        <v>1.5833333333333335</v>
      </c>
      <c r="E616" s="48">
        <v>0</v>
      </c>
      <c r="F616" s="51" t="s">
        <v>1341</v>
      </c>
      <c r="G616" s="51" t="s">
        <v>85</v>
      </c>
      <c r="H616" s="50" t="s">
        <v>3330</v>
      </c>
      <c r="I616" s="60" t="s">
        <v>5</v>
      </c>
    </row>
    <row r="617" spans="1:9" ht="38.25" x14ac:dyDescent="0.25">
      <c r="A617" s="51" t="s">
        <v>3169</v>
      </c>
      <c r="B617" s="48">
        <v>3150.6353199999999</v>
      </c>
      <c r="C617" s="48">
        <v>0</v>
      </c>
      <c r="D617" s="48">
        <v>22.916666666666664</v>
      </c>
      <c r="E617" s="48">
        <v>0</v>
      </c>
      <c r="F617" s="51" t="s">
        <v>3170</v>
      </c>
      <c r="G617" s="51" t="s">
        <v>86</v>
      </c>
      <c r="H617" s="50" t="s">
        <v>151</v>
      </c>
      <c r="I617" s="60" t="s">
        <v>151</v>
      </c>
    </row>
    <row r="618" spans="1:9" ht="25.5" x14ac:dyDescent="0.25">
      <c r="A618" s="51" t="s">
        <v>1440</v>
      </c>
      <c r="B618" s="48">
        <v>3083.6516799999999</v>
      </c>
      <c r="C618" s="48">
        <v>0</v>
      </c>
      <c r="D618" s="48">
        <v>0.25</v>
      </c>
      <c r="E618" s="48">
        <v>0</v>
      </c>
      <c r="F618" s="51" t="s">
        <v>1441</v>
      </c>
      <c r="G618" s="51" t="s">
        <v>85</v>
      </c>
      <c r="H618" s="50" t="s">
        <v>3322</v>
      </c>
      <c r="I618" s="60" t="s">
        <v>5</v>
      </c>
    </row>
    <row r="619" spans="1:9" ht="25.5" x14ac:dyDescent="0.25">
      <c r="A619" s="51" t="s">
        <v>3051</v>
      </c>
      <c r="B619" s="48">
        <v>3072.8561500000001</v>
      </c>
      <c r="C619" s="48">
        <v>0</v>
      </c>
      <c r="D619" s="48">
        <v>0.25</v>
      </c>
      <c r="E619" s="48">
        <v>0</v>
      </c>
      <c r="F619" s="51" t="s">
        <v>3052</v>
      </c>
      <c r="G619" s="51" t="s">
        <v>85</v>
      </c>
      <c r="H619" s="50" t="s">
        <v>3321</v>
      </c>
      <c r="I619" s="60" t="s">
        <v>8</v>
      </c>
    </row>
    <row r="620" spans="1:9" ht="38.25" x14ac:dyDescent="0.25">
      <c r="A620" s="51" t="s">
        <v>960</v>
      </c>
      <c r="B620" s="48">
        <v>3057.18093</v>
      </c>
      <c r="C620" s="48">
        <v>333.63290999999998</v>
      </c>
      <c r="D620" s="48">
        <v>6.8333333333333339</v>
      </c>
      <c r="E620" s="48">
        <v>8.3333333333333343E-2</v>
      </c>
      <c r="F620" s="51" t="s">
        <v>961</v>
      </c>
      <c r="G620" s="51" t="s">
        <v>85</v>
      </c>
      <c r="H620" s="50" t="s">
        <v>151</v>
      </c>
      <c r="I620" s="60" t="s">
        <v>151</v>
      </c>
    </row>
    <row r="621" spans="1:9" ht="25.5" x14ac:dyDescent="0.25">
      <c r="A621" s="51" t="s">
        <v>2979</v>
      </c>
      <c r="B621" s="48">
        <v>3040.8840300000002</v>
      </c>
      <c r="C621" s="48">
        <v>0</v>
      </c>
      <c r="D621" s="48">
        <v>0.5</v>
      </c>
      <c r="E621" s="48">
        <v>0</v>
      </c>
      <c r="F621" s="51" t="s">
        <v>2980</v>
      </c>
      <c r="G621" s="51" t="s">
        <v>86</v>
      </c>
      <c r="H621" s="50" t="s">
        <v>3322</v>
      </c>
      <c r="I621" s="60" t="s">
        <v>8</v>
      </c>
    </row>
    <row r="622" spans="1:9" ht="25.5" x14ac:dyDescent="0.25">
      <c r="A622" s="51" t="s">
        <v>2841</v>
      </c>
      <c r="B622" s="48">
        <v>3037.5938599999999</v>
      </c>
      <c r="C622" s="48">
        <v>0</v>
      </c>
      <c r="D622" s="48">
        <v>1.5833333333333335</v>
      </c>
      <c r="E622" s="48">
        <v>0</v>
      </c>
      <c r="F622" s="51" t="s">
        <v>2842</v>
      </c>
      <c r="G622" s="51" t="s">
        <v>85</v>
      </c>
      <c r="H622" s="50" t="s">
        <v>3322</v>
      </c>
      <c r="I622" s="60" t="s">
        <v>2</v>
      </c>
    </row>
    <row r="623" spans="1:9" x14ac:dyDescent="0.25">
      <c r="A623" s="51" t="s">
        <v>1691</v>
      </c>
      <c r="B623" s="48">
        <v>3034.8864699999999</v>
      </c>
      <c r="C623" s="48">
        <v>0</v>
      </c>
      <c r="D623" s="48">
        <v>3.25</v>
      </c>
      <c r="E623" s="48">
        <v>0</v>
      </c>
      <c r="F623" s="51" t="s">
        <v>1692</v>
      </c>
      <c r="G623" s="51" t="s">
        <v>85</v>
      </c>
      <c r="H623" s="50" t="s">
        <v>151</v>
      </c>
      <c r="I623" s="60" t="s">
        <v>151</v>
      </c>
    </row>
    <row r="624" spans="1:9" x14ac:dyDescent="0.25">
      <c r="A624" s="51" t="s">
        <v>1659</v>
      </c>
      <c r="B624" s="48">
        <v>2882.92443</v>
      </c>
      <c r="C624" s="48">
        <v>0</v>
      </c>
      <c r="D624" s="48">
        <v>6.916666666666667</v>
      </c>
      <c r="E624" s="48">
        <v>0</v>
      </c>
      <c r="F624" s="51" t="s">
        <v>1660</v>
      </c>
      <c r="G624" s="51" t="s">
        <v>85</v>
      </c>
      <c r="H624" s="50" t="s">
        <v>151</v>
      </c>
      <c r="I624" s="60" t="s">
        <v>151</v>
      </c>
    </row>
    <row r="625" spans="1:9" x14ac:dyDescent="0.25">
      <c r="A625" s="51" t="s">
        <v>3185</v>
      </c>
      <c r="B625" s="48">
        <v>2879.4175700000001</v>
      </c>
      <c r="C625" s="48">
        <v>1201.6738700000001</v>
      </c>
      <c r="D625" s="48">
        <v>10.166666666666666</v>
      </c>
      <c r="E625" s="48">
        <v>3.5833333333333335</v>
      </c>
      <c r="F625" s="51" t="s">
        <v>3186</v>
      </c>
      <c r="G625" s="51" t="s">
        <v>85</v>
      </c>
      <c r="H625" s="50" t="s">
        <v>151</v>
      </c>
      <c r="I625" s="60" t="s">
        <v>151</v>
      </c>
    </row>
    <row r="626" spans="1:9" ht="25.5" x14ac:dyDescent="0.25">
      <c r="A626" s="51" t="s">
        <v>2879</v>
      </c>
      <c r="B626" s="48">
        <v>2858.0006800000001</v>
      </c>
      <c r="C626" s="48">
        <v>1426.5189499999999</v>
      </c>
      <c r="D626" s="48">
        <v>1.1666666666666667</v>
      </c>
      <c r="E626" s="48">
        <v>0.83333333333333337</v>
      </c>
      <c r="F626" s="51" t="s">
        <v>2880</v>
      </c>
      <c r="G626" s="51" t="s">
        <v>86</v>
      </c>
      <c r="H626" s="50" t="s">
        <v>3322</v>
      </c>
      <c r="I626" s="60" t="s">
        <v>5</v>
      </c>
    </row>
    <row r="627" spans="1:9" ht="25.5" x14ac:dyDescent="0.25">
      <c r="A627" s="51" t="s">
        <v>2712</v>
      </c>
      <c r="B627" s="48">
        <v>2820.5390299999999</v>
      </c>
      <c r="C627" s="48">
        <v>0</v>
      </c>
      <c r="D627" s="48">
        <v>4.416666666666667</v>
      </c>
      <c r="E627" s="48">
        <v>0</v>
      </c>
      <c r="F627" s="51" t="s">
        <v>2713</v>
      </c>
      <c r="G627" s="51" t="s">
        <v>85</v>
      </c>
      <c r="H627" s="50" t="s">
        <v>3330</v>
      </c>
      <c r="I627" s="60" t="s">
        <v>5</v>
      </c>
    </row>
    <row r="628" spans="1:9" x14ac:dyDescent="0.25">
      <c r="A628" s="51" t="s">
        <v>2735</v>
      </c>
      <c r="B628" s="48">
        <v>2781.9398099999999</v>
      </c>
      <c r="C628" s="48">
        <v>0</v>
      </c>
      <c r="D628" s="48">
        <v>3.75</v>
      </c>
      <c r="E628" s="48">
        <v>0</v>
      </c>
      <c r="F628" s="51" t="s">
        <v>2736</v>
      </c>
      <c r="G628" s="51" t="s">
        <v>85</v>
      </c>
      <c r="H628" s="50" t="s">
        <v>3323</v>
      </c>
      <c r="I628" s="60" t="s">
        <v>4</v>
      </c>
    </row>
    <row r="629" spans="1:9" x14ac:dyDescent="0.25">
      <c r="A629" s="51" t="s">
        <v>1259</v>
      </c>
      <c r="B629" s="48">
        <v>2772.2353400000002</v>
      </c>
      <c r="C629" s="48">
        <v>0</v>
      </c>
      <c r="D629" s="48">
        <v>3.3333333333333335</v>
      </c>
      <c r="E629" s="48">
        <v>0</v>
      </c>
      <c r="F629" s="51" t="s">
        <v>1260</v>
      </c>
      <c r="G629" s="51" t="s">
        <v>85</v>
      </c>
      <c r="H629" s="50" t="s">
        <v>3324</v>
      </c>
      <c r="I629" s="60" t="s">
        <v>4</v>
      </c>
    </row>
    <row r="630" spans="1:9" ht="25.5" x14ac:dyDescent="0.25">
      <c r="A630" s="51" t="s">
        <v>3221</v>
      </c>
      <c r="B630" s="48">
        <v>2757.0264900000002</v>
      </c>
      <c r="C630" s="48">
        <v>3061.36492</v>
      </c>
      <c r="D630" s="48">
        <v>4.25</v>
      </c>
      <c r="E630" s="48">
        <v>4.25</v>
      </c>
      <c r="F630" s="51" t="s">
        <v>3222</v>
      </c>
      <c r="G630" s="51" t="s">
        <v>85</v>
      </c>
      <c r="H630" s="50" t="s">
        <v>151</v>
      </c>
      <c r="I630" s="60" t="s">
        <v>151</v>
      </c>
    </row>
    <row r="631" spans="1:9" x14ac:dyDescent="0.25">
      <c r="A631" s="51" t="s">
        <v>1617</v>
      </c>
      <c r="B631" s="48">
        <v>2726.45406</v>
      </c>
      <c r="C631" s="48">
        <v>0</v>
      </c>
      <c r="D631" s="48">
        <v>14.583333333333334</v>
      </c>
      <c r="E631" s="48">
        <v>0</v>
      </c>
      <c r="F631" s="51" t="s">
        <v>1618</v>
      </c>
      <c r="G631" s="51" t="s">
        <v>85</v>
      </c>
      <c r="H631" s="50" t="s">
        <v>151</v>
      </c>
      <c r="I631" s="60" t="s">
        <v>151</v>
      </c>
    </row>
    <row r="632" spans="1:9" ht="25.5" x14ac:dyDescent="0.25">
      <c r="A632" s="51" t="s">
        <v>2718</v>
      </c>
      <c r="B632" s="48">
        <v>2681.2327300000002</v>
      </c>
      <c r="C632" s="48">
        <v>0</v>
      </c>
      <c r="D632" s="48">
        <v>4.333333333333333</v>
      </c>
      <c r="E632" s="48">
        <v>0</v>
      </c>
      <c r="F632" s="51" t="s">
        <v>2719</v>
      </c>
      <c r="G632" s="51" t="s">
        <v>85</v>
      </c>
      <c r="H632" s="50" t="s">
        <v>3322</v>
      </c>
      <c r="I632" s="60" t="s">
        <v>6</v>
      </c>
    </row>
    <row r="633" spans="1:9" ht="25.5" x14ac:dyDescent="0.25">
      <c r="A633" s="51" t="s">
        <v>2925</v>
      </c>
      <c r="B633" s="48">
        <v>2650.19326</v>
      </c>
      <c r="C633" s="48">
        <v>460.32125000000002</v>
      </c>
      <c r="D633" s="48">
        <v>0.83333333333333337</v>
      </c>
      <c r="E633" s="48">
        <v>0.16666666666666669</v>
      </c>
      <c r="F633" s="51" t="s">
        <v>2926</v>
      </c>
      <c r="G633" s="51" t="s">
        <v>86</v>
      </c>
      <c r="H633" s="50" t="s">
        <v>3323</v>
      </c>
      <c r="I633" s="60" t="s">
        <v>4</v>
      </c>
    </row>
    <row r="634" spans="1:9" x14ac:dyDescent="0.25">
      <c r="A634" s="51" t="s">
        <v>1423</v>
      </c>
      <c r="B634" s="48">
        <v>2637.3234000000002</v>
      </c>
      <c r="C634" s="48">
        <v>0</v>
      </c>
      <c r="D634" s="48">
        <v>3.75</v>
      </c>
      <c r="E634" s="48">
        <v>0</v>
      </c>
      <c r="F634" s="51" t="s">
        <v>1424</v>
      </c>
      <c r="G634" s="51" t="s">
        <v>85</v>
      </c>
      <c r="H634" s="50" t="s">
        <v>3325</v>
      </c>
      <c r="I634" s="60" t="s">
        <v>2</v>
      </c>
    </row>
    <row r="635" spans="1:9" x14ac:dyDescent="0.25">
      <c r="A635" s="51" t="s">
        <v>1146</v>
      </c>
      <c r="B635" s="48">
        <v>2627.6022499999999</v>
      </c>
      <c r="C635" s="48">
        <v>0</v>
      </c>
      <c r="D635" s="48">
        <v>10.5</v>
      </c>
      <c r="E635" s="48">
        <v>0</v>
      </c>
      <c r="F635" s="51" t="s">
        <v>1147</v>
      </c>
      <c r="G635" s="51" t="s">
        <v>85</v>
      </c>
      <c r="H635" s="50" t="s">
        <v>3323</v>
      </c>
      <c r="I635" s="60" t="s">
        <v>4</v>
      </c>
    </row>
    <row r="636" spans="1:9" ht="25.5" x14ac:dyDescent="0.25">
      <c r="A636" s="51" t="s">
        <v>3207</v>
      </c>
      <c r="B636" s="48">
        <v>2621.7914500000002</v>
      </c>
      <c r="C636" s="48">
        <v>837.37669000000005</v>
      </c>
      <c r="D636" s="48">
        <v>5.5</v>
      </c>
      <c r="E636" s="48">
        <v>6</v>
      </c>
      <c r="F636" s="51" t="s">
        <v>3208</v>
      </c>
      <c r="G636" s="51" t="s">
        <v>85</v>
      </c>
      <c r="H636" s="50" t="s">
        <v>151</v>
      </c>
      <c r="I636" s="60" t="s">
        <v>151</v>
      </c>
    </row>
    <row r="637" spans="1:9" ht="25.5" x14ac:dyDescent="0.25">
      <c r="A637" s="51" t="s">
        <v>2769</v>
      </c>
      <c r="B637" s="48">
        <v>2620.0578999999998</v>
      </c>
      <c r="C637" s="48">
        <v>0</v>
      </c>
      <c r="D637" s="48">
        <v>3.25</v>
      </c>
      <c r="E637" s="48">
        <v>0</v>
      </c>
      <c r="F637" s="51" t="s">
        <v>2770</v>
      </c>
      <c r="G637" s="51" t="s">
        <v>86</v>
      </c>
      <c r="H637" s="50" t="s">
        <v>3322</v>
      </c>
      <c r="I637" s="60" t="s">
        <v>5</v>
      </c>
    </row>
    <row r="638" spans="1:9" x14ac:dyDescent="0.25">
      <c r="A638" s="51" t="s">
        <v>590</v>
      </c>
      <c r="B638" s="48">
        <v>2613.9892500000001</v>
      </c>
      <c r="C638" s="48">
        <v>17119.826980000002</v>
      </c>
      <c r="D638" s="48">
        <v>11.166666666666666</v>
      </c>
      <c r="E638" s="48">
        <v>65.416666666666671</v>
      </c>
      <c r="F638" s="51" t="s">
        <v>591</v>
      </c>
      <c r="G638" s="51" t="s">
        <v>85</v>
      </c>
      <c r="H638" s="50" t="s">
        <v>151</v>
      </c>
      <c r="I638" s="60" t="s">
        <v>151</v>
      </c>
    </row>
    <row r="639" spans="1:9" ht="38.25" x14ac:dyDescent="0.25">
      <c r="A639" s="51" t="s">
        <v>143</v>
      </c>
      <c r="B639" s="48">
        <v>2577.5664700000002</v>
      </c>
      <c r="C639" s="48">
        <v>2350.1411400000002</v>
      </c>
      <c r="D639" s="48">
        <v>4.5</v>
      </c>
      <c r="E639" s="48">
        <v>3.3333333333333335</v>
      </c>
      <c r="F639" s="51" t="s">
        <v>230</v>
      </c>
      <c r="G639" s="51" t="s">
        <v>85</v>
      </c>
      <c r="H639" s="50" t="s">
        <v>151</v>
      </c>
      <c r="I639" s="60" t="s">
        <v>151</v>
      </c>
    </row>
    <row r="640" spans="1:9" x14ac:dyDescent="0.25">
      <c r="A640" s="51" t="s">
        <v>99</v>
      </c>
      <c r="B640" s="48">
        <v>2546.3589700000002</v>
      </c>
      <c r="C640" s="48">
        <v>47082.625410000001</v>
      </c>
      <c r="D640" s="48">
        <v>201.5</v>
      </c>
      <c r="E640" s="48">
        <v>1198.6666666666665</v>
      </c>
      <c r="F640" s="51" t="s">
        <v>562</v>
      </c>
      <c r="G640" s="51" t="s">
        <v>86</v>
      </c>
      <c r="H640" s="50" t="s">
        <v>151</v>
      </c>
      <c r="I640" s="60" t="s">
        <v>151</v>
      </c>
    </row>
    <row r="641" spans="1:9" ht="38.25" x14ac:dyDescent="0.25">
      <c r="A641" s="51" t="s">
        <v>142</v>
      </c>
      <c r="B641" s="48">
        <v>2544.3087799999998</v>
      </c>
      <c r="C641" s="48">
        <v>5699.5178299999998</v>
      </c>
      <c r="D641" s="48">
        <v>26.416666666666668</v>
      </c>
      <c r="E641" s="48">
        <v>63.833333333333336</v>
      </c>
      <c r="F641" s="51" t="s">
        <v>222</v>
      </c>
      <c r="G641" s="51" t="s">
        <v>86</v>
      </c>
      <c r="H641" s="50" t="s">
        <v>151</v>
      </c>
      <c r="I641" s="60" t="s">
        <v>151</v>
      </c>
    </row>
    <row r="642" spans="1:9" ht="25.5" x14ac:dyDescent="0.25">
      <c r="A642" s="51" t="s">
        <v>367</v>
      </c>
      <c r="B642" s="48">
        <v>2543.1133599999998</v>
      </c>
      <c r="C642" s="48">
        <v>4364.4829499999996</v>
      </c>
      <c r="D642" s="48">
        <v>7.916666666666667</v>
      </c>
      <c r="E642" s="48">
        <v>2.1666666666666665</v>
      </c>
      <c r="F642" s="51" t="s">
        <v>486</v>
      </c>
      <c r="G642" s="51" t="s">
        <v>86</v>
      </c>
      <c r="H642" s="50" t="s">
        <v>3322</v>
      </c>
      <c r="I642" s="60" t="s">
        <v>6</v>
      </c>
    </row>
    <row r="643" spans="1:9" ht="25.5" x14ac:dyDescent="0.25">
      <c r="A643" s="51" t="s">
        <v>1478</v>
      </c>
      <c r="B643" s="48">
        <v>2537.0099599999999</v>
      </c>
      <c r="C643" s="48">
        <v>0</v>
      </c>
      <c r="D643" s="48">
        <v>0.16666666666666669</v>
      </c>
      <c r="E643" s="48">
        <v>0</v>
      </c>
      <c r="F643" s="51" t="s">
        <v>1479</v>
      </c>
      <c r="G643" s="51" t="s">
        <v>85</v>
      </c>
      <c r="H643" s="50" t="s">
        <v>3323</v>
      </c>
      <c r="I643" s="60" t="s">
        <v>5</v>
      </c>
    </row>
    <row r="644" spans="1:9" ht="25.5" x14ac:dyDescent="0.25">
      <c r="A644" s="51" t="s">
        <v>2865</v>
      </c>
      <c r="B644" s="48">
        <v>2528.4867300000001</v>
      </c>
      <c r="C644" s="48">
        <v>0</v>
      </c>
      <c r="D644" s="48">
        <v>1.3333333333333335</v>
      </c>
      <c r="E644" s="48">
        <v>0</v>
      </c>
      <c r="F644" s="51" t="s">
        <v>2866</v>
      </c>
      <c r="G644" s="51" t="s">
        <v>85</v>
      </c>
      <c r="H644" s="50" t="s">
        <v>3322</v>
      </c>
      <c r="I644" s="60" t="s">
        <v>5</v>
      </c>
    </row>
    <row r="645" spans="1:9" ht="25.5" x14ac:dyDescent="0.25">
      <c r="A645" s="51" t="s">
        <v>150</v>
      </c>
      <c r="B645" s="48">
        <v>2526.6229199999998</v>
      </c>
      <c r="C645" s="48">
        <v>159.73041000000001</v>
      </c>
      <c r="D645" s="48">
        <v>152.08333333333334</v>
      </c>
      <c r="E645" s="48">
        <v>271.66666666666669</v>
      </c>
      <c r="F645" s="51" t="s">
        <v>241</v>
      </c>
      <c r="G645" s="51" t="s">
        <v>86</v>
      </c>
      <c r="H645" s="50" t="s">
        <v>151</v>
      </c>
      <c r="I645" s="60" t="s">
        <v>151</v>
      </c>
    </row>
    <row r="646" spans="1:9" ht="25.5" x14ac:dyDescent="0.25">
      <c r="A646" s="51" t="s">
        <v>1480</v>
      </c>
      <c r="B646" s="48">
        <v>2512.7291399999999</v>
      </c>
      <c r="C646" s="48">
        <v>0</v>
      </c>
      <c r="D646" s="48">
        <v>0.16666666666666669</v>
      </c>
      <c r="E646" s="48">
        <v>0</v>
      </c>
      <c r="F646" s="51" t="s">
        <v>1481</v>
      </c>
      <c r="G646" s="51" t="s">
        <v>85</v>
      </c>
      <c r="H646" s="50" t="s">
        <v>3323</v>
      </c>
      <c r="I646" s="60" t="s">
        <v>5</v>
      </c>
    </row>
    <row r="647" spans="1:9" ht="25.5" x14ac:dyDescent="0.25">
      <c r="A647" s="51" t="s">
        <v>1482</v>
      </c>
      <c r="B647" s="48">
        <v>2512.7290400000002</v>
      </c>
      <c r="C647" s="48">
        <v>0</v>
      </c>
      <c r="D647" s="48">
        <v>0.16666666666666669</v>
      </c>
      <c r="E647" s="48">
        <v>0</v>
      </c>
      <c r="F647" s="51" t="s">
        <v>1483</v>
      </c>
      <c r="G647" s="51" t="s">
        <v>85</v>
      </c>
      <c r="H647" s="50" t="s">
        <v>3323</v>
      </c>
      <c r="I647" s="60" t="s">
        <v>5</v>
      </c>
    </row>
    <row r="648" spans="1:9" x14ac:dyDescent="0.25">
      <c r="A648" s="51" t="s">
        <v>942</v>
      </c>
      <c r="B648" s="48">
        <v>2510.2805699999999</v>
      </c>
      <c r="C648" s="48">
        <v>0.08</v>
      </c>
      <c r="D648" s="48">
        <v>378.08333333333331</v>
      </c>
      <c r="E648" s="48">
        <v>0.33333333333333337</v>
      </c>
      <c r="F648" s="51" t="s">
        <v>943</v>
      </c>
      <c r="G648" s="51" t="s">
        <v>85</v>
      </c>
      <c r="H648" s="50" t="s">
        <v>151</v>
      </c>
      <c r="I648" s="60" t="s">
        <v>151</v>
      </c>
    </row>
    <row r="649" spans="1:9" x14ac:dyDescent="0.25">
      <c r="A649" s="51" t="s">
        <v>2817</v>
      </c>
      <c r="B649" s="48">
        <v>2505.4992699999998</v>
      </c>
      <c r="C649" s="48">
        <v>0</v>
      </c>
      <c r="D649" s="48">
        <v>2.0833333333333335</v>
      </c>
      <c r="E649" s="48">
        <v>0</v>
      </c>
      <c r="F649" s="51" t="s">
        <v>2818</v>
      </c>
      <c r="G649" s="51" t="s">
        <v>85</v>
      </c>
      <c r="H649" s="50" t="s">
        <v>3323</v>
      </c>
      <c r="I649" s="60" t="s">
        <v>6</v>
      </c>
    </row>
    <row r="650" spans="1:9" x14ac:dyDescent="0.25">
      <c r="A650" s="51" t="s">
        <v>1971</v>
      </c>
      <c r="B650" s="48">
        <v>2492.6925299999998</v>
      </c>
      <c r="C650" s="48">
        <v>0</v>
      </c>
      <c r="D650" s="48">
        <v>8.3333333333333343E-2</v>
      </c>
      <c r="E650" s="48">
        <v>0</v>
      </c>
      <c r="F650" s="51" t="s">
        <v>1972</v>
      </c>
      <c r="G650" s="51" t="s">
        <v>85</v>
      </c>
      <c r="H650" s="50" t="s">
        <v>151</v>
      </c>
      <c r="I650" s="60" t="s">
        <v>151</v>
      </c>
    </row>
    <row r="651" spans="1:9" x14ac:dyDescent="0.25">
      <c r="A651" s="51" t="s">
        <v>1991</v>
      </c>
      <c r="B651" s="48">
        <v>2456.69994</v>
      </c>
      <c r="C651" s="48">
        <v>0</v>
      </c>
      <c r="D651" s="48">
        <v>8.3333333333333343E-2</v>
      </c>
      <c r="E651" s="48">
        <v>0</v>
      </c>
      <c r="F651" s="51" t="s">
        <v>1992</v>
      </c>
      <c r="G651" s="51" t="s">
        <v>85</v>
      </c>
      <c r="H651" s="50" t="s">
        <v>151</v>
      </c>
      <c r="I651" s="60" t="s">
        <v>151</v>
      </c>
    </row>
    <row r="652" spans="1:9" ht="25.5" x14ac:dyDescent="0.25">
      <c r="A652" s="51" t="s">
        <v>3022</v>
      </c>
      <c r="B652" s="48">
        <v>2451.7421199999999</v>
      </c>
      <c r="C652" s="48">
        <v>0</v>
      </c>
      <c r="D652" s="48">
        <v>0.33333333333333337</v>
      </c>
      <c r="E652" s="48">
        <v>0</v>
      </c>
      <c r="F652" s="51" t="s">
        <v>3023</v>
      </c>
      <c r="G652" s="51" t="s">
        <v>85</v>
      </c>
      <c r="H652" s="50" t="s">
        <v>3325</v>
      </c>
      <c r="I652" s="60" t="s">
        <v>5</v>
      </c>
    </row>
    <row r="653" spans="1:9" x14ac:dyDescent="0.25">
      <c r="A653" s="51" t="s">
        <v>1915</v>
      </c>
      <c r="B653" s="48">
        <v>2400</v>
      </c>
      <c r="C653" s="48">
        <v>0</v>
      </c>
      <c r="D653" s="48">
        <v>0.16666666666666669</v>
      </c>
      <c r="E653" s="48">
        <v>0</v>
      </c>
      <c r="F653" s="51" t="s">
        <v>1916</v>
      </c>
      <c r="G653" s="51" t="s">
        <v>85</v>
      </c>
      <c r="H653" s="50" t="s">
        <v>151</v>
      </c>
      <c r="I653" s="60" t="s">
        <v>151</v>
      </c>
    </row>
    <row r="654" spans="1:9" x14ac:dyDescent="0.25">
      <c r="A654" s="51" t="s">
        <v>2704</v>
      </c>
      <c r="B654" s="48">
        <v>2348.4346799999998</v>
      </c>
      <c r="C654" s="48">
        <v>0</v>
      </c>
      <c r="D654" s="48">
        <v>4.583333333333333</v>
      </c>
      <c r="E654" s="48">
        <v>0</v>
      </c>
      <c r="F654" s="51" t="s">
        <v>2705</v>
      </c>
      <c r="G654" s="51" t="s">
        <v>85</v>
      </c>
      <c r="H654" s="50" t="s">
        <v>3323</v>
      </c>
      <c r="I654" s="60" t="s">
        <v>4</v>
      </c>
    </row>
    <row r="655" spans="1:9" x14ac:dyDescent="0.25">
      <c r="A655" s="51" t="s">
        <v>76</v>
      </c>
      <c r="B655" s="48">
        <v>2338.1567100000002</v>
      </c>
      <c r="C655" s="48">
        <v>3243.9341399999998</v>
      </c>
      <c r="D655" s="48">
        <v>29.583333333333336</v>
      </c>
      <c r="E655" s="48">
        <v>3.0833333333333335</v>
      </c>
      <c r="F655" s="51" t="s">
        <v>77</v>
      </c>
      <c r="G655" s="51" t="s">
        <v>85</v>
      </c>
      <c r="H655" s="50" t="s">
        <v>3324</v>
      </c>
      <c r="I655" s="60" t="s">
        <v>2</v>
      </c>
    </row>
    <row r="656" spans="1:9" x14ac:dyDescent="0.25">
      <c r="A656" s="51" t="s">
        <v>3195</v>
      </c>
      <c r="B656" s="48">
        <v>2292.4965000000002</v>
      </c>
      <c r="C656" s="48">
        <v>0</v>
      </c>
      <c r="D656" s="48">
        <v>6.666666666666667</v>
      </c>
      <c r="E656" s="48">
        <v>0</v>
      </c>
      <c r="F656" s="51" t="s">
        <v>3196</v>
      </c>
      <c r="G656" s="51" t="s">
        <v>85</v>
      </c>
      <c r="H656" s="50" t="s">
        <v>151</v>
      </c>
      <c r="I656" s="60" t="s">
        <v>151</v>
      </c>
    </row>
    <row r="657" spans="1:9" ht="25.5" x14ac:dyDescent="0.25">
      <c r="A657" s="51" t="s">
        <v>199</v>
      </c>
      <c r="B657" s="48">
        <v>2284.3298100000002</v>
      </c>
      <c r="C657" s="48">
        <v>1389.7641599999999</v>
      </c>
      <c r="D657" s="48">
        <v>11.083333333333332</v>
      </c>
      <c r="E657" s="48">
        <v>6.75</v>
      </c>
      <c r="F657" s="51" t="s">
        <v>271</v>
      </c>
      <c r="G657" s="51" t="s">
        <v>85</v>
      </c>
      <c r="H657" s="50" t="s">
        <v>3329</v>
      </c>
      <c r="I657" s="60" t="s">
        <v>4</v>
      </c>
    </row>
    <row r="658" spans="1:9" ht="25.5" x14ac:dyDescent="0.25">
      <c r="A658" s="51" t="s">
        <v>1677</v>
      </c>
      <c r="B658" s="48">
        <v>2216.6917600000002</v>
      </c>
      <c r="C658" s="48">
        <v>0</v>
      </c>
      <c r="D658" s="48">
        <v>95.083333333333329</v>
      </c>
      <c r="E658" s="48">
        <v>0</v>
      </c>
      <c r="F658" s="51" t="s">
        <v>1678</v>
      </c>
      <c r="G658" s="51" t="s">
        <v>86</v>
      </c>
      <c r="H658" s="50" t="s">
        <v>151</v>
      </c>
      <c r="I658" s="60" t="s">
        <v>151</v>
      </c>
    </row>
    <row r="659" spans="1:9" ht="25.5" x14ac:dyDescent="0.25">
      <c r="A659" s="51" t="s">
        <v>2696</v>
      </c>
      <c r="B659" s="48">
        <v>2209.9905899999999</v>
      </c>
      <c r="C659" s="48">
        <v>0</v>
      </c>
      <c r="D659" s="48">
        <v>5.0833333333333339</v>
      </c>
      <c r="E659" s="48">
        <v>0</v>
      </c>
      <c r="F659" s="51" t="s">
        <v>2697</v>
      </c>
      <c r="G659" s="51" t="s">
        <v>85</v>
      </c>
      <c r="H659" s="50" t="s">
        <v>3325</v>
      </c>
      <c r="I659" s="60" t="s">
        <v>4</v>
      </c>
    </row>
    <row r="660" spans="1:9" ht="25.5" x14ac:dyDescent="0.25">
      <c r="A660" s="51" t="s">
        <v>2615</v>
      </c>
      <c r="B660" s="48">
        <v>2206.8446300000001</v>
      </c>
      <c r="C660" s="48">
        <v>0</v>
      </c>
      <c r="D660" s="48">
        <v>9.4166666666666661</v>
      </c>
      <c r="E660" s="48">
        <v>0</v>
      </c>
      <c r="F660" s="51" t="s">
        <v>2616</v>
      </c>
      <c r="G660" s="51" t="s">
        <v>85</v>
      </c>
      <c r="H660" s="50" t="s">
        <v>3329</v>
      </c>
      <c r="I660" s="60" t="s">
        <v>8</v>
      </c>
    </row>
    <row r="661" spans="1:9" x14ac:dyDescent="0.25">
      <c r="A661" s="51" t="s">
        <v>2970</v>
      </c>
      <c r="B661" s="48">
        <v>2204.39725</v>
      </c>
      <c r="C661" s="48">
        <v>0</v>
      </c>
      <c r="D661" s="48">
        <v>0.58333333333333337</v>
      </c>
      <c r="E661" s="48">
        <v>0</v>
      </c>
      <c r="F661" s="51" t="s">
        <v>2971</v>
      </c>
      <c r="G661" s="51" t="s">
        <v>85</v>
      </c>
      <c r="H661" s="50" t="s">
        <v>3323</v>
      </c>
      <c r="I661" s="60" t="s">
        <v>5</v>
      </c>
    </row>
    <row r="662" spans="1:9" x14ac:dyDescent="0.25">
      <c r="A662" s="51" t="s">
        <v>1474</v>
      </c>
      <c r="B662" s="48">
        <v>2163.5702000000001</v>
      </c>
      <c r="C662" s="48">
        <v>0</v>
      </c>
      <c r="D662" s="48">
        <v>0.16666666666666669</v>
      </c>
      <c r="E662" s="48">
        <v>0</v>
      </c>
      <c r="F662" s="51" t="s">
        <v>1475</v>
      </c>
      <c r="G662" s="51" t="s">
        <v>85</v>
      </c>
      <c r="H662" s="50" t="s">
        <v>3324</v>
      </c>
      <c r="I662" s="60" t="s">
        <v>8</v>
      </c>
    </row>
    <row r="663" spans="1:9" ht="38.25" x14ac:dyDescent="0.25">
      <c r="A663" s="51" t="s">
        <v>258</v>
      </c>
      <c r="B663" s="48">
        <v>2160.6408799999999</v>
      </c>
      <c r="C663" s="48">
        <v>303.43290000000002</v>
      </c>
      <c r="D663" s="48">
        <v>11.25</v>
      </c>
      <c r="E663" s="48">
        <v>2.5833333333333335</v>
      </c>
      <c r="F663" s="51" t="s">
        <v>2597</v>
      </c>
      <c r="G663" s="51" t="s">
        <v>86</v>
      </c>
      <c r="H663" s="50" t="s">
        <v>3333</v>
      </c>
      <c r="I663" s="60" t="s">
        <v>4</v>
      </c>
    </row>
    <row r="664" spans="1:9" ht="38.25" x14ac:dyDescent="0.25">
      <c r="A664" s="51" t="s">
        <v>2793</v>
      </c>
      <c r="B664" s="48">
        <v>2130.06414</v>
      </c>
      <c r="C664" s="48">
        <v>0</v>
      </c>
      <c r="D664" s="48">
        <v>2.8333333333333335</v>
      </c>
      <c r="E664" s="48">
        <v>0</v>
      </c>
      <c r="F664" s="51" t="s">
        <v>2794</v>
      </c>
      <c r="G664" s="51" t="s">
        <v>85</v>
      </c>
      <c r="H664" s="50" t="s">
        <v>3322</v>
      </c>
      <c r="I664" s="60" t="s">
        <v>5</v>
      </c>
    </row>
    <row r="665" spans="1:9" x14ac:dyDescent="0.25">
      <c r="A665" s="51" t="s">
        <v>3075</v>
      </c>
      <c r="B665" s="48">
        <v>2116.4904299999998</v>
      </c>
      <c r="C665" s="48">
        <v>0</v>
      </c>
      <c r="D665" s="48">
        <v>0.16666666666666669</v>
      </c>
      <c r="E665" s="48">
        <v>0</v>
      </c>
      <c r="F665" s="51" t="s">
        <v>3076</v>
      </c>
      <c r="G665" s="51" t="s">
        <v>85</v>
      </c>
      <c r="H665" s="50" t="s">
        <v>3321</v>
      </c>
      <c r="I665" s="60" t="s">
        <v>2</v>
      </c>
    </row>
    <row r="666" spans="1:9" x14ac:dyDescent="0.25">
      <c r="A666" s="51" t="s">
        <v>1486</v>
      </c>
      <c r="B666" s="48">
        <v>2091.2698099999998</v>
      </c>
      <c r="C666" s="48">
        <v>0</v>
      </c>
      <c r="D666" s="48">
        <v>0.16666666666666669</v>
      </c>
      <c r="E666" s="48">
        <v>0</v>
      </c>
      <c r="F666" s="51" t="s">
        <v>1487</v>
      </c>
      <c r="G666" s="51" t="s">
        <v>85</v>
      </c>
      <c r="H666" s="50" t="s">
        <v>3324</v>
      </c>
      <c r="I666" s="60" t="s">
        <v>5</v>
      </c>
    </row>
    <row r="667" spans="1:9" x14ac:dyDescent="0.25">
      <c r="A667" s="51" t="s">
        <v>3095</v>
      </c>
      <c r="B667" s="48">
        <v>2089.5137599999998</v>
      </c>
      <c r="C667" s="48">
        <v>76995.728260000004</v>
      </c>
      <c r="D667" s="48">
        <v>0.16666666666666669</v>
      </c>
      <c r="E667" s="48">
        <v>5.666666666666667</v>
      </c>
      <c r="F667" s="51" t="s">
        <v>3096</v>
      </c>
      <c r="G667" s="51" t="s">
        <v>85</v>
      </c>
      <c r="H667" s="50" t="s">
        <v>3324</v>
      </c>
      <c r="I667" s="60" t="s">
        <v>4</v>
      </c>
    </row>
    <row r="668" spans="1:9" ht="25.5" x14ac:dyDescent="0.25">
      <c r="A668" s="51" t="s">
        <v>1671</v>
      </c>
      <c r="B668" s="48">
        <v>2087.0921899999998</v>
      </c>
      <c r="C668" s="48">
        <v>0</v>
      </c>
      <c r="D668" s="48">
        <v>5.5833333333333339</v>
      </c>
      <c r="E668" s="48">
        <v>0</v>
      </c>
      <c r="F668" s="51" t="s">
        <v>1672</v>
      </c>
      <c r="G668" s="51" t="s">
        <v>85</v>
      </c>
      <c r="H668" s="50" t="s">
        <v>151</v>
      </c>
      <c r="I668" s="60" t="s">
        <v>151</v>
      </c>
    </row>
    <row r="669" spans="1:9" ht="25.5" x14ac:dyDescent="0.25">
      <c r="A669" s="51" t="s">
        <v>880</v>
      </c>
      <c r="B669" s="48">
        <v>2068.5872100000001</v>
      </c>
      <c r="C669" s="48">
        <v>1058.20839</v>
      </c>
      <c r="D669" s="48">
        <v>0.16666666666666669</v>
      </c>
      <c r="E669" s="48">
        <v>8.3333333333333343E-2</v>
      </c>
      <c r="F669" s="51" t="s">
        <v>881</v>
      </c>
      <c r="G669" s="51" t="s">
        <v>85</v>
      </c>
      <c r="H669" s="50" t="s">
        <v>3321</v>
      </c>
      <c r="I669" s="60" t="s">
        <v>8</v>
      </c>
    </row>
    <row r="670" spans="1:9" ht="25.5" x14ac:dyDescent="0.25">
      <c r="A670" s="51" t="s">
        <v>2771</v>
      </c>
      <c r="B670" s="48">
        <v>2064.0271699999998</v>
      </c>
      <c r="C670" s="48">
        <v>373.97160000000002</v>
      </c>
      <c r="D670" s="48">
        <v>3.25</v>
      </c>
      <c r="E670" s="48">
        <v>0.83333333333333337</v>
      </c>
      <c r="F670" s="51" t="s">
        <v>2772</v>
      </c>
      <c r="G670" s="51" t="s">
        <v>85</v>
      </c>
      <c r="H670" s="50" t="s">
        <v>3322</v>
      </c>
      <c r="I670" s="60" t="s">
        <v>6</v>
      </c>
    </row>
    <row r="671" spans="1:9" ht="25.5" x14ac:dyDescent="0.25">
      <c r="A671" s="51" t="s">
        <v>1737</v>
      </c>
      <c r="B671" s="48">
        <v>2049.0414000000001</v>
      </c>
      <c r="C671" s="48">
        <v>0</v>
      </c>
      <c r="D671" s="48">
        <v>2.4166666666666665</v>
      </c>
      <c r="E671" s="48">
        <v>0</v>
      </c>
      <c r="F671" s="51" t="s">
        <v>1738</v>
      </c>
      <c r="G671" s="51" t="s">
        <v>85</v>
      </c>
      <c r="H671" s="50" t="s">
        <v>151</v>
      </c>
      <c r="I671" s="60" t="s">
        <v>151</v>
      </c>
    </row>
    <row r="672" spans="1:9" x14ac:dyDescent="0.25">
      <c r="A672" s="51" t="s">
        <v>1244</v>
      </c>
      <c r="B672" s="48">
        <v>2024.28493</v>
      </c>
      <c r="C672" s="48">
        <v>0</v>
      </c>
      <c r="D672" s="48">
        <v>5.416666666666667</v>
      </c>
      <c r="E672" s="48">
        <v>0</v>
      </c>
      <c r="F672" s="51" t="s">
        <v>1245</v>
      </c>
      <c r="G672" s="51" t="s">
        <v>85</v>
      </c>
      <c r="H672" s="50" t="s">
        <v>3323</v>
      </c>
      <c r="I672" s="60" t="s">
        <v>4</v>
      </c>
    </row>
    <row r="673" spans="1:9" x14ac:dyDescent="0.25">
      <c r="A673" s="51" t="s">
        <v>1673</v>
      </c>
      <c r="B673" s="48">
        <v>2009.01136</v>
      </c>
      <c r="C673" s="48">
        <v>0</v>
      </c>
      <c r="D673" s="48">
        <v>5.5833333333333339</v>
      </c>
      <c r="E673" s="48">
        <v>0</v>
      </c>
      <c r="F673" s="51" t="s">
        <v>1674</v>
      </c>
      <c r="G673" s="51" t="s">
        <v>85</v>
      </c>
      <c r="H673" s="50" t="s">
        <v>151</v>
      </c>
      <c r="I673" s="60" t="s">
        <v>151</v>
      </c>
    </row>
    <row r="674" spans="1:9" ht="25.5" x14ac:dyDescent="0.25">
      <c r="A674" s="51" t="s">
        <v>2632</v>
      </c>
      <c r="B674" s="48">
        <v>1969.4337700000001</v>
      </c>
      <c r="C674" s="48">
        <v>0</v>
      </c>
      <c r="D674" s="48">
        <v>8.3333333333333339</v>
      </c>
      <c r="E674" s="48">
        <v>0</v>
      </c>
      <c r="F674" s="51" t="s">
        <v>1103</v>
      </c>
      <c r="G674" s="51" t="s">
        <v>85</v>
      </c>
      <c r="H674" s="50" t="s">
        <v>3329</v>
      </c>
      <c r="I674" s="60" t="s">
        <v>2</v>
      </c>
    </row>
    <row r="675" spans="1:9" x14ac:dyDescent="0.25">
      <c r="A675" s="51" t="s">
        <v>675</v>
      </c>
      <c r="B675" s="48">
        <v>1955.5358900000001</v>
      </c>
      <c r="C675" s="48">
        <v>254537.53485</v>
      </c>
      <c r="D675" s="48">
        <v>0.16666666666666669</v>
      </c>
      <c r="E675" s="48">
        <v>97.25</v>
      </c>
      <c r="F675" s="51" t="s">
        <v>676</v>
      </c>
      <c r="G675" s="51" t="s">
        <v>85</v>
      </c>
      <c r="H675" s="50" t="s">
        <v>3321</v>
      </c>
      <c r="I675" s="60" t="s">
        <v>4</v>
      </c>
    </row>
    <row r="676" spans="1:9" ht="25.5" x14ac:dyDescent="0.25">
      <c r="A676" s="51" t="s">
        <v>2722</v>
      </c>
      <c r="B676" s="48">
        <v>1952.2309399999999</v>
      </c>
      <c r="C676" s="48">
        <v>12984.21696</v>
      </c>
      <c r="D676" s="48">
        <v>4.166666666666667</v>
      </c>
      <c r="E676" s="48">
        <v>11.166666666666666</v>
      </c>
      <c r="F676" s="51" t="s">
        <v>2723</v>
      </c>
      <c r="G676" s="51" t="s">
        <v>85</v>
      </c>
      <c r="H676" s="50" t="s">
        <v>3325</v>
      </c>
      <c r="I676" s="60" t="s">
        <v>2</v>
      </c>
    </row>
    <row r="677" spans="1:9" ht="25.5" x14ac:dyDescent="0.25">
      <c r="A677" s="51" t="s">
        <v>260</v>
      </c>
      <c r="B677" s="48">
        <v>1937.1832400000001</v>
      </c>
      <c r="C677" s="48">
        <v>7384.0734899999998</v>
      </c>
      <c r="D677" s="48">
        <v>17.833333333333332</v>
      </c>
      <c r="E677" s="48">
        <v>20.666666666666664</v>
      </c>
      <c r="F677" s="51" t="s">
        <v>261</v>
      </c>
      <c r="G677" s="51" t="s">
        <v>86</v>
      </c>
      <c r="H677" s="50" t="s">
        <v>3330</v>
      </c>
      <c r="I677" s="60" t="s">
        <v>4</v>
      </c>
    </row>
    <row r="678" spans="1:9" x14ac:dyDescent="0.25">
      <c r="A678" s="51" t="s">
        <v>1379</v>
      </c>
      <c r="B678" s="48">
        <v>1936.05359</v>
      </c>
      <c r="C678" s="48">
        <v>0</v>
      </c>
      <c r="D678" s="48">
        <v>0.58333333333333337</v>
      </c>
      <c r="E678" s="48">
        <v>0</v>
      </c>
      <c r="F678" s="51" t="s">
        <v>1380</v>
      </c>
      <c r="G678" s="51" t="s">
        <v>86</v>
      </c>
      <c r="H678" s="50" t="s">
        <v>3322</v>
      </c>
      <c r="I678" s="60" t="s">
        <v>5</v>
      </c>
    </row>
    <row r="679" spans="1:9" ht="38.25" x14ac:dyDescent="0.25">
      <c r="A679" s="51" t="s">
        <v>944</v>
      </c>
      <c r="B679" s="48">
        <v>1923.08644</v>
      </c>
      <c r="C679" s="48">
        <v>72.365300000000005</v>
      </c>
      <c r="D679" s="48">
        <v>9.9166666666666661</v>
      </c>
      <c r="E679" s="48">
        <v>0.33333333333333337</v>
      </c>
      <c r="F679" s="51" t="s">
        <v>945</v>
      </c>
      <c r="G679" s="51" t="s">
        <v>85</v>
      </c>
      <c r="H679" s="50" t="s">
        <v>151</v>
      </c>
      <c r="I679" s="60" t="s">
        <v>151</v>
      </c>
    </row>
    <row r="680" spans="1:9" ht="25.5" x14ac:dyDescent="0.25">
      <c r="A680" s="51" t="s">
        <v>3016</v>
      </c>
      <c r="B680" s="48">
        <v>1896.5051100000001</v>
      </c>
      <c r="C680" s="48">
        <v>115.77332</v>
      </c>
      <c r="D680" s="48">
        <v>0.33333333333333337</v>
      </c>
      <c r="E680" s="48">
        <v>0.41666666666666669</v>
      </c>
      <c r="F680" s="51" t="s">
        <v>3017</v>
      </c>
      <c r="G680" s="51" t="s">
        <v>85</v>
      </c>
      <c r="H680" s="50" t="s">
        <v>3322</v>
      </c>
      <c r="I680" s="60" t="s">
        <v>5</v>
      </c>
    </row>
    <row r="681" spans="1:9" ht="25.5" x14ac:dyDescent="0.25">
      <c r="A681" s="51" t="s">
        <v>453</v>
      </c>
      <c r="B681" s="48">
        <v>1893.1195700000001</v>
      </c>
      <c r="C681" s="48">
        <v>58668.141380000001</v>
      </c>
      <c r="D681" s="48">
        <v>4.5</v>
      </c>
      <c r="E681" s="48">
        <v>83.75</v>
      </c>
      <c r="F681" s="51" t="s">
        <v>454</v>
      </c>
      <c r="G681" s="51" t="s">
        <v>86</v>
      </c>
      <c r="H681" s="50" t="s">
        <v>3322</v>
      </c>
      <c r="I681" s="60" t="s">
        <v>2</v>
      </c>
    </row>
    <row r="682" spans="1:9" ht="25.5" x14ac:dyDescent="0.25">
      <c r="A682" s="51" t="s">
        <v>3201</v>
      </c>
      <c r="B682" s="48">
        <v>1888.4138499999999</v>
      </c>
      <c r="C682" s="48">
        <v>0</v>
      </c>
      <c r="D682" s="48">
        <v>5.5833333333333339</v>
      </c>
      <c r="E682" s="48">
        <v>0</v>
      </c>
      <c r="F682" s="51" t="s">
        <v>3202</v>
      </c>
      <c r="G682" s="51" t="s">
        <v>85</v>
      </c>
      <c r="H682" s="50" t="s">
        <v>151</v>
      </c>
      <c r="I682" s="60" t="s">
        <v>151</v>
      </c>
    </row>
    <row r="683" spans="1:9" ht="38.25" x14ac:dyDescent="0.25">
      <c r="A683" s="51" t="s">
        <v>345</v>
      </c>
      <c r="B683" s="48">
        <v>1805.1404500000001</v>
      </c>
      <c r="C683" s="48">
        <v>0.04</v>
      </c>
      <c r="D683" s="48">
        <v>4.416666666666667</v>
      </c>
      <c r="E683" s="48">
        <v>8.3333333333333343E-2</v>
      </c>
      <c r="F683" s="51" t="s">
        <v>884</v>
      </c>
      <c r="G683" s="51" t="s">
        <v>85</v>
      </c>
      <c r="H683" s="50" t="s">
        <v>3322</v>
      </c>
      <c r="I683" s="60" t="s">
        <v>6</v>
      </c>
    </row>
    <row r="684" spans="1:9" x14ac:dyDescent="0.25">
      <c r="A684" s="51" t="s">
        <v>1201</v>
      </c>
      <c r="B684" s="48">
        <v>1791.01938</v>
      </c>
      <c r="C684" s="48">
        <v>0</v>
      </c>
      <c r="D684" s="48">
        <v>6.8333333333333339</v>
      </c>
      <c r="E684" s="48">
        <v>0</v>
      </c>
      <c r="F684" s="51" t="s">
        <v>1202</v>
      </c>
      <c r="G684" s="51" t="s">
        <v>85</v>
      </c>
      <c r="H684" s="50" t="s">
        <v>3330</v>
      </c>
      <c r="I684" s="60" t="s">
        <v>8</v>
      </c>
    </row>
    <row r="685" spans="1:9" ht="25.5" x14ac:dyDescent="0.25">
      <c r="A685" s="51" t="s">
        <v>2714</v>
      </c>
      <c r="B685" s="48">
        <v>1788.97461</v>
      </c>
      <c r="C685" s="48">
        <v>3678.91644</v>
      </c>
      <c r="D685" s="48">
        <v>4.416666666666667</v>
      </c>
      <c r="E685" s="48">
        <v>3.416666666666667</v>
      </c>
      <c r="F685" s="51" t="s">
        <v>2715</v>
      </c>
      <c r="G685" s="51" t="s">
        <v>85</v>
      </c>
      <c r="H685" s="50" t="s">
        <v>3321</v>
      </c>
      <c r="I685" s="60" t="s">
        <v>5</v>
      </c>
    </row>
    <row r="686" spans="1:9" x14ac:dyDescent="0.25">
      <c r="A686" s="51" t="s">
        <v>2839</v>
      </c>
      <c r="B686" s="48">
        <v>1770.7656199999999</v>
      </c>
      <c r="C686" s="48">
        <v>0</v>
      </c>
      <c r="D686" s="48">
        <v>1.5833333333333335</v>
      </c>
      <c r="E686" s="48">
        <v>0</v>
      </c>
      <c r="F686" s="51" t="s">
        <v>2840</v>
      </c>
      <c r="G686" s="51" t="s">
        <v>86</v>
      </c>
      <c r="H686" s="50" t="s">
        <v>3322</v>
      </c>
      <c r="I686" s="60" t="s">
        <v>2</v>
      </c>
    </row>
    <row r="687" spans="1:9" ht="38.25" x14ac:dyDescent="0.25">
      <c r="A687" s="51" t="s">
        <v>3018</v>
      </c>
      <c r="B687" s="48">
        <v>1768.6115600000001</v>
      </c>
      <c r="C687" s="48">
        <v>0</v>
      </c>
      <c r="D687" s="48">
        <v>0.33333333333333337</v>
      </c>
      <c r="E687" s="48">
        <v>0</v>
      </c>
      <c r="F687" s="51" t="s">
        <v>3019</v>
      </c>
      <c r="G687" s="51" t="s">
        <v>85</v>
      </c>
      <c r="H687" s="50" t="s">
        <v>3322</v>
      </c>
      <c r="I687" s="60" t="s">
        <v>5</v>
      </c>
    </row>
    <row r="688" spans="1:9" ht="38.25" x14ac:dyDescent="0.25">
      <c r="A688" s="51" t="s">
        <v>34</v>
      </c>
      <c r="B688" s="48">
        <v>1764.5968</v>
      </c>
      <c r="C688" s="48">
        <v>50182.044849999998</v>
      </c>
      <c r="D688" s="48">
        <v>3.0833333333333335</v>
      </c>
      <c r="E688" s="48">
        <v>6.8333333333333339</v>
      </c>
      <c r="F688" s="51" t="s">
        <v>750</v>
      </c>
      <c r="G688" s="51" t="s">
        <v>85</v>
      </c>
      <c r="H688" s="50" t="s">
        <v>3322</v>
      </c>
      <c r="I688" s="60" t="s">
        <v>6</v>
      </c>
    </row>
    <row r="689" spans="1:9" ht="25.5" x14ac:dyDescent="0.25">
      <c r="A689" s="51" t="s">
        <v>608</v>
      </c>
      <c r="B689" s="48">
        <v>1721.2699399999999</v>
      </c>
      <c r="C689" s="48">
        <v>3649.5332600000002</v>
      </c>
      <c r="D689" s="48">
        <v>1.0833333333333333</v>
      </c>
      <c r="E689" s="48">
        <v>4.75</v>
      </c>
      <c r="F689" s="51" t="s">
        <v>609</v>
      </c>
      <c r="G689" s="51" t="s">
        <v>85</v>
      </c>
      <c r="H689" s="50" t="s">
        <v>151</v>
      </c>
      <c r="I689" s="60" t="s">
        <v>151</v>
      </c>
    </row>
    <row r="690" spans="1:9" x14ac:dyDescent="0.25">
      <c r="A690" s="51" t="s">
        <v>105</v>
      </c>
      <c r="B690" s="48">
        <v>1705.6227699999999</v>
      </c>
      <c r="C690" s="48">
        <v>1902.5577800000001</v>
      </c>
      <c r="D690" s="48">
        <v>102.33333333333333</v>
      </c>
      <c r="E690" s="48">
        <v>1019.1666666666666</v>
      </c>
      <c r="F690" s="51" t="s">
        <v>569</v>
      </c>
      <c r="G690" s="51" t="s">
        <v>86</v>
      </c>
      <c r="H690" s="50" t="s">
        <v>151</v>
      </c>
      <c r="I690" s="60" t="s">
        <v>151</v>
      </c>
    </row>
    <row r="691" spans="1:9" ht="25.5" x14ac:dyDescent="0.25">
      <c r="A691" s="51" t="s">
        <v>1695</v>
      </c>
      <c r="B691" s="48">
        <v>1703.8675499999999</v>
      </c>
      <c r="C691" s="48">
        <v>0</v>
      </c>
      <c r="D691" s="48">
        <v>4</v>
      </c>
      <c r="E691" s="48">
        <v>0</v>
      </c>
      <c r="F691" s="51" t="s">
        <v>1696</v>
      </c>
      <c r="G691" s="51" t="s">
        <v>85</v>
      </c>
      <c r="H691" s="50" t="s">
        <v>151</v>
      </c>
      <c r="I691" s="60" t="s">
        <v>151</v>
      </c>
    </row>
    <row r="692" spans="1:9" ht="25.5" x14ac:dyDescent="0.25">
      <c r="A692" s="51" t="s">
        <v>2791</v>
      </c>
      <c r="B692" s="48">
        <v>1696.7991300000001</v>
      </c>
      <c r="C692" s="48">
        <v>0</v>
      </c>
      <c r="D692" s="48">
        <v>2.8333333333333335</v>
      </c>
      <c r="E692" s="48">
        <v>0</v>
      </c>
      <c r="F692" s="51" t="s">
        <v>2792</v>
      </c>
      <c r="G692" s="51" t="s">
        <v>85</v>
      </c>
      <c r="H692" s="50" t="s">
        <v>3322</v>
      </c>
      <c r="I692" s="60" t="s">
        <v>2</v>
      </c>
    </row>
    <row r="693" spans="1:9" x14ac:dyDescent="0.25">
      <c r="A693" s="51" t="s">
        <v>3227</v>
      </c>
      <c r="B693" s="48">
        <v>1661.2822200000001</v>
      </c>
      <c r="C693" s="48">
        <v>0</v>
      </c>
      <c r="D693" s="48">
        <v>2.666666666666667</v>
      </c>
      <c r="E693" s="48">
        <v>0</v>
      </c>
      <c r="F693" s="51" t="s">
        <v>3228</v>
      </c>
      <c r="G693" s="51" t="s">
        <v>85</v>
      </c>
      <c r="H693" s="50" t="s">
        <v>3328</v>
      </c>
      <c r="I693" s="60" t="s">
        <v>151</v>
      </c>
    </row>
    <row r="694" spans="1:9" ht="25.5" x14ac:dyDescent="0.25">
      <c r="A694" s="51" t="s">
        <v>3153</v>
      </c>
      <c r="B694" s="48">
        <v>1621.3048899999999</v>
      </c>
      <c r="C694" s="48">
        <v>0</v>
      </c>
      <c r="D694" s="48">
        <v>165.75</v>
      </c>
      <c r="E694" s="48">
        <v>0</v>
      </c>
      <c r="F694" s="51" t="s">
        <v>3154</v>
      </c>
      <c r="G694" s="51" t="s">
        <v>86</v>
      </c>
      <c r="H694" s="50" t="s">
        <v>151</v>
      </c>
      <c r="I694" s="60" t="s">
        <v>151</v>
      </c>
    </row>
    <row r="695" spans="1:9" x14ac:dyDescent="0.25">
      <c r="A695" s="51" t="s">
        <v>1643</v>
      </c>
      <c r="B695" s="48">
        <v>1611.3527200000001</v>
      </c>
      <c r="C695" s="48">
        <v>0</v>
      </c>
      <c r="D695" s="48">
        <v>6.916666666666667</v>
      </c>
      <c r="E695" s="48">
        <v>0</v>
      </c>
      <c r="F695" s="51" t="s">
        <v>1644</v>
      </c>
      <c r="G695" s="51" t="s">
        <v>85</v>
      </c>
      <c r="H695" s="50" t="s">
        <v>151</v>
      </c>
      <c r="I695" s="60" t="s">
        <v>151</v>
      </c>
    </row>
    <row r="696" spans="1:9" x14ac:dyDescent="0.25">
      <c r="A696" s="51" t="s">
        <v>1285</v>
      </c>
      <c r="B696" s="48">
        <v>1599.59169</v>
      </c>
      <c r="C696" s="48">
        <v>0</v>
      </c>
      <c r="D696" s="48">
        <v>2.3333333333333335</v>
      </c>
      <c r="E696" s="48">
        <v>0</v>
      </c>
      <c r="F696" s="51" t="s">
        <v>1286</v>
      </c>
      <c r="G696" s="51" t="s">
        <v>85</v>
      </c>
      <c r="H696" s="50" t="s">
        <v>3332</v>
      </c>
      <c r="I696" s="60" t="s">
        <v>6</v>
      </c>
    </row>
    <row r="697" spans="1:9" ht="25.5" x14ac:dyDescent="0.25">
      <c r="A697" s="51" t="s">
        <v>2923</v>
      </c>
      <c r="B697" s="48">
        <v>1584.9093</v>
      </c>
      <c r="C697" s="48">
        <v>16868.612059999999</v>
      </c>
      <c r="D697" s="48">
        <v>0.83333333333333337</v>
      </c>
      <c r="E697" s="48">
        <v>79.083333333333329</v>
      </c>
      <c r="F697" s="51" t="s">
        <v>2924</v>
      </c>
      <c r="G697" s="51" t="s">
        <v>85</v>
      </c>
      <c r="H697" s="50" t="s">
        <v>3325</v>
      </c>
      <c r="I697" s="60" t="s">
        <v>4</v>
      </c>
    </row>
    <row r="698" spans="1:9" ht="25.5" x14ac:dyDescent="0.25">
      <c r="A698" s="51" t="s">
        <v>1599</v>
      </c>
      <c r="B698" s="48">
        <v>1562.8325299999999</v>
      </c>
      <c r="C698" s="48">
        <v>0</v>
      </c>
      <c r="D698" s="48">
        <v>19.75</v>
      </c>
      <c r="E698" s="48">
        <v>0</v>
      </c>
      <c r="F698" s="51" t="s">
        <v>1600</v>
      </c>
      <c r="G698" s="51" t="s">
        <v>85</v>
      </c>
      <c r="H698" s="50" t="s">
        <v>151</v>
      </c>
      <c r="I698" s="60" t="s">
        <v>151</v>
      </c>
    </row>
    <row r="699" spans="1:9" ht="25.5" x14ac:dyDescent="0.25">
      <c r="A699" s="51" t="s">
        <v>1323</v>
      </c>
      <c r="B699" s="48">
        <v>1561.0622599999999</v>
      </c>
      <c r="C699" s="48">
        <v>0</v>
      </c>
      <c r="D699" s="48">
        <v>1.5</v>
      </c>
      <c r="E699" s="48">
        <v>0</v>
      </c>
      <c r="F699" s="51" t="s">
        <v>1324</v>
      </c>
      <c r="G699" s="51" t="s">
        <v>85</v>
      </c>
      <c r="H699" s="50" t="s">
        <v>3322</v>
      </c>
      <c r="I699" s="60" t="s">
        <v>4</v>
      </c>
    </row>
    <row r="700" spans="1:9" ht="25.5" x14ac:dyDescent="0.25">
      <c r="A700" s="51" t="s">
        <v>2847</v>
      </c>
      <c r="B700" s="48">
        <v>1559.2050300000001</v>
      </c>
      <c r="C700" s="48">
        <v>0</v>
      </c>
      <c r="D700" s="48">
        <v>1.5833333333333335</v>
      </c>
      <c r="E700" s="48">
        <v>0</v>
      </c>
      <c r="F700" s="51" t="s">
        <v>2848</v>
      </c>
      <c r="G700" s="51" t="s">
        <v>85</v>
      </c>
      <c r="H700" s="50" t="s">
        <v>3322</v>
      </c>
      <c r="I700" s="60" t="s">
        <v>5</v>
      </c>
    </row>
    <row r="701" spans="1:9" x14ac:dyDescent="0.25">
      <c r="A701" s="51" t="s">
        <v>2856</v>
      </c>
      <c r="B701" s="48">
        <v>1551.16932</v>
      </c>
      <c r="C701" s="48">
        <v>0</v>
      </c>
      <c r="D701" s="48">
        <v>1.5</v>
      </c>
      <c r="E701" s="48">
        <v>0</v>
      </c>
      <c r="F701" s="51" t="s">
        <v>2857</v>
      </c>
      <c r="G701" s="51" t="s">
        <v>85</v>
      </c>
      <c r="H701" s="50" t="s">
        <v>3323</v>
      </c>
      <c r="I701" s="60" t="s">
        <v>5</v>
      </c>
    </row>
    <row r="702" spans="1:9" x14ac:dyDescent="0.25">
      <c r="A702" s="51" t="s">
        <v>2743</v>
      </c>
      <c r="B702" s="48">
        <v>1550.9097400000001</v>
      </c>
      <c r="C702" s="48">
        <v>0</v>
      </c>
      <c r="D702" s="48">
        <v>3.75</v>
      </c>
      <c r="E702" s="48">
        <v>0</v>
      </c>
      <c r="F702" s="51" t="s">
        <v>2744</v>
      </c>
      <c r="G702" s="51" t="s">
        <v>85</v>
      </c>
      <c r="H702" s="50" t="s">
        <v>3323</v>
      </c>
      <c r="I702" s="60" t="s">
        <v>4</v>
      </c>
    </row>
    <row r="703" spans="1:9" x14ac:dyDescent="0.25">
      <c r="A703" s="56" t="s">
        <v>1917</v>
      </c>
      <c r="B703" s="57">
        <v>1516.44001</v>
      </c>
      <c r="C703" s="57">
        <v>0</v>
      </c>
      <c r="D703" s="57">
        <v>0.16666666666666669</v>
      </c>
      <c r="E703" s="57">
        <v>0</v>
      </c>
      <c r="F703" s="56" t="s">
        <v>1918</v>
      </c>
      <c r="G703" s="56" t="s">
        <v>85</v>
      </c>
      <c r="H703" s="60" t="s">
        <v>151</v>
      </c>
      <c r="I703" s="60" t="s">
        <v>151</v>
      </c>
    </row>
    <row r="704" spans="1:9" ht="25.5" x14ac:dyDescent="0.25">
      <c r="A704" s="56" t="s">
        <v>1484</v>
      </c>
      <c r="B704" s="57">
        <v>1512.7300499999999</v>
      </c>
      <c r="C704" s="57">
        <v>0</v>
      </c>
      <c r="D704" s="57">
        <v>0.16666666666666669</v>
      </c>
      <c r="E704" s="57">
        <v>0</v>
      </c>
      <c r="F704" s="56" t="s">
        <v>1485</v>
      </c>
      <c r="G704" s="56" t="s">
        <v>85</v>
      </c>
      <c r="H704" s="60" t="s">
        <v>3323</v>
      </c>
      <c r="I704" s="60" t="s">
        <v>5</v>
      </c>
    </row>
    <row r="705" spans="1:9" ht="25.5" x14ac:dyDescent="0.25">
      <c r="A705" s="56" t="s">
        <v>2789</v>
      </c>
      <c r="B705" s="57">
        <v>1505.3895199999999</v>
      </c>
      <c r="C705" s="57">
        <v>0</v>
      </c>
      <c r="D705" s="57">
        <v>2.916666666666667</v>
      </c>
      <c r="E705" s="57">
        <v>0</v>
      </c>
      <c r="F705" s="56" t="s">
        <v>2790</v>
      </c>
      <c r="G705" s="56" t="s">
        <v>85</v>
      </c>
      <c r="H705" s="60" t="s">
        <v>3329</v>
      </c>
      <c r="I705" s="60" t="s">
        <v>4</v>
      </c>
    </row>
    <row r="706" spans="1:9" x14ac:dyDescent="0.25">
      <c r="A706" s="56" t="s">
        <v>1472</v>
      </c>
      <c r="B706" s="57">
        <v>1478.3649700000001</v>
      </c>
      <c r="C706" s="57">
        <v>0</v>
      </c>
      <c r="D706" s="57">
        <v>0.16666666666666669</v>
      </c>
      <c r="E706" s="57">
        <v>0</v>
      </c>
      <c r="F706" s="56" t="s">
        <v>1473</v>
      </c>
      <c r="G706" s="56" t="s">
        <v>85</v>
      </c>
      <c r="H706" s="60" t="s">
        <v>3326</v>
      </c>
      <c r="I706" s="60" t="s">
        <v>8</v>
      </c>
    </row>
    <row r="707" spans="1:9" x14ac:dyDescent="0.25">
      <c r="A707" s="56" t="s">
        <v>1595</v>
      </c>
      <c r="B707" s="57">
        <v>1456.1621299999999</v>
      </c>
      <c r="C707" s="57">
        <v>0</v>
      </c>
      <c r="D707" s="57">
        <v>25.583333333333336</v>
      </c>
      <c r="E707" s="57">
        <v>0</v>
      </c>
      <c r="F707" s="56" t="s">
        <v>1596</v>
      </c>
      <c r="G707" s="56" t="s">
        <v>85</v>
      </c>
      <c r="H707" s="60" t="s">
        <v>151</v>
      </c>
      <c r="I707" s="60" t="s">
        <v>151</v>
      </c>
    </row>
    <row r="708" spans="1:9" x14ac:dyDescent="0.25">
      <c r="A708" s="56" t="s">
        <v>1494</v>
      </c>
      <c r="B708" s="57">
        <v>1448.10591</v>
      </c>
      <c r="C708" s="57">
        <v>0</v>
      </c>
      <c r="D708" s="57">
        <v>0.16666666666666669</v>
      </c>
      <c r="E708" s="57">
        <v>0</v>
      </c>
      <c r="F708" s="56" t="s">
        <v>1495</v>
      </c>
      <c r="G708" s="56" t="s">
        <v>85</v>
      </c>
      <c r="H708" s="60" t="s">
        <v>3323</v>
      </c>
      <c r="I708" s="60" t="s">
        <v>4</v>
      </c>
    </row>
    <row r="709" spans="1:9" x14ac:dyDescent="0.25">
      <c r="A709" s="56" t="s">
        <v>3191</v>
      </c>
      <c r="B709" s="57">
        <v>1412.22468</v>
      </c>
      <c r="C709" s="57">
        <v>0</v>
      </c>
      <c r="D709" s="57">
        <v>7.666666666666667</v>
      </c>
      <c r="E709" s="57">
        <v>0</v>
      </c>
      <c r="F709" s="56" t="s">
        <v>3192</v>
      </c>
      <c r="G709" s="56" t="s">
        <v>85</v>
      </c>
      <c r="H709" s="60" t="s">
        <v>151</v>
      </c>
      <c r="I709" s="60" t="s">
        <v>151</v>
      </c>
    </row>
    <row r="710" spans="1:9" ht="25.5" x14ac:dyDescent="0.25">
      <c r="A710" s="56" t="s">
        <v>2716</v>
      </c>
      <c r="B710" s="57">
        <v>1402.2245700000001</v>
      </c>
      <c r="C710" s="57">
        <v>0</v>
      </c>
      <c r="D710" s="57">
        <v>4.416666666666667</v>
      </c>
      <c r="E710" s="57">
        <v>0</v>
      </c>
      <c r="F710" s="56" t="s">
        <v>2717</v>
      </c>
      <c r="G710" s="56" t="s">
        <v>85</v>
      </c>
      <c r="H710" s="60" t="s">
        <v>3322</v>
      </c>
      <c r="I710" s="60" t="s">
        <v>4</v>
      </c>
    </row>
    <row r="711" spans="1:9" ht="25.5" x14ac:dyDescent="0.25">
      <c r="A711" s="56" t="s">
        <v>3159</v>
      </c>
      <c r="B711" s="57">
        <v>1395.1588899999999</v>
      </c>
      <c r="C711" s="57">
        <v>0</v>
      </c>
      <c r="D711" s="57">
        <v>45.166666666666664</v>
      </c>
      <c r="E711" s="57">
        <v>0</v>
      </c>
      <c r="F711" s="56" t="s">
        <v>3160</v>
      </c>
      <c r="G711" s="56" t="s">
        <v>86</v>
      </c>
      <c r="H711" s="60" t="s">
        <v>151</v>
      </c>
      <c r="I711" s="60" t="s">
        <v>151</v>
      </c>
    </row>
    <row r="712" spans="1:9" x14ac:dyDescent="0.25">
      <c r="A712" s="56" t="s">
        <v>1346</v>
      </c>
      <c r="B712" s="57">
        <v>1393.6091200000001</v>
      </c>
      <c r="C712" s="57">
        <v>0</v>
      </c>
      <c r="D712" s="57">
        <v>2.25</v>
      </c>
      <c r="E712" s="57">
        <v>0</v>
      </c>
      <c r="F712" s="56" t="s">
        <v>1347</v>
      </c>
      <c r="G712" s="56" t="s">
        <v>85</v>
      </c>
      <c r="H712" s="60" t="s">
        <v>3323</v>
      </c>
      <c r="I712" s="60" t="s">
        <v>4</v>
      </c>
    </row>
    <row r="713" spans="1:9" x14ac:dyDescent="0.25">
      <c r="A713" s="56" t="s">
        <v>120</v>
      </c>
      <c r="B713" s="57">
        <v>1385.5073199999999</v>
      </c>
      <c r="C713" s="57">
        <v>181.31656000000001</v>
      </c>
      <c r="D713" s="57">
        <v>181.91666666666666</v>
      </c>
      <c r="E713" s="57">
        <v>83.666666666666671</v>
      </c>
      <c r="F713" s="56" t="s">
        <v>604</v>
      </c>
      <c r="G713" s="56" t="s">
        <v>86</v>
      </c>
      <c r="H713" s="60" t="s">
        <v>151</v>
      </c>
      <c r="I713" s="60" t="s">
        <v>151</v>
      </c>
    </row>
    <row r="714" spans="1:9" ht="25.5" x14ac:dyDescent="0.25">
      <c r="A714" s="56" t="s">
        <v>1144</v>
      </c>
      <c r="B714" s="57">
        <v>1375.20154</v>
      </c>
      <c r="C714" s="57">
        <v>0</v>
      </c>
      <c r="D714" s="57">
        <v>10.416666666666666</v>
      </c>
      <c r="E714" s="57">
        <v>0</v>
      </c>
      <c r="F714" s="56" t="s">
        <v>1145</v>
      </c>
      <c r="G714" s="56" t="s">
        <v>85</v>
      </c>
      <c r="H714" s="60" t="s">
        <v>3322</v>
      </c>
      <c r="I714" s="60" t="s">
        <v>4</v>
      </c>
    </row>
    <row r="715" spans="1:9" ht="38.25" x14ac:dyDescent="0.25">
      <c r="A715" s="56" t="s">
        <v>2845</v>
      </c>
      <c r="B715" s="57">
        <v>1357.71309</v>
      </c>
      <c r="C715" s="57">
        <v>0</v>
      </c>
      <c r="D715" s="57">
        <v>1.5833333333333335</v>
      </c>
      <c r="E715" s="57">
        <v>0</v>
      </c>
      <c r="F715" s="56" t="s">
        <v>2846</v>
      </c>
      <c r="G715" s="56" t="s">
        <v>85</v>
      </c>
      <c r="H715" s="60" t="s">
        <v>3322</v>
      </c>
      <c r="I715" s="60" t="s">
        <v>5</v>
      </c>
    </row>
    <row r="716" spans="1:9" x14ac:dyDescent="0.25">
      <c r="A716" s="56" t="s">
        <v>1354</v>
      </c>
      <c r="B716" s="57">
        <v>1326.8711699999999</v>
      </c>
      <c r="C716" s="57">
        <v>0</v>
      </c>
      <c r="D716" s="57">
        <v>2.5</v>
      </c>
      <c r="E716" s="57">
        <v>0</v>
      </c>
      <c r="F716" s="56" t="s">
        <v>1355</v>
      </c>
      <c r="G716" s="56" t="s">
        <v>85</v>
      </c>
      <c r="H716" s="60" t="s">
        <v>3323</v>
      </c>
      <c r="I716" s="60" t="s">
        <v>4</v>
      </c>
    </row>
    <row r="717" spans="1:9" ht="38.25" x14ac:dyDescent="0.25">
      <c r="A717" s="56" t="s">
        <v>3259</v>
      </c>
      <c r="B717" s="57">
        <v>1307.1103700000001</v>
      </c>
      <c r="C717" s="57">
        <v>1193.9754600000001</v>
      </c>
      <c r="D717" s="57">
        <v>0.66666666666666674</v>
      </c>
      <c r="E717" s="57">
        <v>2.8333333333333335</v>
      </c>
      <c r="F717" s="56" t="s">
        <v>3260</v>
      </c>
      <c r="G717" s="56" t="s">
        <v>85</v>
      </c>
      <c r="H717" s="60" t="s">
        <v>151</v>
      </c>
      <c r="I717" s="60" t="s">
        <v>151</v>
      </c>
    </row>
    <row r="718" spans="1:9" ht="25.5" x14ac:dyDescent="0.25">
      <c r="A718" s="56" t="s">
        <v>1871</v>
      </c>
      <c r="B718" s="57">
        <v>1300.9743699999999</v>
      </c>
      <c r="C718" s="57">
        <v>0</v>
      </c>
      <c r="D718" s="57">
        <v>0.25</v>
      </c>
      <c r="E718" s="57">
        <v>0</v>
      </c>
      <c r="F718" s="56" t="s">
        <v>1872</v>
      </c>
      <c r="G718" s="56" t="s">
        <v>85</v>
      </c>
      <c r="H718" s="60" t="s">
        <v>151</v>
      </c>
      <c r="I718" s="60" t="s">
        <v>151</v>
      </c>
    </row>
    <row r="719" spans="1:9" x14ac:dyDescent="0.25">
      <c r="A719" s="56" t="s">
        <v>1767</v>
      </c>
      <c r="B719" s="57">
        <v>1295.4536800000001</v>
      </c>
      <c r="C719" s="57">
        <v>0</v>
      </c>
      <c r="D719" s="57">
        <v>1.5</v>
      </c>
      <c r="E719" s="57">
        <v>0</v>
      </c>
      <c r="F719" s="56" t="s">
        <v>1768</v>
      </c>
      <c r="G719" s="56" t="s">
        <v>85</v>
      </c>
      <c r="H719" s="60" t="s">
        <v>151</v>
      </c>
      <c r="I719" s="60" t="s">
        <v>151</v>
      </c>
    </row>
    <row r="720" spans="1:9" x14ac:dyDescent="0.25">
      <c r="A720" s="56" t="s">
        <v>1619</v>
      </c>
      <c r="B720" s="57">
        <v>1295.4471799999999</v>
      </c>
      <c r="C720" s="57">
        <v>0</v>
      </c>
      <c r="D720" s="57">
        <v>14.583333333333334</v>
      </c>
      <c r="E720" s="57">
        <v>0</v>
      </c>
      <c r="F720" s="56" t="s">
        <v>1620</v>
      </c>
      <c r="G720" s="56" t="s">
        <v>85</v>
      </c>
      <c r="H720" s="60" t="s">
        <v>151</v>
      </c>
      <c r="I720" s="60" t="s">
        <v>151</v>
      </c>
    </row>
    <row r="721" spans="1:9" ht="25.5" x14ac:dyDescent="0.25">
      <c r="A721" s="56" t="s">
        <v>3197</v>
      </c>
      <c r="B721" s="57">
        <v>1294.6978300000001</v>
      </c>
      <c r="C721" s="57">
        <v>0</v>
      </c>
      <c r="D721" s="57">
        <v>6.5833333333333339</v>
      </c>
      <c r="E721" s="57">
        <v>0</v>
      </c>
      <c r="F721" s="56" t="s">
        <v>3198</v>
      </c>
      <c r="G721" s="56" t="s">
        <v>85</v>
      </c>
      <c r="H721" s="60" t="s">
        <v>151</v>
      </c>
      <c r="I721" s="60" t="s">
        <v>151</v>
      </c>
    </row>
    <row r="722" spans="1:9" x14ac:dyDescent="0.25">
      <c r="A722" s="56" t="s">
        <v>1669</v>
      </c>
      <c r="B722" s="57">
        <v>1284.3270299999999</v>
      </c>
      <c r="C722" s="57">
        <v>0</v>
      </c>
      <c r="D722" s="57">
        <v>6.0833333333333339</v>
      </c>
      <c r="E722" s="57">
        <v>0</v>
      </c>
      <c r="F722" s="56" t="s">
        <v>1670</v>
      </c>
      <c r="G722" s="56" t="s">
        <v>85</v>
      </c>
      <c r="H722" s="60" t="s">
        <v>151</v>
      </c>
      <c r="I722" s="60" t="s">
        <v>151</v>
      </c>
    </row>
    <row r="723" spans="1:9" x14ac:dyDescent="0.25">
      <c r="A723" s="56" t="s">
        <v>1731</v>
      </c>
      <c r="B723" s="57">
        <v>1283.5229099999999</v>
      </c>
      <c r="C723" s="57">
        <v>0</v>
      </c>
      <c r="D723" s="57">
        <v>2.3333333333333335</v>
      </c>
      <c r="E723" s="57">
        <v>0</v>
      </c>
      <c r="F723" s="56" t="s">
        <v>1732</v>
      </c>
      <c r="G723" s="56" t="s">
        <v>85</v>
      </c>
      <c r="H723" s="60" t="s">
        <v>151</v>
      </c>
      <c r="I723" s="60" t="s">
        <v>151</v>
      </c>
    </row>
    <row r="724" spans="1:9" ht="25.5" x14ac:dyDescent="0.25">
      <c r="A724" s="56" t="s">
        <v>1287</v>
      </c>
      <c r="B724" s="57">
        <v>1282.5538799999999</v>
      </c>
      <c r="C724" s="57">
        <v>0</v>
      </c>
      <c r="D724" s="57">
        <v>2.1666666666666665</v>
      </c>
      <c r="E724" s="57">
        <v>0</v>
      </c>
      <c r="F724" s="56" t="s">
        <v>1288</v>
      </c>
      <c r="G724" s="56" t="s">
        <v>85</v>
      </c>
      <c r="H724" s="60" t="s">
        <v>3325</v>
      </c>
      <c r="I724" s="60" t="s">
        <v>2</v>
      </c>
    </row>
    <row r="725" spans="1:9" ht="25.5" x14ac:dyDescent="0.25">
      <c r="A725" s="56" t="s">
        <v>3215</v>
      </c>
      <c r="B725" s="57">
        <v>1248.1286700000001</v>
      </c>
      <c r="C725" s="57">
        <v>0</v>
      </c>
      <c r="D725" s="57">
        <v>5.25</v>
      </c>
      <c r="E725" s="57">
        <v>0</v>
      </c>
      <c r="F725" s="56" t="s">
        <v>3216</v>
      </c>
      <c r="G725" s="56" t="s">
        <v>86</v>
      </c>
      <c r="H725" s="60" t="s">
        <v>151</v>
      </c>
      <c r="I725" s="60" t="s">
        <v>151</v>
      </c>
    </row>
    <row r="726" spans="1:9" x14ac:dyDescent="0.25">
      <c r="A726" s="56" t="s">
        <v>2987</v>
      </c>
      <c r="B726" s="57">
        <v>1242.3444999999999</v>
      </c>
      <c r="C726" s="57">
        <v>0</v>
      </c>
      <c r="D726" s="57">
        <v>0.5</v>
      </c>
      <c r="E726" s="57">
        <v>0</v>
      </c>
      <c r="F726" s="56" t="s">
        <v>2988</v>
      </c>
      <c r="G726" s="56" t="s">
        <v>85</v>
      </c>
      <c r="H726" s="60" t="s">
        <v>3323</v>
      </c>
      <c r="I726" s="60" t="s">
        <v>5</v>
      </c>
    </row>
    <row r="727" spans="1:9" x14ac:dyDescent="0.25">
      <c r="A727" s="56" t="s">
        <v>1785</v>
      </c>
      <c r="B727" s="57">
        <v>1211.63868</v>
      </c>
      <c r="C727" s="57">
        <v>0</v>
      </c>
      <c r="D727" s="57">
        <v>1.0833333333333333</v>
      </c>
      <c r="E727" s="57">
        <v>0</v>
      </c>
      <c r="F727" s="56" t="s">
        <v>1786</v>
      </c>
      <c r="G727" s="56" t="s">
        <v>85</v>
      </c>
      <c r="H727" s="60" t="s">
        <v>151</v>
      </c>
      <c r="I727" s="60" t="s">
        <v>151</v>
      </c>
    </row>
    <row r="728" spans="1:9" x14ac:dyDescent="0.25">
      <c r="A728" s="56" t="s">
        <v>1931</v>
      </c>
      <c r="B728" s="57">
        <v>1197.75</v>
      </c>
      <c r="C728" s="57">
        <v>0</v>
      </c>
      <c r="D728" s="57">
        <v>8.3333333333333343E-2</v>
      </c>
      <c r="E728" s="57">
        <v>0</v>
      </c>
      <c r="F728" s="56" t="s">
        <v>1932</v>
      </c>
      <c r="G728" s="56" t="s">
        <v>85</v>
      </c>
      <c r="H728" s="60" t="s">
        <v>151</v>
      </c>
      <c r="I728" s="60" t="s">
        <v>151</v>
      </c>
    </row>
    <row r="729" spans="1:9" x14ac:dyDescent="0.25">
      <c r="A729" s="56" t="s">
        <v>2700</v>
      </c>
      <c r="B729" s="57">
        <v>1189.4823200000001</v>
      </c>
      <c r="C729" s="57">
        <v>3467.1035999999999</v>
      </c>
      <c r="D729" s="57">
        <v>4.5</v>
      </c>
      <c r="E729" s="57">
        <v>33.583333333333336</v>
      </c>
      <c r="F729" s="56" t="s">
        <v>2701</v>
      </c>
      <c r="G729" s="56" t="s">
        <v>85</v>
      </c>
      <c r="H729" s="60" t="s">
        <v>3325</v>
      </c>
      <c r="I729" s="60" t="s">
        <v>4</v>
      </c>
    </row>
    <row r="730" spans="1:9" x14ac:dyDescent="0.25">
      <c r="A730" s="56" t="s">
        <v>1665</v>
      </c>
      <c r="B730" s="57">
        <v>1187.76891</v>
      </c>
      <c r="C730" s="57">
        <v>0</v>
      </c>
      <c r="D730" s="57">
        <v>6.0833333333333339</v>
      </c>
      <c r="E730" s="57">
        <v>0</v>
      </c>
      <c r="F730" s="56" t="s">
        <v>1666</v>
      </c>
      <c r="G730" s="56" t="s">
        <v>85</v>
      </c>
      <c r="H730" s="60" t="s">
        <v>151</v>
      </c>
      <c r="I730" s="60" t="s">
        <v>151</v>
      </c>
    </row>
    <row r="731" spans="1:9" ht="25.5" x14ac:dyDescent="0.25">
      <c r="A731" s="56" t="s">
        <v>786</v>
      </c>
      <c r="B731" s="57">
        <v>1181.90425</v>
      </c>
      <c r="C731" s="57">
        <v>2149.7972500000001</v>
      </c>
      <c r="D731" s="57">
        <v>0.5</v>
      </c>
      <c r="E731" s="57">
        <v>3.416666666666667</v>
      </c>
      <c r="F731" s="56" t="s">
        <v>2978</v>
      </c>
      <c r="G731" s="56" t="s">
        <v>85</v>
      </c>
      <c r="H731" s="60" t="s">
        <v>3322</v>
      </c>
      <c r="I731" s="60" t="s">
        <v>8</v>
      </c>
    </row>
    <row r="732" spans="1:9" x14ac:dyDescent="0.25">
      <c r="A732" s="56" t="s">
        <v>45</v>
      </c>
      <c r="B732" s="57">
        <v>1178.0546099999999</v>
      </c>
      <c r="C732" s="57">
        <v>3858.7798699999998</v>
      </c>
      <c r="D732" s="57">
        <v>3.5</v>
      </c>
      <c r="E732" s="57">
        <v>7.333333333333333</v>
      </c>
      <c r="F732" s="56" t="s">
        <v>487</v>
      </c>
      <c r="G732" s="56" t="s">
        <v>86</v>
      </c>
      <c r="H732" s="60" t="s">
        <v>53</v>
      </c>
      <c r="I732" s="60" t="s">
        <v>6</v>
      </c>
    </row>
    <row r="733" spans="1:9" x14ac:dyDescent="0.25">
      <c r="A733" s="56" t="s">
        <v>2877</v>
      </c>
      <c r="B733" s="57">
        <v>1166.10483</v>
      </c>
      <c r="C733" s="57">
        <v>0</v>
      </c>
      <c r="D733" s="57">
        <v>1.25</v>
      </c>
      <c r="E733" s="57">
        <v>0</v>
      </c>
      <c r="F733" s="56" t="s">
        <v>2878</v>
      </c>
      <c r="G733" s="56" t="s">
        <v>86</v>
      </c>
      <c r="H733" s="60" t="s">
        <v>53</v>
      </c>
      <c r="I733" s="60" t="s">
        <v>4</v>
      </c>
    </row>
    <row r="734" spans="1:9" x14ac:dyDescent="0.25">
      <c r="A734" s="56" t="s">
        <v>1809</v>
      </c>
      <c r="B734" s="57">
        <v>1142.66606</v>
      </c>
      <c r="C734" s="57">
        <v>0</v>
      </c>
      <c r="D734" s="57">
        <v>0.66666666666666674</v>
      </c>
      <c r="E734" s="57">
        <v>0</v>
      </c>
      <c r="F734" s="56" t="s">
        <v>1810</v>
      </c>
      <c r="G734" s="56" t="s">
        <v>85</v>
      </c>
      <c r="H734" s="60" t="s">
        <v>151</v>
      </c>
      <c r="I734" s="60" t="s">
        <v>151</v>
      </c>
    </row>
    <row r="735" spans="1:9" ht="25.5" x14ac:dyDescent="0.25">
      <c r="A735" s="56" t="s">
        <v>2873</v>
      </c>
      <c r="B735" s="57">
        <v>1138.49758</v>
      </c>
      <c r="C735" s="57">
        <v>0</v>
      </c>
      <c r="D735" s="57">
        <v>1.25</v>
      </c>
      <c r="E735" s="57">
        <v>0</v>
      </c>
      <c r="F735" s="56" t="s">
        <v>2874</v>
      </c>
      <c r="G735" s="56" t="s">
        <v>85</v>
      </c>
      <c r="H735" s="60" t="s">
        <v>3321</v>
      </c>
      <c r="I735" s="60" t="s">
        <v>8</v>
      </c>
    </row>
    <row r="736" spans="1:9" x14ac:dyDescent="0.25">
      <c r="A736" s="56" t="s">
        <v>2941</v>
      </c>
      <c r="B736" s="57">
        <v>1131.9076600000001</v>
      </c>
      <c r="C736" s="57">
        <v>0</v>
      </c>
      <c r="D736" s="57">
        <v>0.66666666666666674</v>
      </c>
      <c r="E736" s="57">
        <v>0</v>
      </c>
      <c r="F736" s="56" t="s">
        <v>2942</v>
      </c>
      <c r="G736" s="56" t="s">
        <v>85</v>
      </c>
      <c r="H736" s="60" t="s">
        <v>3324</v>
      </c>
      <c r="I736" s="60" t="s">
        <v>2</v>
      </c>
    </row>
    <row r="737" spans="1:9" ht="38.25" x14ac:dyDescent="0.25">
      <c r="A737" s="56" t="s">
        <v>1527</v>
      </c>
      <c r="B737" s="57">
        <v>1125.3173200000001</v>
      </c>
      <c r="C737" s="57">
        <v>0</v>
      </c>
      <c r="D737" s="57">
        <v>8.3333333333333343E-2</v>
      </c>
      <c r="E737" s="57">
        <v>0</v>
      </c>
      <c r="F737" s="56" t="s">
        <v>1528</v>
      </c>
      <c r="G737" s="56" t="s">
        <v>86</v>
      </c>
      <c r="H737" s="60" t="s">
        <v>3322</v>
      </c>
      <c r="I737" s="60" t="s">
        <v>6</v>
      </c>
    </row>
    <row r="738" spans="1:9" x14ac:dyDescent="0.25">
      <c r="A738" s="56" t="s">
        <v>1315</v>
      </c>
      <c r="B738" s="57">
        <v>1124.51</v>
      </c>
      <c r="C738" s="57">
        <v>0</v>
      </c>
      <c r="D738" s="57">
        <v>2.75</v>
      </c>
      <c r="E738" s="57">
        <v>0</v>
      </c>
      <c r="F738" s="56" t="s">
        <v>1316</v>
      </c>
      <c r="G738" s="56" t="s">
        <v>85</v>
      </c>
      <c r="H738" s="60" t="s">
        <v>3323</v>
      </c>
      <c r="I738" s="60" t="s">
        <v>4</v>
      </c>
    </row>
    <row r="739" spans="1:9" ht="25.5" x14ac:dyDescent="0.25">
      <c r="A739" s="56" t="s">
        <v>200</v>
      </c>
      <c r="B739" s="57">
        <v>1109.66778</v>
      </c>
      <c r="C739" s="57">
        <v>2598.6935800000001</v>
      </c>
      <c r="D739" s="57">
        <v>10.833333333333332</v>
      </c>
      <c r="E739" s="57">
        <v>3.75</v>
      </c>
      <c r="F739" s="56" t="s">
        <v>201</v>
      </c>
      <c r="G739" s="56" t="s">
        <v>85</v>
      </c>
      <c r="H739" s="60" t="s">
        <v>3322</v>
      </c>
      <c r="I739" s="60" t="s">
        <v>4</v>
      </c>
    </row>
    <row r="740" spans="1:9" ht="25.5" x14ac:dyDescent="0.25">
      <c r="A740" s="56" t="s">
        <v>809</v>
      </c>
      <c r="B740" s="57">
        <v>1099.0697299999999</v>
      </c>
      <c r="C740" s="57">
        <v>227.00830999999999</v>
      </c>
      <c r="D740" s="57">
        <v>8.9166666666666661</v>
      </c>
      <c r="E740" s="57">
        <v>1.5833333333333335</v>
      </c>
      <c r="F740" s="56" t="s">
        <v>810</v>
      </c>
      <c r="G740" s="56" t="s">
        <v>85</v>
      </c>
      <c r="H740" s="60" t="s">
        <v>3325</v>
      </c>
      <c r="I740" s="60" t="s">
        <v>8</v>
      </c>
    </row>
    <row r="741" spans="1:9" ht="25.5" x14ac:dyDescent="0.25">
      <c r="A741" s="56" t="s">
        <v>693</v>
      </c>
      <c r="B741" s="57">
        <v>1097.77124</v>
      </c>
      <c r="C741" s="57">
        <v>558165.33161999995</v>
      </c>
      <c r="D741" s="57">
        <v>4.75</v>
      </c>
      <c r="E741" s="57">
        <v>47.416666666666664</v>
      </c>
      <c r="F741" s="56" t="s">
        <v>694</v>
      </c>
      <c r="G741" s="56" t="s">
        <v>85</v>
      </c>
      <c r="H741" s="60" t="s">
        <v>3321</v>
      </c>
      <c r="I741" s="60" t="s">
        <v>5</v>
      </c>
    </row>
    <row r="742" spans="1:9" ht="25.5" x14ac:dyDescent="0.25">
      <c r="A742" s="56" t="s">
        <v>2887</v>
      </c>
      <c r="B742" s="57">
        <v>1093.5952299999999</v>
      </c>
      <c r="C742" s="57">
        <v>0</v>
      </c>
      <c r="D742" s="57">
        <v>1</v>
      </c>
      <c r="E742" s="57">
        <v>0</v>
      </c>
      <c r="F742" s="56" t="s">
        <v>2888</v>
      </c>
      <c r="G742" s="56" t="s">
        <v>85</v>
      </c>
      <c r="H742" s="60" t="s">
        <v>53</v>
      </c>
      <c r="I742" s="60" t="s">
        <v>2</v>
      </c>
    </row>
    <row r="743" spans="1:9" ht="38.25" x14ac:dyDescent="0.25">
      <c r="A743" s="56" t="s">
        <v>2943</v>
      </c>
      <c r="B743" s="57">
        <v>1087.80585</v>
      </c>
      <c r="C743" s="57">
        <v>200.56762000000001</v>
      </c>
      <c r="D743" s="57">
        <v>0.66666666666666674</v>
      </c>
      <c r="E743" s="57">
        <v>0.41666666666666669</v>
      </c>
      <c r="F743" s="56" t="s">
        <v>2944</v>
      </c>
      <c r="G743" s="56" t="s">
        <v>85</v>
      </c>
      <c r="H743" s="60" t="s">
        <v>3322</v>
      </c>
      <c r="I743" s="60" t="s">
        <v>5</v>
      </c>
    </row>
    <row r="744" spans="1:9" ht="38.25" x14ac:dyDescent="0.25">
      <c r="A744" s="56" t="s">
        <v>2947</v>
      </c>
      <c r="B744" s="57">
        <v>1086.46261</v>
      </c>
      <c r="C744" s="57">
        <v>0</v>
      </c>
      <c r="D744" s="57">
        <v>0.66666666666666674</v>
      </c>
      <c r="E744" s="57">
        <v>0</v>
      </c>
      <c r="F744" s="56" t="s">
        <v>2948</v>
      </c>
      <c r="G744" s="56" t="s">
        <v>85</v>
      </c>
      <c r="H744" s="60" t="s">
        <v>3322</v>
      </c>
      <c r="I744" s="60" t="s">
        <v>5</v>
      </c>
    </row>
    <row r="745" spans="1:9" x14ac:dyDescent="0.25">
      <c r="A745" s="56" t="s">
        <v>3334</v>
      </c>
      <c r="B745" s="57">
        <v>1084.5775799999999</v>
      </c>
      <c r="C745" s="57">
        <v>0</v>
      </c>
      <c r="D745" s="57">
        <v>8.3333333333333343E-2</v>
      </c>
      <c r="E745" s="57">
        <v>0</v>
      </c>
      <c r="F745" s="56" t="s">
        <v>3335</v>
      </c>
      <c r="G745" s="56" t="s">
        <v>85</v>
      </c>
      <c r="H745" s="60" t="s">
        <v>3327</v>
      </c>
      <c r="I745" s="60" t="s">
        <v>4</v>
      </c>
    </row>
    <row r="746" spans="1:9" x14ac:dyDescent="0.25">
      <c r="A746" s="56" t="s">
        <v>272</v>
      </c>
      <c r="B746" s="57">
        <v>1081.1812500000001</v>
      </c>
      <c r="C746" s="57">
        <v>0</v>
      </c>
      <c r="D746" s="57">
        <v>8.3333333333333343E-2</v>
      </c>
      <c r="E746" s="57">
        <v>0</v>
      </c>
      <c r="F746" s="56" t="s">
        <v>273</v>
      </c>
      <c r="G746" s="56" t="s">
        <v>86</v>
      </c>
      <c r="H746" s="60" t="s">
        <v>152</v>
      </c>
      <c r="I746" s="60" t="s">
        <v>152</v>
      </c>
    </row>
    <row r="747" spans="1:9" ht="25.5" x14ac:dyDescent="0.25">
      <c r="A747" s="56" t="s">
        <v>2485</v>
      </c>
      <c r="B747" s="57">
        <v>1052.5321300000001</v>
      </c>
      <c r="C747" s="57">
        <v>0</v>
      </c>
      <c r="D747" s="57">
        <v>8.3333333333333343E-2</v>
      </c>
      <c r="E747" s="57">
        <v>0</v>
      </c>
      <c r="F747" s="56" t="s">
        <v>2486</v>
      </c>
      <c r="G747" s="56" t="s">
        <v>85</v>
      </c>
      <c r="H747" s="60" t="s">
        <v>3321</v>
      </c>
      <c r="I747" s="60" t="s">
        <v>2</v>
      </c>
    </row>
    <row r="748" spans="1:9" x14ac:dyDescent="0.25">
      <c r="A748" s="56" t="s">
        <v>1535</v>
      </c>
      <c r="B748" s="57">
        <v>1049.90346</v>
      </c>
      <c r="C748" s="57">
        <v>0</v>
      </c>
      <c r="D748" s="57">
        <v>8.3333333333333343E-2</v>
      </c>
      <c r="E748" s="57">
        <v>0</v>
      </c>
      <c r="F748" s="56" t="s">
        <v>1536</v>
      </c>
      <c r="G748" s="56" t="s">
        <v>85</v>
      </c>
      <c r="H748" s="60" t="s">
        <v>3321</v>
      </c>
      <c r="I748" s="60" t="s">
        <v>4</v>
      </c>
    </row>
    <row r="749" spans="1:9" ht="25.5" x14ac:dyDescent="0.25">
      <c r="A749" s="56" t="s">
        <v>2935</v>
      </c>
      <c r="B749" s="57">
        <v>1049.80809</v>
      </c>
      <c r="C749" s="57">
        <v>4542.1911200000004</v>
      </c>
      <c r="D749" s="57">
        <v>0.75</v>
      </c>
      <c r="E749" s="57">
        <v>6.0833333333333339</v>
      </c>
      <c r="F749" s="56" t="s">
        <v>2936</v>
      </c>
      <c r="G749" s="56" t="s">
        <v>86</v>
      </c>
      <c r="H749" s="60" t="s">
        <v>53</v>
      </c>
      <c r="I749" s="60" t="s">
        <v>4</v>
      </c>
    </row>
    <row r="750" spans="1:9" x14ac:dyDescent="0.25">
      <c r="A750" s="56" t="s">
        <v>1957</v>
      </c>
      <c r="B750" s="57">
        <v>1047.75073</v>
      </c>
      <c r="C750" s="57">
        <v>0</v>
      </c>
      <c r="D750" s="57">
        <v>8.3333333333333343E-2</v>
      </c>
      <c r="E750" s="57">
        <v>0</v>
      </c>
      <c r="F750" s="56" t="s">
        <v>1958</v>
      </c>
      <c r="G750" s="56" t="s">
        <v>85</v>
      </c>
      <c r="H750" s="60" t="s">
        <v>151</v>
      </c>
      <c r="I750" s="60" t="s">
        <v>151</v>
      </c>
    </row>
    <row r="751" spans="1:9" x14ac:dyDescent="0.25">
      <c r="A751" s="56" t="s">
        <v>3130</v>
      </c>
      <c r="B751" s="57">
        <v>1047.2507900000001</v>
      </c>
      <c r="C751" s="57">
        <v>118142.38833</v>
      </c>
      <c r="D751" s="57">
        <v>8.3333333333333343E-2</v>
      </c>
      <c r="E751" s="57">
        <v>9.25</v>
      </c>
      <c r="F751" s="56" t="s">
        <v>3131</v>
      </c>
      <c r="G751" s="56" t="s">
        <v>85</v>
      </c>
      <c r="H751" s="60" t="s">
        <v>3324</v>
      </c>
      <c r="I751" s="60" t="s">
        <v>8</v>
      </c>
    </row>
    <row r="752" spans="1:9" x14ac:dyDescent="0.25">
      <c r="A752" s="56" t="s">
        <v>2827</v>
      </c>
      <c r="B752" s="57">
        <v>1045.49207</v>
      </c>
      <c r="C752" s="57">
        <v>11523.677</v>
      </c>
      <c r="D752" s="57">
        <v>1.9166666666666667</v>
      </c>
      <c r="E752" s="57">
        <v>4.333333333333333</v>
      </c>
      <c r="F752" s="56" t="s">
        <v>2828</v>
      </c>
      <c r="G752" s="56" t="s">
        <v>86</v>
      </c>
      <c r="H752" s="60" t="s">
        <v>3325</v>
      </c>
      <c r="I752" s="60" t="s">
        <v>5</v>
      </c>
    </row>
    <row r="753" spans="1:9" x14ac:dyDescent="0.25">
      <c r="A753" s="56" t="s">
        <v>3148</v>
      </c>
      <c r="B753" s="57">
        <v>1041.9934499999999</v>
      </c>
      <c r="C753" s="57">
        <v>0</v>
      </c>
      <c r="D753" s="57">
        <v>8.3333333333333343E-2</v>
      </c>
      <c r="E753" s="57">
        <v>0</v>
      </c>
      <c r="F753" s="56" t="s">
        <v>3149</v>
      </c>
      <c r="G753" s="56" t="s">
        <v>85</v>
      </c>
      <c r="H753" s="60" t="s">
        <v>3321</v>
      </c>
      <c r="I753" s="60" t="s">
        <v>4</v>
      </c>
    </row>
    <row r="754" spans="1:9" x14ac:dyDescent="0.25">
      <c r="A754" s="56" t="s">
        <v>744</v>
      </c>
      <c r="B754" s="57">
        <v>1037.58368</v>
      </c>
      <c r="C754" s="57">
        <v>101808.62297</v>
      </c>
      <c r="D754" s="57">
        <v>8.3333333333333343E-2</v>
      </c>
      <c r="E754" s="57">
        <v>8</v>
      </c>
      <c r="F754" s="56" t="s">
        <v>745</v>
      </c>
      <c r="G754" s="56" t="s">
        <v>85</v>
      </c>
      <c r="H754" s="60" t="s">
        <v>3324</v>
      </c>
      <c r="I754" s="60" t="s">
        <v>8</v>
      </c>
    </row>
    <row r="755" spans="1:9" x14ac:dyDescent="0.25">
      <c r="A755" s="56" t="s">
        <v>2921</v>
      </c>
      <c r="B755" s="57">
        <v>1016.22561</v>
      </c>
      <c r="C755" s="57">
        <v>0</v>
      </c>
      <c r="D755" s="57">
        <v>0.83333333333333337</v>
      </c>
      <c r="E755" s="57">
        <v>0</v>
      </c>
      <c r="F755" s="56" t="s">
        <v>2922</v>
      </c>
      <c r="G755" s="56" t="s">
        <v>85</v>
      </c>
      <c r="H755" s="60" t="s">
        <v>3322</v>
      </c>
      <c r="I755" s="60" t="s">
        <v>5</v>
      </c>
    </row>
    <row r="756" spans="1:9" x14ac:dyDescent="0.25">
      <c r="A756" s="56" t="s">
        <v>2833</v>
      </c>
      <c r="B756" s="57">
        <v>1010.32208</v>
      </c>
      <c r="C756" s="57">
        <v>0</v>
      </c>
      <c r="D756" s="57">
        <v>1.6666666666666667</v>
      </c>
      <c r="E756" s="57">
        <v>0</v>
      </c>
      <c r="F756" s="56" t="s">
        <v>2834</v>
      </c>
      <c r="G756" s="56" t="s">
        <v>85</v>
      </c>
      <c r="H756" s="60" t="s">
        <v>3324</v>
      </c>
      <c r="I756" s="60" t="s">
        <v>2</v>
      </c>
    </row>
    <row r="757" spans="1:9" ht="25.5" x14ac:dyDescent="0.25">
      <c r="A757" s="56" t="s">
        <v>3077</v>
      </c>
      <c r="B757" s="57">
        <v>974.70077000000003</v>
      </c>
      <c r="C757" s="57">
        <v>22446.173360000001</v>
      </c>
      <c r="D757" s="57">
        <v>0.16666666666666669</v>
      </c>
      <c r="E757" s="57">
        <v>8.5</v>
      </c>
      <c r="F757" s="56" t="s">
        <v>3078</v>
      </c>
      <c r="G757" s="56" t="s">
        <v>85</v>
      </c>
      <c r="H757" s="60" t="s">
        <v>3322</v>
      </c>
      <c r="I757" s="60" t="s">
        <v>8</v>
      </c>
    </row>
    <row r="758" spans="1:9" x14ac:dyDescent="0.25">
      <c r="A758" s="56" t="s">
        <v>1525</v>
      </c>
      <c r="B758" s="57">
        <v>964.99859000000004</v>
      </c>
      <c r="C758" s="57">
        <v>0</v>
      </c>
      <c r="D758" s="57">
        <v>8.3333333333333343E-2</v>
      </c>
      <c r="E758" s="57">
        <v>0</v>
      </c>
      <c r="F758" s="56" t="s">
        <v>1526</v>
      </c>
      <c r="G758" s="56" t="s">
        <v>86</v>
      </c>
      <c r="H758" s="60" t="s">
        <v>3322</v>
      </c>
      <c r="I758" s="60" t="s">
        <v>5</v>
      </c>
    </row>
    <row r="759" spans="1:9" x14ac:dyDescent="0.25">
      <c r="A759" s="56" t="s">
        <v>3217</v>
      </c>
      <c r="B759" s="57">
        <v>951.38597000000004</v>
      </c>
      <c r="C759" s="57">
        <v>330.6952</v>
      </c>
      <c r="D759" s="57">
        <v>5.166666666666667</v>
      </c>
      <c r="E759" s="57">
        <v>2.1666666666666665</v>
      </c>
      <c r="F759" s="56" t="s">
        <v>3218</v>
      </c>
      <c r="G759" s="56" t="s">
        <v>85</v>
      </c>
      <c r="H759" s="60" t="s">
        <v>151</v>
      </c>
      <c r="I759" s="60" t="s">
        <v>151</v>
      </c>
    </row>
    <row r="760" spans="1:9" x14ac:dyDescent="0.25">
      <c r="A760" s="56" t="s">
        <v>3181</v>
      </c>
      <c r="B760" s="57">
        <v>931.52134999999998</v>
      </c>
      <c r="C760" s="57">
        <v>2382.9562299999998</v>
      </c>
      <c r="D760" s="57">
        <v>12.583333333333332</v>
      </c>
      <c r="E760" s="57">
        <v>3.5833333333333335</v>
      </c>
      <c r="F760" s="56" t="s">
        <v>3182</v>
      </c>
      <c r="G760" s="56" t="s">
        <v>85</v>
      </c>
      <c r="H760" s="60" t="s">
        <v>151</v>
      </c>
      <c r="I760" s="60" t="s">
        <v>151</v>
      </c>
    </row>
    <row r="761" spans="1:9" ht="25.5" x14ac:dyDescent="0.25">
      <c r="A761" s="56" t="s">
        <v>1317</v>
      </c>
      <c r="B761" s="57">
        <v>926.42579000000001</v>
      </c>
      <c r="C761" s="57">
        <v>0</v>
      </c>
      <c r="D761" s="57">
        <v>0.91666666666666663</v>
      </c>
      <c r="E761" s="57">
        <v>0</v>
      </c>
      <c r="F761" s="56" t="s">
        <v>1318</v>
      </c>
      <c r="G761" s="56" t="s">
        <v>85</v>
      </c>
      <c r="H761" s="60" t="s">
        <v>3322</v>
      </c>
      <c r="I761" s="60" t="s">
        <v>2</v>
      </c>
    </row>
    <row r="762" spans="1:9" ht="25.5" x14ac:dyDescent="0.25">
      <c r="A762" s="56" t="s">
        <v>2862</v>
      </c>
      <c r="B762" s="57">
        <v>925.81937000000005</v>
      </c>
      <c r="C762" s="57">
        <v>0</v>
      </c>
      <c r="D762" s="57">
        <v>1.3333333333333335</v>
      </c>
      <c r="E762" s="57">
        <v>0</v>
      </c>
      <c r="F762" s="56" t="s">
        <v>2863</v>
      </c>
      <c r="G762" s="56" t="s">
        <v>85</v>
      </c>
      <c r="H762" s="60" t="s">
        <v>3322</v>
      </c>
      <c r="I762" s="60" t="s">
        <v>8</v>
      </c>
    </row>
    <row r="763" spans="1:9" x14ac:dyDescent="0.25">
      <c r="A763" s="56" t="s">
        <v>1701</v>
      </c>
      <c r="B763" s="57">
        <v>892.69</v>
      </c>
      <c r="C763" s="57">
        <v>0</v>
      </c>
      <c r="D763" s="57">
        <v>3.416666666666667</v>
      </c>
      <c r="E763" s="57">
        <v>0</v>
      </c>
      <c r="F763" s="56" t="s">
        <v>1702</v>
      </c>
      <c r="G763" s="56" t="s">
        <v>85</v>
      </c>
      <c r="H763" s="60" t="s">
        <v>151</v>
      </c>
      <c r="I763" s="60" t="s">
        <v>151</v>
      </c>
    </row>
    <row r="764" spans="1:9" x14ac:dyDescent="0.25">
      <c r="A764" s="56" t="s">
        <v>2835</v>
      </c>
      <c r="B764" s="57">
        <v>887.92244000000005</v>
      </c>
      <c r="C764" s="57">
        <v>0</v>
      </c>
      <c r="D764" s="57">
        <v>1.75</v>
      </c>
      <c r="E764" s="57">
        <v>0</v>
      </c>
      <c r="F764" s="56" t="s">
        <v>2836</v>
      </c>
      <c r="G764" s="56" t="s">
        <v>85</v>
      </c>
      <c r="H764" s="60" t="s">
        <v>3323</v>
      </c>
      <c r="I764" s="60" t="s">
        <v>4</v>
      </c>
    </row>
    <row r="765" spans="1:9" ht="63.75" x14ac:dyDescent="0.25">
      <c r="A765" s="56" t="s">
        <v>2710</v>
      </c>
      <c r="B765" s="57">
        <v>885.52205000000004</v>
      </c>
      <c r="C765" s="57">
        <v>0</v>
      </c>
      <c r="D765" s="57">
        <v>1.4166666666666667</v>
      </c>
      <c r="E765" s="57">
        <v>0</v>
      </c>
      <c r="F765" s="56" t="s">
        <v>2711</v>
      </c>
      <c r="G765" s="56" t="s">
        <v>85</v>
      </c>
      <c r="H765" s="60" t="s">
        <v>3321</v>
      </c>
      <c r="I765" s="60" t="s">
        <v>8</v>
      </c>
    </row>
    <row r="766" spans="1:9" x14ac:dyDescent="0.25">
      <c r="A766" s="56" t="s">
        <v>3167</v>
      </c>
      <c r="B766" s="57">
        <v>872.75615000000005</v>
      </c>
      <c r="C766" s="57">
        <v>0</v>
      </c>
      <c r="D766" s="57">
        <v>35.25</v>
      </c>
      <c r="E766" s="57">
        <v>0</v>
      </c>
      <c r="F766" s="56" t="s">
        <v>3168</v>
      </c>
      <c r="G766" s="56" t="s">
        <v>85</v>
      </c>
      <c r="H766" s="60" t="s">
        <v>3328</v>
      </c>
      <c r="I766" s="60" t="s">
        <v>151</v>
      </c>
    </row>
    <row r="767" spans="1:9" ht="25.5" x14ac:dyDescent="0.25">
      <c r="A767" s="56" t="s">
        <v>772</v>
      </c>
      <c r="B767" s="57">
        <v>871.31335000000001</v>
      </c>
      <c r="C767" s="57">
        <v>5153.9771600000004</v>
      </c>
      <c r="D767" s="57">
        <v>4.75</v>
      </c>
      <c r="E767" s="57">
        <v>3.9166666666666665</v>
      </c>
      <c r="F767" s="56" t="s">
        <v>773</v>
      </c>
      <c r="G767" s="56" t="s">
        <v>85</v>
      </c>
      <c r="H767" s="60" t="s">
        <v>3322</v>
      </c>
      <c r="I767" s="60" t="s">
        <v>2</v>
      </c>
    </row>
    <row r="768" spans="1:9" ht="25.5" x14ac:dyDescent="0.25">
      <c r="A768" s="56" t="s">
        <v>1859</v>
      </c>
      <c r="B768" s="57">
        <v>850.47352999999998</v>
      </c>
      <c r="C768" s="57">
        <v>0</v>
      </c>
      <c r="D768" s="57">
        <v>0.33333333333333337</v>
      </c>
      <c r="E768" s="57">
        <v>0</v>
      </c>
      <c r="F768" s="56" t="s">
        <v>1860</v>
      </c>
      <c r="G768" s="56" t="s">
        <v>85</v>
      </c>
      <c r="H768" s="60" t="s">
        <v>151</v>
      </c>
      <c r="I768" s="60" t="s">
        <v>151</v>
      </c>
    </row>
    <row r="769" spans="1:9" x14ac:dyDescent="0.25">
      <c r="A769" s="56" t="s">
        <v>3233</v>
      </c>
      <c r="B769" s="57">
        <v>846.49085000000002</v>
      </c>
      <c r="C769" s="57">
        <v>180.22815</v>
      </c>
      <c r="D769" s="57">
        <v>1.3333333333333335</v>
      </c>
      <c r="E769" s="57">
        <v>2.8333333333333335</v>
      </c>
      <c r="F769" s="56" t="s">
        <v>3234</v>
      </c>
      <c r="G769" s="56" t="s">
        <v>85</v>
      </c>
      <c r="H769" s="60" t="s">
        <v>3328</v>
      </c>
      <c r="I769" s="60" t="s">
        <v>151</v>
      </c>
    </row>
    <row r="770" spans="1:9" x14ac:dyDescent="0.25">
      <c r="A770" s="56" t="s">
        <v>916</v>
      </c>
      <c r="B770" s="57">
        <v>836.84209999999996</v>
      </c>
      <c r="C770" s="57">
        <v>4.16</v>
      </c>
      <c r="D770" s="57">
        <v>359.83333333333331</v>
      </c>
      <c r="E770" s="57">
        <v>4.666666666666667</v>
      </c>
      <c r="F770" s="56" t="s">
        <v>917</v>
      </c>
      <c r="G770" s="56" t="s">
        <v>85</v>
      </c>
      <c r="H770" s="60" t="s">
        <v>151</v>
      </c>
      <c r="I770" s="60" t="s">
        <v>151</v>
      </c>
    </row>
    <row r="771" spans="1:9" x14ac:dyDescent="0.25">
      <c r="A771" s="56" t="s">
        <v>624</v>
      </c>
      <c r="B771" s="57">
        <v>836.72218999999996</v>
      </c>
      <c r="C771" s="57">
        <v>4.5199999999999996</v>
      </c>
      <c r="D771" s="57">
        <v>339.33333333333331</v>
      </c>
      <c r="E771" s="57">
        <v>4.666666666666667</v>
      </c>
      <c r="F771" s="56" t="s">
        <v>625</v>
      </c>
      <c r="G771" s="56" t="s">
        <v>85</v>
      </c>
      <c r="H771" s="60" t="s">
        <v>151</v>
      </c>
      <c r="I771" s="60" t="s">
        <v>151</v>
      </c>
    </row>
    <row r="772" spans="1:9" ht="38.25" x14ac:dyDescent="0.25">
      <c r="A772" s="56" t="s">
        <v>1356</v>
      </c>
      <c r="B772" s="57">
        <v>823.36652000000004</v>
      </c>
      <c r="C772" s="57">
        <v>0</v>
      </c>
      <c r="D772" s="57">
        <v>0.91666666666666663</v>
      </c>
      <c r="E772" s="57">
        <v>0</v>
      </c>
      <c r="F772" s="56" t="s">
        <v>1357</v>
      </c>
      <c r="G772" s="56" t="s">
        <v>85</v>
      </c>
      <c r="H772" s="60" t="s">
        <v>3322</v>
      </c>
      <c r="I772" s="60" t="s">
        <v>6</v>
      </c>
    </row>
    <row r="773" spans="1:9" ht="25.5" x14ac:dyDescent="0.25">
      <c r="A773" s="56" t="s">
        <v>484</v>
      </c>
      <c r="B773" s="57">
        <v>812.18083000000001</v>
      </c>
      <c r="C773" s="57">
        <v>7567.7642999999998</v>
      </c>
      <c r="D773" s="57">
        <v>14.666666666666668</v>
      </c>
      <c r="E773" s="57">
        <v>29</v>
      </c>
      <c r="F773" s="56" t="s">
        <v>63</v>
      </c>
      <c r="G773" s="56" t="s">
        <v>85</v>
      </c>
      <c r="H773" s="60" t="s">
        <v>3322</v>
      </c>
      <c r="I773" s="60" t="s">
        <v>2</v>
      </c>
    </row>
    <row r="774" spans="1:9" ht="38.25" x14ac:dyDescent="0.25">
      <c r="A774" s="56" t="s">
        <v>3211</v>
      </c>
      <c r="B774" s="57">
        <v>806.2414</v>
      </c>
      <c r="C774" s="57">
        <v>0</v>
      </c>
      <c r="D774" s="57">
        <v>5.416666666666667</v>
      </c>
      <c r="E774" s="57">
        <v>0</v>
      </c>
      <c r="F774" s="56" t="s">
        <v>3212</v>
      </c>
      <c r="G774" s="56" t="s">
        <v>86</v>
      </c>
      <c r="H774" s="60" t="s">
        <v>151</v>
      </c>
      <c r="I774" s="60" t="s">
        <v>151</v>
      </c>
    </row>
    <row r="775" spans="1:9" x14ac:dyDescent="0.25">
      <c r="A775" s="56" t="s">
        <v>2662</v>
      </c>
      <c r="B775" s="57">
        <v>770.22452999999996</v>
      </c>
      <c r="C775" s="57">
        <v>2666.0864799999999</v>
      </c>
      <c r="D775" s="57">
        <v>6.5</v>
      </c>
      <c r="E775" s="57">
        <v>12.083333333333332</v>
      </c>
      <c r="F775" s="56" t="s">
        <v>2663</v>
      </c>
      <c r="G775" s="56" t="s">
        <v>85</v>
      </c>
      <c r="H775" s="60" t="s">
        <v>3325</v>
      </c>
      <c r="I775" s="60" t="s">
        <v>4</v>
      </c>
    </row>
    <row r="776" spans="1:9" x14ac:dyDescent="0.25">
      <c r="A776" s="56" t="s">
        <v>1779</v>
      </c>
      <c r="B776" s="57">
        <v>768</v>
      </c>
      <c r="C776" s="57">
        <v>0</v>
      </c>
      <c r="D776" s="57">
        <v>1.3333333333333335</v>
      </c>
      <c r="E776" s="57">
        <v>0</v>
      </c>
      <c r="F776" s="56" t="s">
        <v>1780</v>
      </c>
      <c r="G776" s="56" t="s">
        <v>85</v>
      </c>
      <c r="H776" s="60" t="s">
        <v>151</v>
      </c>
      <c r="I776" s="60" t="s">
        <v>151</v>
      </c>
    </row>
    <row r="777" spans="1:9" x14ac:dyDescent="0.25">
      <c r="A777" s="56" t="s">
        <v>1364</v>
      </c>
      <c r="B777" s="57">
        <v>760.48590999999999</v>
      </c>
      <c r="C777" s="57">
        <v>0</v>
      </c>
      <c r="D777" s="57">
        <v>0.91666666666666663</v>
      </c>
      <c r="E777" s="57">
        <v>0</v>
      </c>
      <c r="F777" s="56" t="s">
        <v>1213</v>
      </c>
      <c r="G777" s="56" t="s">
        <v>85</v>
      </c>
      <c r="H777" s="60" t="s">
        <v>3326</v>
      </c>
      <c r="I777" s="60" t="s">
        <v>2</v>
      </c>
    </row>
    <row r="778" spans="1:9" ht="25.5" x14ac:dyDescent="0.25">
      <c r="A778" s="56" t="s">
        <v>1412</v>
      </c>
      <c r="B778" s="57">
        <v>759.69542000000001</v>
      </c>
      <c r="C778" s="57">
        <v>0</v>
      </c>
      <c r="D778" s="57">
        <v>0.91666666666666663</v>
      </c>
      <c r="E778" s="57">
        <v>0</v>
      </c>
      <c r="F778" s="56" t="s">
        <v>2864</v>
      </c>
      <c r="G778" s="56" t="s">
        <v>86</v>
      </c>
      <c r="H778" s="60" t="s">
        <v>3322</v>
      </c>
      <c r="I778" s="60" t="s">
        <v>8</v>
      </c>
    </row>
    <row r="779" spans="1:9" ht="25.5" x14ac:dyDescent="0.25">
      <c r="A779" s="56" t="s">
        <v>869</v>
      </c>
      <c r="B779" s="57">
        <v>717.65367000000003</v>
      </c>
      <c r="C779" s="57">
        <v>86.926010000000005</v>
      </c>
      <c r="D779" s="57">
        <v>1.3333333333333335</v>
      </c>
      <c r="E779" s="57">
        <v>0.16666666666666669</v>
      </c>
      <c r="F779" s="56" t="s">
        <v>870</v>
      </c>
      <c r="G779" s="56" t="s">
        <v>85</v>
      </c>
      <c r="H779" s="60" t="s">
        <v>3329</v>
      </c>
      <c r="I779" s="60" t="s">
        <v>4</v>
      </c>
    </row>
    <row r="780" spans="1:9" x14ac:dyDescent="0.25">
      <c r="A780" s="56" t="s">
        <v>1823</v>
      </c>
      <c r="B780" s="57">
        <v>707.08178999999996</v>
      </c>
      <c r="C780" s="57">
        <v>0</v>
      </c>
      <c r="D780" s="57">
        <v>0.58333333333333337</v>
      </c>
      <c r="E780" s="57">
        <v>0</v>
      </c>
      <c r="F780" s="56" t="s">
        <v>1824</v>
      </c>
      <c r="G780" s="56" t="s">
        <v>85</v>
      </c>
      <c r="H780" s="60" t="s">
        <v>151</v>
      </c>
      <c r="I780" s="60" t="s">
        <v>151</v>
      </c>
    </row>
    <row r="781" spans="1:9" x14ac:dyDescent="0.25">
      <c r="A781" s="56" t="s">
        <v>1821</v>
      </c>
      <c r="B781" s="57">
        <v>705.17925000000002</v>
      </c>
      <c r="C781" s="57">
        <v>0</v>
      </c>
      <c r="D781" s="57">
        <v>0.58333333333333337</v>
      </c>
      <c r="E781" s="57">
        <v>0</v>
      </c>
      <c r="F781" s="56" t="s">
        <v>1822</v>
      </c>
      <c r="G781" s="56" t="s">
        <v>85</v>
      </c>
      <c r="H781" s="60" t="s">
        <v>151</v>
      </c>
      <c r="I781" s="60" t="s">
        <v>151</v>
      </c>
    </row>
    <row r="782" spans="1:9" ht="25.5" x14ac:dyDescent="0.25">
      <c r="A782" s="56" t="s">
        <v>2895</v>
      </c>
      <c r="B782" s="57">
        <v>682.70969000000002</v>
      </c>
      <c r="C782" s="57">
        <v>0</v>
      </c>
      <c r="D782" s="57">
        <v>1</v>
      </c>
      <c r="E782" s="57">
        <v>0</v>
      </c>
      <c r="F782" s="56" t="s">
        <v>2896</v>
      </c>
      <c r="G782" s="56" t="s">
        <v>85</v>
      </c>
      <c r="H782" s="60" t="s">
        <v>3325</v>
      </c>
      <c r="I782" s="60" t="s">
        <v>4</v>
      </c>
    </row>
    <row r="783" spans="1:9" ht="25.5" x14ac:dyDescent="0.25">
      <c r="A783" s="56" t="s">
        <v>1336</v>
      </c>
      <c r="B783" s="57">
        <v>677.82041000000004</v>
      </c>
      <c r="C783" s="57">
        <v>0</v>
      </c>
      <c r="D783" s="57">
        <v>1.3333333333333335</v>
      </c>
      <c r="E783" s="57">
        <v>0</v>
      </c>
      <c r="F783" s="56" t="s">
        <v>1337</v>
      </c>
      <c r="G783" s="56" t="s">
        <v>85</v>
      </c>
      <c r="H783" s="60" t="s">
        <v>3322</v>
      </c>
      <c r="I783" s="60" t="s">
        <v>6</v>
      </c>
    </row>
    <row r="784" spans="1:9" x14ac:dyDescent="0.25">
      <c r="A784" s="56" t="s">
        <v>2775</v>
      </c>
      <c r="B784" s="57">
        <v>669.24572000000001</v>
      </c>
      <c r="C784" s="57">
        <v>0</v>
      </c>
      <c r="D784" s="57">
        <v>3.25</v>
      </c>
      <c r="E784" s="57">
        <v>0</v>
      </c>
      <c r="F784" s="56" t="s">
        <v>2776</v>
      </c>
      <c r="G784" s="56" t="s">
        <v>85</v>
      </c>
      <c r="H784" s="60" t="s">
        <v>3329</v>
      </c>
      <c r="I784" s="60" t="s">
        <v>8</v>
      </c>
    </row>
    <row r="785" spans="1:9" ht="25.5" x14ac:dyDescent="0.25">
      <c r="A785" s="56" t="s">
        <v>1803</v>
      </c>
      <c r="B785" s="57">
        <v>659.79179999999997</v>
      </c>
      <c r="C785" s="57">
        <v>0</v>
      </c>
      <c r="D785" s="57">
        <v>0.66666666666666674</v>
      </c>
      <c r="E785" s="57">
        <v>0</v>
      </c>
      <c r="F785" s="56" t="s">
        <v>1804</v>
      </c>
      <c r="G785" s="56" t="s">
        <v>85</v>
      </c>
      <c r="H785" s="60" t="s">
        <v>151</v>
      </c>
      <c r="I785" s="60" t="s">
        <v>151</v>
      </c>
    </row>
    <row r="786" spans="1:9" ht="25.5" x14ac:dyDescent="0.25">
      <c r="A786" s="56" t="s">
        <v>3032</v>
      </c>
      <c r="B786" s="57">
        <v>652.10152000000005</v>
      </c>
      <c r="C786" s="57">
        <v>0</v>
      </c>
      <c r="D786" s="57">
        <v>0.33333333333333337</v>
      </c>
      <c r="E786" s="57">
        <v>0</v>
      </c>
      <c r="F786" s="56" t="s">
        <v>3033</v>
      </c>
      <c r="G786" s="56" t="s">
        <v>86</v>
      </c>
      <c r="H786" s="60" t="s">
        <v>3322</v>
      </c>
      <c r="I786" s="60" t="s">
        <v>4</v>
      </c>
    </row>
    <row r="787" spans="1:9" ht="25.5" x14ac:dyDescent="0.25">
      <c r="A787" s="56" t="s">
        <v>2783</v>
      </c>
      <c r="B787" s="57">
        <v>646.88149999999996</v>
      </c>
      <c r="C787" s="57">
        <v>0</v>
      </c>
      <c r="D787" s="57">
        <v>3.0833333333333335</v>
      </c>
      <c r="E787" s="57">
        <v>0</v>
      </c>
      <c r="F787" s="56" t="s">
        <v>2784</v>
      </c>
      <c r="G787" s="56" t="s">
        <v>85</v>
      </c>
      <c r="H787" s="60" t="s">
        <v>3329</v>
      </c>
      <c r="I787" s="60" t="s">
        <v>4</v>
      </c>
    </row>
    <row r="788" spans="1:9" ht="25.5" x14ac:dyDescent="0.25">
      <c r="A788" s="56" t="s">
        <v>1829</v>
      </c>
      <c r="B788" s="57">
        <v>639.24294999999995</v>
      </c>
      <c r="C788" s="57">
        <v>0</v>
      </c>
      <c r="D788" s="57">
        <v>6.916666666666667</v>
      </c>
      <c r="E788" s="57">
        <v>0</v>
      </c>
      <c r="F788" s="56" t="s">
        <v>1830</v>
      </c>
      <c r="G788" s="56" t="s">
        <v>85</v>
      </c>
      <c r="H788" s="60" t="s">
        <v>151</v>
      </c>
      <c r="I788" s="60" t="s">
        <v>151</v>
      </c>
    </row>
    <row r="789" spans="1:9" ht="25.5" x14ac:dyDescent="0.25">
      <c r="A789" s="56" t="s">
        <v>3295</v>
      </c>
      <c r="B789" s="57">
        <v>632.52038000000005</v>
      </c>
      <c r="C789" s="57">
        <v>0</v>
      </c>
      <c r="D789" s="57">
        <v>0.25</v>
      </c>
      <c r="E789" s="57">
        <v>0</v>
      </c>
      <c r="F789" s="56" t="s">
        <v>3296</v>
      </c>
      <c r="G789" s="56" t="s">
        <v>85</v>
      </c>
      <c r="H789" s="60" t="s">
        <v>151</v>
      </c>
      <c r="I789" s="60" t="s">
        <v>151</v>
      </c>
    </row>
    <row r="790" spans="1:9" ht="25.5" x14ac:dyDescent="0.25">
      <c r="A790" s="56" t="s">
        <v>494</v>
      </c>
      <c r="B790" s="57">
        <v>627.67747999999995</v>
      </c>
      <c r="C790" s="57">
        <v>4807.6018400000003</v>
      </c>
      <c r="D790" s="57">
        <v>15.666666666666666</v>
      </c>
      <c r="E790" s="57">
        <v>30.25</v>
      </c>
      <c r="F790" s="56" t="s">
        <v>495</v>
      </c>
      <c r="G790" s="56" t="s">
        <v>85</v>
      </c>
      <c r="H790" s="60" t="s">
        <v>3325</v>
      </c>
      <c r="I790" s="60" t="s">
        <v>2</v>
      </c>
    </row>
    <row r="791" spans="1:9" x14ac:dyDescent="0.25">
      <c r="A791" s="56" t="s">
        <v>1653</v>
      </c>
      <c r="B791" s="57">
        <v>616.24</v>
      </c>
      <c r="C791" s="57">
        <v>0</v>
      </c>
      <c r="D791" s="57">
        <v>6.916666666666667</v>
      </c>
      <c r="E791" s="57">
        <v>0</v>
      </c>
      <c r="F791" s="56" t="s">
        <v>1654</v>
      </c>
      <c r="G791" s="56" t="s">
        <v>85</v>
      </c>
      <c r="H791" s="60" t="s">
        <v>151</v>
      </c>
      <c r="I791" s="60" t="s">
        <v>151</v>
      </c>
    </row>
    <row r="792" spans="1:9" x14ac:dyDescent="0.25">
      <c r="A792" s="56" t="s">
        <v>2968</v>
      </c>
      <c r="B792" s="57">
        <v>615.60343999999998</v>
      </c>
      <c r="C792" s="57">
        <v>0</v>
      </c>
      <c r="D792" s="57">
        <v>0.58333333333333337</v>
      </c>
      <c r="E792" s="57">
        <v>0</v>
      </c>
      <c r="F792" s="56" t="s">
        <v>2969</v>
      </c>
      <c r="G792" s="56" t="s">
        <v>85</v>
      </c>
      <c r="H792" s="60" t="s">
        <v>3323</v>
      </c>
      <c r="I792" s="60" t="s">
        <v>5</v>
      </c>
    </row>
    <row r="793" spans="1:9" x14ac:dyDescent="0.25">
      <c r="A793" s="56" t="s">
        <v>2905</v>
      </c>
      <c r="B793" s="57">
        <v>610.04737999999998</v>
      </c>
      <c r="C793" s="57">
        <v>0</v>
      </c>
      <c r="D793" s="57">
        <v>0.91666666666666663</v>
      </c>
      <c r="E793" s="57">
        <v>0</v>
      </c>
      <c r="F793" s="56" t="s">
        <v>2906</v>
      </c>
      <c r="G793" s="56" t="s">
        <v>86</v>
      </c>
      <c r="H793" s="60" t="s">
        <v>3322</v>
      </c>
      <c r="I793" s="60" t="s">
        <v>5</v>
      </c>
    </row>
    <row r="794" spans="1:9" ht="25.5" x14ac:dyDescent="0.25">
      <c r="A794" s="56" t="s">
        <v>3243</v>
      </c>
      <c r="B794" s="57">
        <v>607.34735000000001</v>
      </c>
      <c r="C794" s="57">
        <v>211.22506000000001</v>
      </c>
      <c r="D794" s="57">
        <v>1.1666666666666667</v>
      </c>
      <c r="E794" s="57">
        <v>5.166666666666667</v>
      </c>
      <c r="F794" s="56" t="s">
        <v>3244</v>
      </c>
      <c r="G794" s="56" t="s">
        <v>85</v>
      </c>
      <c r="H794" s="60" t="s">
        <v>151</v>
      </c>
      <c r="I794" s="60" t="s">
        <v>151</v>
      </c>
    </row>
    <row r="795" spans="1:9" ht="25.5" x14ac:dyDescent="0.25">
      <c r="A795" s="56" t="s">
        <v>843</v>
      </c>
      <c r="B795" s="57">
        <v>604.79259999999999</v>
      </c>
      <c r="C795" s="57">
        <v>91.569270000000003</v>
      </c>
      <c r="D795" s="57">
        <v>1.25</v>
      </c>
      <c r="E795" s="57">
        <v>0.5</v>
      </c>
      <c r="F795" s="56" t="s">
        <v>844</v>
      </c>
      <c r="G795" s="56" t="s">
        <v>86</v>
      </c>
      <c r="H795" s="60" t="s">
        <v>3322</v>
      </c>
      <c r="I795" s="60" t="s">
        <v>2</v>
      </c>
    </row>
    <row r="796" spans="1:9" ht="25.5" x14ac:dyDescent="0.25">
      <c r="A796" s="56" t="s">
        <v>839</v>
      </c>
      <c r="B796" s="57">
        <v>600.82173999999998</v>
      </c>
      <c r="C796" s="57">
        <v>256.96202</v>
      </c>
      <c r="D796" s="57">
        <v>0.41666666666666669</v>
      </c>
      <c r="E796" s="57">
        <v>0.58333333333333337</v>
      </c>
      <c r="F796" s="56" t="s">
        <v>840</v>
      </c>
      <c r="G796" s="56" t="s">
        <v>86</v>
      </c>
      <c r="H796" s="60" t="s">
        <v>3333</v>
      </c>
      <c r="I796" s="60" t="s">
        <v>6</v>
      </c>
    </row>
    <row r="797" spans="1:9" x14ac:dyDescent="0.25">
      <c r="A797" s="56" t="s">
        <v>1773</v>
      </c>
      <c r="B797" s="57">
        <v>594.97814000000005</v>
      </c>
      <c r="C797" s="57">
        <v>0</v>
      </c>
      <c r="D797" s="57">
        <v>2</v>
      </c>
      <c r="E797" s="57">
        <v>0</v>
      </c>
      <c r="F797" s="56" t="s">
        <v>1774</v>
      </c>
      <c r="G797" s="56" t="s">
        <v>85</v>
      </c>
      <c r="H797" s="60" t="s">
        <v>151</v>
      </c>
      <c r="I797" s="60" t="s">
        <v>151</v>
      </c>
    </row>
    <row r="798" spans="1:9" ht="25.5" x14ac:dyDescent="0.25">
      <c r="A798" s="56" t="s">
        <v>1308</v>
      </c>
      <c r="B798" s="57">
        <v>586.14662999999996</v>
      </c>
      <c r="C798" s="57">
        <v>0</v>
      </c>
      <c r="D798" s="57">
        <v>1.75</v>
      </c>
      <c r="E798" s="57">
        <v>0</v>
      </c>
      <c r="F798" s="56" t="s">
        <v>1307</v>
      </c>
      <c r="G798" s="56" t="s">
        <v>85</v>
      </c>
      <c r="H798" s="60" t="s">
        <v>3322</v>
      </c>
      <c r="I798" s="60" t="s">
        <v>46</v>
      </c>
    </row>
    <row r="799" spans="1:9" x14ac:dyDescent="0.25">
      <c r="A799" s="56" t="s">
        <v>1657</v>
      </c>
      <c r="B799" s="57">
        <v>585.80059000000006</v>
      </c>
      <c r="C799" s="57">
        <v>0</v>
      </c>
      <c r="D799" s="57">
        <v>6.916666666666667</v>
      </c>
      <c r="E799" s="57">
        <v>0</v>
      </c>
      <c r="F799" s="56" t="s">
        <v>1658</v>
      </c>
      <c r="G799" s="56" t="s">
        <v>85</v>
      </c>
      <c r="H799" s="60" t="s">
        <v>151</v>
      </c>
      <c r="I799" s="60" t="s">
        <v>151</v>
      </c>
    </row>
    <row r="800" spans="1:9" ht="25.5" x14ac:dyDescent="0.25">
      <c r="A800" s="56" t="s">
        <v>926</v>
      </c>
      <c r="B800" s="57">
        <v>585.53553999999997</v>
      </c>
      <c r="C800" s="57">
        <v>5736.0665399999998</v>
      </c>
      <c r="D800" s="57">
        <v>1.25</v>
      </c>
      <c r="E800" s="57">
        <v>1</v>
      </c>
      <c r="F800" s="56" t="s">
        <v>927</v>
      </c>
      <c r="G800" s="56" t="s">
        <v>85</v>
      </c>
      <c r="H800" s="60" t="s">
        <v>151</v>
      </c>
      <c r="I800" s="60" t="s">
        <v>151</v>
      </c>
    </row>
    <row r="801" spans="1:9" x14ac:dyDescent="0.25">
      <c r="A801" s="56" t="s">
        <v>3049</v>
      </c>
      <c r="B801" s="57">
        <v>582.80925999999999</v>
      </c>
      <c r="C801" s="57">
        <v>0</v>
      </c>
      <c r="D801" s="57">
        <v>0.25</v>
      </c>
      <c r="E801" s="57">
        <v>0</v>
      </c>
      <c r="F801" s="56" t="s">
        <v>3050</v>
      </c>
      <c r="G801" s="56" t="s">
        <v>85</v>
      </c>
      <c r="H801" s="60" t="s">
        <v>3325</v>
      </c>
      <c r="I801" s="60" t="s">
        <v>2</v>
      </c>
    </row>
    <row r="802" spans="1:9" x14ac:dyDescent="0.25">
      <c r="A802" s="56" t="s">
        <v>3177</v>
      </c>
      <c r="B802" s="57">
        <v>577.60032999999999</v>
      </c>
      <c r="C802" s="57">
        <v>0</v>
      </c>
      <c r="D802" s="57">
        <v>14.75</v>
      </c>
      <c r="E802" s="57">
        <v>0</v>
      </c>
      <c r="F802" s="56" t="s">
        <v>3178</v>
      </c>
      <c r="G802" s="56" t="s">
        <v>85</v>
      </c>
      <c r="H802" s="60" t="s">
        <v>3328</v>
      </c>
      <c r="I802" s="60" t="s">
        <v>151</v>
      </c>
    </row>
    <row r="803" spans="1:9" x14ac:dyDescent="0.25">
      <c r="A803" s="56" t="s">
        <v>239</v>
      </c>
      <c r="B803" s="57">
        <v>568.13286000000005</v>
      </c>
      <c r="C803" s="57">
        <v>915.34065999999996</v>
      </c>
      <c r="D803" s="57">
        <v>91.833333333333329</v>
      </c>
      <c r="E803" s="57">
        <v>1150.5</v>
      </c>
      <c r="F803" s="56" t="s">
        <v>240</v>
      </c>
      <c r="G803" s="56" t="s">
        <v>86</v>
      </c>
      <c r="H803" s="60" t="s">
        <v>151</v>
      </c>
      <c r="I803" s="60" t="s">
        <v>151</v>
      </c>
    </row>
    <row r="804" spans="1:9" ht="25.5" x14ac:dyDescent="0.25">
      <c r="A804" s="56" t="s">
        <v>709</v>
      </c>
      <c r="B804" s="57">
        <v>562.53953999999999</v>
      </c>
      <c r="C804" s="57">
        <v>8592.6918600000008</v>
      </c>
      <c r="D804" s="57">
        <v>2.0833333333333335</v>
      </c>
      <c r="E804" s="57">
        <v>20.25</v>
      </c>
      <c r="F804" s="56" t="s">
        <v>710</v>
      </c>
      <c r="G804" s="56" t="s">
        <v>85</v>
      </c>
      <c r="H804" s="60" t="s">
        <v>3329</v>
      </c>
      <c r="I804" s="60" t="s">
        <v>4</v>
      </c>
    </row>
    <row r="805" spans="1:9" ht="25.5" x14ac:dyDescent="0.25">
      <c r="A805" s="56" t="s">
        <v>3205</v>
      </c>
      <c r="B805" s="57">
        <v>560.30250000000001</v>
      </c>
      <c r="C805" s="57">
        <v>0</v>
      </c>
      <c r="D805" s="57">
        <v>5.5833333333333339</v>
      </c>
      <c r="E805" s="57">
        <v>0</v>
      </c>
      <c r="F805" s="56" t="s">
        <v>3206</v>
      </c>
      <c r="G805" s="56" t="s">
        <v>85</v>
      </c>
      <c r="H805" s="60" t="s">
        <v>151</v>
      </c>
      <c r="I805" s="60" t="s">
        <v>151</v>
      </c>
    </row>
    <row r="806" spans="1:9" x14ac:dyDescent="0.25">
      <c r="A806" s="56" t="s">
        <v>1703</v>
      </c>
      <c r="B806" s="57">
        <v>560.16999999999996</v>
      </c>
      <c r="C806" s="57">
        <v>0</v>
      </c>
      <c r="D806" s="57">
        <v>2.8333333333333335</v>
      </c>
      <c r="E806" s="57">
        <v>0</v>
      </c>
      <c r="F806" s="56" t="s">
        <v>1704</v>
      </c>
      <c r="G806" s="56" t="s">
        <v>85</v>
      </c>
      <c r="H806" s="60" t="s">
        <v>151</v>
      </c>
      <c r="I806" s="60" t="s">
        <v>151</v>
      </c>
    </row>
    <row r="807" spans="1:9" ht="25.5" x14ac:dyDescent="0.25">
      <c r="A807" s="56" t="s">
        <v>2724</v>
      </c>
      <c r="B807" s="57">
        <v>557.56542999999999</v>
      </c>
      <c r="C807" s="57">
        <v>367.60021</v>
      </c>
      <c r="D807" s="57">
        <v>4.166666666666667</v>
      </c>
      <c r="E807" s="57">
        <v>5.3333333333333339</v>
      </c>
      <c r="F807" s="56" t="s">
        <v>2725</v>
      </c>
      <c r="G807" s="56" t="s">
        <v>85</v>
      </c>
      <c r="H807" s="60" t="s">
        <v>3325</v>
      </c>
      <c r="I807" s="60" t="s">
        <v>4</v>
      </c>
    </row>
    <row r="808" spans="1:9" ht="25.5" x14ac:dyDescent="0.25">
      <c r="A808" s="56" t="s">
        <v>3030</v>
      </c>
      <c r="B808" s="57">
        <v>556.81320000000005</v>
      </c>
      <c r="C808" s="57">
        <v>2631.5838800000001</v>
      </c>
      <c r="D808" s="57">
        <v>0.33333333333333337</v>
      </c>
      <c r="E808" s="57">
        <v>3.6666666666666665</v>
      </c>
      <c r="F808" s="56" t="s">
        <v>3031</v>
      </c>
      <c r="G808" s="56" t="s">
        <v>85</v>
      </c>
      <c r="H808" s="60" t="s">
        <v>3322</v>
      </c>
      <c r="I808" s="60" t="s">
        <v>4</v>
      </c>
    </row>
    <row r="809" spans="1:9" x14ac:dyDescent="0.25">
      <c r="A809" s="56" t="s">
        <v>472</v>
      </c>
      <c r="B809" s="57">
        <v>555.33024999999998</v>
      </c>
      <c r="C809" s="57">
        <v>27196.786240000001</v>
      </c>
      <c r="D809" s="57">
        <v>1.5833333333333335</v>
      </c>
      <c r="E809" s="57">
        <v>5.666666666666667</v>
      </c>
      <c r="F809" s="56" t="s">
        <v>473</v>
      </c>
      <c r="G809" s="56" t="s">
        <v>85</v>
      </c>
      <c r="H809" s="60" t="s">
        <v>3329</v>
      </c>
      <c r="I809" s="60" t="s">
        <v>8</v>
      </c>
    </row>
    <row r="810" spans="1:9" ht="38.25" x14ac:dyDescent="0.25">
      <c r="A810" s="56" t="s">
        <v>1327</v>
      </c>
      <c r="B810" s="57">
        <v>541.33956999999998</v>
      </c>
      <c r="C810" s="57">
        <v>0</v>
      </c>
      <c r="D810" s="57">
        <v>1.4166666666666667</v>
      </c>
      <c r="E810" s="57">
        <v>0</v>
      </c>
      <c r="F810" s="56" t="s">
        <v>1328</v>
      </c>
      <c r="G810" s="56" t="s">
        <v>85</v>
      </c>
      <c r="H810" s="60" t="s">
        <v>3325</v>
      </c>
      <c r="I810" s="60" t="s">
        <v>6</v>
      </c>
    </row>
    <row r="811" spans="1:9" ht="38.25" x14ac:dyDescent="0.25">
      <c r="A811" s="56" t="s">
        <v>124</v>
      </c>
      <c r="B811" s="57">
        <v>539.76491999999996</v>
      </c>
      <c r="C811" s="57">
        <v>41063.704339999997</v>
      </c>
      <c r="D811" s="57">
        <v>3</v>
      </c>
      <c r="E811" s="57">
        <v>17.166666666666668</v>
      </c>
      <c r="F811" s="56" t="s">
        <v>125</v>
      </c>
      <c r="G811" s="56" t="s">
        <v>85</v>
      </c>
      <c r="H811" s="60" t="s">
        <v>3328</v>
      </c>
      <c r="I811" s="60" t="s">
        <v>151</v>
      </c>
    </row>
    <row r="812" spans="1:9" x14ac:dyDescent="0.25">
      <c r="A812" s="56" t="s">
        <v>1721</v>
      </c>
      <c r="B812" s="57">
        <v>535.65724</v>
      </c>
      <c r="C812" s="57">
        <v>0</v>
      </c>
      <c r="D812" s="57">
        <v>2.5833333333333335</v>
      </c>
      <c r="E812" s="57">
        <v>0</v>
      </c>
      <c r="F812" s="56" t="s">
        <v>1722</v>
      </c>
      <c r="G812" s="56" t="s">
        <v>85</v>
      </c>
      <c r="H812" s="60" t="s">
        <v>151</v>
      </c>
      <c r="I812" s="60" t="s">
        <v>151</v>
      </c>
    </row>
    <row r="813" spans="1:9" ht="38.25" x14ac:dyDescent="0.25">
      <c r="A813" s="56" t="s">
        <v>3219</v>
      </c>
      <c r="B813" s="57">
        <v>531.97522000000004</v>
      </c>
      <c r="C813" s="57">
        <v>60428.463810000001</v>
      </c>
      <c r="D813" s="57">
        <v>5.0833333333333339</v>
      </c>
      <c r="E813" s="57">
        <v>99.833333333333329</v>
      </c>
      <c r="F813" s="56" t="s">
        <v>3220</v>
      </c>
      <c r="G813" s="56" t="s">
        <v>85</v>
      </c>
      <c r="H813" s="60" t="s">
        <v>151</v>
      </c>
      <c r="I813" s="60" t="s">
        <v>151</v>
      </c>
    </row>
    <row r="814" spans="1:9" x14ac:dyDescent="0.25">
      <c r="A814" s="56" t="s">
        <v>3281</v>
      </c>
      <c r="B814" s="57">
        <v>516.76522999999997</v>
      </c>
      <c r="C814" s="57">
        <v>0</v>
      </c>
      <c r="D814" s="57">
        <v>0.25</v>
      </c>
      <c r="E814" s="57">
        <v>0</v>
      </c>
      <c r="F814" s="56" t="s">
        <v>3282</v>
      </c>
      <c r="G814" s="56" t="s">
        <v>85</v>
      </c>
      <c r="H814" s="60" t="s">
        <v>3328</v>
      </c>
      <c r="I814" s="60" t="s">
        <v>151</v>
      </c>
    </row>
    <row r="815" spans="1:9" ht="25.5" x14ac:dyDescent="0.25">
      <c r="A815" s="56" t="s">
        <v>1687</v>
      </c>
      <c r="B815" s="57">
        <v>512.88905</v>
      </c>
      <c r="C815" s="57">
        <v>0</v>
      </c>
      <c r="D815" s="57">
        <v>0.75</v>
      </c>
      <c r="E815" s="57">
        <v>0</v>
      </c>
      <c r="F815" s="56" t="s">
        <v>1688</v>
      </c>
      <c r="G815" s="56" t="s">
        <v>85</v>
      </c>
      <c r="H815" s="60" t="s">
        <v>151</v>
      </c>
      <c r="I815" s="60" t="s">
        <v>151</v>
      </c>
    </row>
    <row r="816" spans="1:9" x14ac:dyDescent="0.25">
      <c r="A816" s="56" t="s">
        <v>3199</v>
      </c>
      <c r="B816" s="57">
        <v>512.14697000000001</v>
      </c>
      <c r="C816" s="57">
        <v>0</v>
      </c>
      <c r="D816" s="57">
        <v>6.5</v>
      </c>
      <c r="E816" s="57">
        <v>0</v>
      </c>
      <c r="F816" s="56" t="s">
        <v>3200</v>
      </c>
      <c r="G816" s="56" t="s">
        <v>85</v>
      </c>
      <c r="H816" s="60" t="s">
        <v>151</v>
      </c>
      <c r="I816" s="60" t="s">
        <v>151</v>
      </c>
    </row>
    <row r="817" spans="1:9" ht="25.5" x14ac:dyDescent="0.25">
      <c r="A817" s="56" t="s">
        <v>2843</v>
      </c>
      <c r="B817" s="57">
        <v>503.24119999999999</v>
      </c>
      <c r="C817" s="57">
        <v>0</v>
      </c>
      <c r="D817" s="57">
        <v>1.5833333333333335</v>
      </c>
      <c r="E817" s="57">
        <v>0</v>
      </c>
      <c r="F817" s="56" t="s">
        <v>2844</v>
      </c>
      <c r="G817" s="56" t="s">
        <v>85</v>
      </c>
      <c r="H817" s="60" t="s">
        <v>3330</v>
      </c>
      <c r="I817" s="60" t="s">
        <v>5</v>
      </c>
    </row>
    <row r="818" spans="1:9" ht="25.5" x14ac:dyDescent="0.25">
      <c r="A818" s="56" t="s">
        <v>3261</v>
      </c>
      <c r="B818" s="57">
        <v>489.96928000000003</v>
      </c>
      <c r="C818" s="57">
        <v>1021.29777</v>
      </c>
      <c r="D818" s="57">
        <v>0.66666666666666674</v>
      </c>
      <c r="E818" s="57">
        <v>1.9166666666666667</v>
      </c>
      <c r="F818" s="56" t="s">
        <v>3262</v>
      </c>
      <c r="G818" s="56" t="s">
        <v>85</v>
      </c>
      <c r="H818" s="60" t="s">
        <v>151</v>
      </c>
      <c r="I818" s="60" t="s">
        <v>151</v>
      </c>
    </row>
    <row r="819" spans="1:9" x14ac:dyDescent="0.25">
      <c r="A819" s="56" t="s">
        <v>1589</v>
      </c>
      <c r="B819" s="57">
        <v>485.06869</v>
      </c>
      <c r="C819" s="57">
        <v>0</v>
      </c>
      <c r="D819" s="57">
        <v>27.5</v>
      </c>
      <c r="E819" s="57">
        <v>0</v>
      </c>
      <c r="F819" s="56" t="s">
        <v>1590</v>
      </c>
      <c r="G819" s="56" t="s">
        <v>85</v>
      </c>
      <c r="H819" s="60" t="s">
        <v>151</v>
      </c>
      <c r="I819" s="60" t="s">
        <v>151</v>
      </c>
    </row>
    <row r="820" spans="1:9" ht="25.5" x14ac:dyDescent="0.25">
      <c r="A820" s="56" t="s">
        <v>1705</v>
      </c>
      <c r="B820" s="57">
        <v>484.32333999999997</v>
      </c>
      <c r="C820" s="57">
        <v>0</v>
      </c>
      <c r="D820" s="57">
        <v>2.666666666666667</v>
      </c>
      <c r="E820" s="57">
        <v>0</v>
      </c>
      <c r="F820" s="56" t="s">
        <v>1706</v>
      </c>
      <c r="G820" s="56" t="s">
        <v>85</v>
      </c>
      <c r="H820" s="60" t="s">
        <v>151</v>
      </c>
      <c r="I820" s="60" t="s">
        <v>151</v>
      </c>
    </row>
    <row r="821" spans="1:9" ht="25.5" x14ac:dyDescent="0.25">
      <c r="A821" s="56" t="s">
        <v>1945</v>
      </c>
      <c r="B821" s="57">
        <v>470.22149000000002</v>
      </c>
      <c r="C821" s="57">
        <v>0</v>
      </c>
      <c r="D821" s="57">
        <v>4.333333333333333</v>
      </c>
      <c r="E821" s="57">
        <v>0</v>
      </c>
      <c r="F821" s="56" t="s">
        <v>1946</v>
      </c>
      <c r="G821" s="56" t="s">
        <v>86</v>
      </c>
      <c r="H821" s="60" t="s">
        <v>151</v>
      </c>
      <c r="I821" s="60" t="s">
        <v>151</v>
      </c>
    </row>
    <row r="822" spans="1:9" x14ac:dyDescent="0.25">
      <c r="A822" s="56" t="s">
        <v>2652</v>
      </c>
      <c r="B822" s="57">
        <v>468.19391999999999</v>
      </c>
      <c r="C822" s="57">
        <v>0</v>
      </c>
      <c r="D822" s="57">
        <v>7</v>
      </c>
      <c r="E822" s="57">
        <v>0</v>
      </c>
      <c r="F822" s="56" t="s">
        <v>2653</v>
      </c>
      <c r="G822" s="56" t="s">
        <v>85</v>
      </c>
      <c r="H822" s="60" t="s">
        <v>3325</v>
      </c>
      <c r="I822" s="60" t="s">
        <v>4</v>
      </c>
    </row>
    <row r="823" spans="1:9" x14ac:dyDescent="0.25">
      <c r="A823" s="56" t="s">
        <v>3245</v>
      </c>
      <c r="B823" s="57">
        <v>463.58055999999999</v>
      </c>
      <c r="C823" s="57">
        <v>0</v>
      </c>
      <c r="D823" s="57">
        <v>1.1666666666666667</v>
      </c>
      <c r="E823" s="57">
        <v>0</v>
      </c>
      <c r="F823" s="56" t="s">
        <v>3246</v>
      </c>
      <c r="G823" s="56" t="s">
        <v>85</v>
      </c>
      <c r="H823" s="60" t="s">
        <v>3328</v>
      </c>
      <c r="I823" s="60" t="s">
        <v>151</v>
      </c>
    </row>
    <row r="824" spans="1:9" ht="25.5" x14ac:dyDescent="0.25">
      <c r="A824" s="56" t="s">
        <v>1661</v>
      </c>
      <c r="B824" s="57">
        <v>452.18</v>
      </c>
      <c r="C824" s="57">
        <v>0</v>
      </c>
      <c r="D824" s="57">
        <v>6.3333333333333339</v>
      </c>
      <c r="E824" s="57">
        <v>0</v>
      </c>
      <c r="F824" s="56" t="s">
        <v>1662</v>
      </c>
      <c r="G824" s="56" t="s">
        <v>85</v>
      </c>
      <c r="H824" s="60" t="s">
        <v>151</v>
      </c>
      <c r="I824" s="60" t="s">
        <v>151</v>
      </c>
    </row>
    <row r="825" spans="1:9" x14ac:dyDescent="0.25">
      <c r="A825" s="56" t="s">
        <v>1735</v>
      </c>
      <c r="B825" s="57">
        <v>437.27710999999999</v>
      </c>
      <c r="C825" s="57">
        <v>0</v>
      </c>
      <c r="D825" s="57">
        <v>1.9166666666666667</v>
      </c>
      <c r="E825" s="57">
        <v>0</v>
      </c>
      <c r="F825" s="56" t="s">
        <v>1736</v>
      </c>
      <c r="G825" s="56" t="s">
        <v>85</v>
      </c>
      <c r="H825" s="60" t="s">
        <v>151</v>
      </c>
      <c r="I825" s="60" t="s">
        <v>151</v>
      </c>
    </row>
    <row r="826" spans="1:9" x14ac:dyDescent="0.25">
      <c r="A826" s="56" t="s">
        <v>2819</v>
      </c>
      <c r="B826" s="57">
        <v>436.02791000000002</v>
      </c>
      <c r="C826" s="57">
        <v>0</v>
      </c>
      <c r="D826" s="57">
        <v>1.9166666666666667</v>
      </c>
      <c r="E826" s="57">
        <v>0</v>
      </c>
      <c r="F826" s="56" t="s">
        <v>2820</v>
      </c>
      <c r="G826" s="56" t="s">
        <v>85</v>
      </c>
      <c r="H826" s="60" t="s">
        <v>3323</v>
      </c>
      <c r="I826" s="60" t="s">
        <v>4</v>
      </c>
    </row>
    <row r="827" spans="1:9" x14ac:dyDescent="0.25">
      <c r="A827" s="56" t="s">
        <v>764</v>
      </c>
      <c r="B827" s="57">
        <v>392.11721</v>
      </c>
      <c r="C827" s="57">
        <v>143.11313000000001</v>
      </c>
      <c r="D827" s="57">
        <v>0.5</v>
      </c>
      <c r="E827" s="57">
        <v>0.33333333333333337</v>
      </c>
      <c r="F827" s="56" t="s">
        <v>765</v>
      </c>
      <c r="G827" s="56" t="s">
        <v>85</v>
      </c>
      <c r="H827" s="60" t="s">
        <v>382</v>
      </c>
      <c r="I827" s="60" t="s">
        <v>4</v>
      </c>
    </row>
    <row r="828" spans="1:9" ht="25.5" x14ac:dyDescent="0.25">
      <c r="A828" s="56" t="s">
        <v>1397</v>
      </c>
      <c r="B828" s="57">
        <v>386.03510999999997</v>
      </c>
      <c r="C828" s="57">
        <v>0</v>
      </c>
      <c r="D828" s="57">
        <v>0.41666666666666669</v>
      </c>
      <c r="E828" s="57">
        <v>0</v>
      </c>
      <c r="F828" s="56" t="s">
        <v>1398</v>
      </c>
      <c r="G828" s="56" t="s">
        <v>86</v>
      </c>
      <c r="H828" s="60" t="s">
        <v>3322</v>
      </c>
      <c r="I828" s="60" t="s">
        <v>6</v>
      </c>
    </row>
    <row r="829" spans="1:9" ht="25.5" x14ac:dyDescent="0.25">
      <c r="A829" s="56" t="s">
        <v>3187</v>
      </c>
      <c r="B829" s="57">
        <v>372.77426000000003</v>
      </c>
      <c r="C829" s="57">
        <v>17.34</v>
      </c>
      <c r="D829" s="57">
        <v>8.75</v>
      </c>
      <c r="E829" s="57">
        <v>9.6666666666666661</v>
      </c>
      <c r="F829" s="56" t="s">
        <v>3188</v>
      </c>
      <c r="G829" s="56" t="s">
        <v>85</v>
      </c>
      <c r="H829" s="60" t="s">
        <v>151</v>
      </c>
      <c r="I829" s="60" t="s">
        <v>151</v>
      </c>
    </row>
    <row r="830" spans="1:9" ht="25.5" x14ac:dyDescent="0.25">
      <c r="A830" s="56" t="s">
        <v>1240</v>
      </c>
      <c r="B830" s="57">
        <v>368.84705000000002</v>
      </c>
      <c r="C830" s="57">
        <v>0</v>
      </c>
      <c r="D830" s="57">
        <v>3.75</v>
      </c>
      <c r="E830" s="57">
        <v>0</v>
      </c>
      <c r="F830" s="56" t="s">
        <v>1241</v>
      </c>
      <c r="G830" s="56" t="s">
        <v>85</v>
      </c>
      <c r="H830" s="60" t="s">
        <v>3322</v>
      </c>
      <c r="I830" s="60" t="s">
        <v>4</v>
      </c>
    </row>
    <row r="831" spans="1:9" ht="25.5" x14ac:dyDescent="0.25">
      <c r="A831" s="56" t="s">
        <v>1847</v>
      </c>
      <c r="B831" s="57">
        <v>368.21418999999997</v>
      </c>
      <c r="C831" s="57">
        <v>0</v>
      </c>
      <c r="D831" s="57">
        <v>0.33333333333333337</v>
      </c>
      <c r="E831" s="57">
        <v>0</v>
      </c>
      <c r="F831" s="56" t="s">
        <v>1848</v>
      </c>
      <c r="G831" s="56" t="s">
        <v>85</v>
      </c>
      <c r="H831" s="60" t="s">
        <v>151</v>
      </c>
      <c r="I831" s="60" t="s">
        <v>151</v>
      </c>
    </row>
    <row r="832" spans="1:9" x14ac:dyDescent="0.25">
      <c r="A832" s="56" t="s">
        <v>3171</v>
      </c>
      <c r="B832" s="57">
        <v>367.78008</v>
      </c>
      <c r="C832" s="57">
        <v>6.67</v>
      </c>
      <c r="D832" s="57">
        <v>21.166666666666664</v>
      </c>
      <c r="E832" s="57">
        <v>14</v>
      </c>
      <c r="F832" s="56" t="s">
        <v>3172</v>
      </c>
      <c r="G832" s="56" t="s">
        <v>85</v>
      </c>
      <c r="H832" s="60" t="s">
        <v>151</v>
      </c>
      <c r="I832" s="60" t="s">
        <v>151</v>
      </c>
    </row>
    <row r="833" spans="1:9" ht="25.5" x14ac:dyDescent="0.25">
      <c r="A833" s="56" t="s">
        <v>227</v>
      </c>
      <c r="B833" s="57">
        <v>366.14979</v>
      </c>
      <c r="C833" s="57">
        <v>166.51527999999999</v>
      </c>
      <c r="D833" s="57">
        <v>0.41666666666666669</v>
      </c>
      <c r="E833" s="57">
        <v>5.166666666666667</v>
      </c>
      <c r="F833" s="56" t="s">
        <v>228</v>
      </c>
      <c r="G833" s="56" t="s">
        <v>85</v>
      </c>
      <c r="H833" s="60" t="s">
        <v>3328</v>
      </c>
      <c r="I833" s="60" t="s">
        <v>151</v>
      </c>
    </row>
    <row r="834" spans="1:9" ht="38.25" x14ac:dyDescent="0.25">
      <c r="A834" s="56" t="s">
        <v>221</v>
      </c>
      <c r="B834" s="57">
        <v>362.48687000000001</v>
      </c>
      <c r="C834" s="57">
        <v>457495.61239999998</v>
      </c>
      <c r="D834" s="57">
        <v>5.416666666666667</v>
      </c>
      <c r="E834" s="57">
        <v>375.83333333333331</v>
      </c>
      <c r="F834" s="56" t="s">
        <v>601</v>
      </c>
      <c r="G834" s="56" t="s">
        <v>85</v>
      </c>
      <c r="H834" s="60" t="s">
        <v>151</v>
      </c>
      <c r="I834" s="60" t="s">
        <v>151</v>
      </c>
    </row>
    <row r="835" spans="1:9" ht="25.5" x14ac:dyDescent="0.25">
      <c r="A835" s="56" t="s">
        <v>2911</v>
      </c>
      <c r="B835" s="57">
        <v>360.19765999999998</v>
      </c>
      <c r="C835" s="57">
        <v>0</v>
      </c>
      <c r="D835" s="57">
        <v>0.91666666666666663</v>
      </c>
      <c r="E835" s="57">
        <v>0</v>
      </c>
      <c r="F835" s="56" t="s">
        <v>2912</v>
      </c>
      <c r="G835" s="56" t="s">
        <v>85</v>
      </c>
      <c r="H835" s="60" t="s">
        <v>3322</v>
      </c>
      <c r="I835" s="60" t="s">
        <v>6</v>
      </c>
    </row>
    <row r="836" spans="1:9" x14ac:dyDescent="0.25">
      <c r="A836" s="56" t="s">
        <v>1759</v>
      </c>
      <c r="B836" s="57">
        <v>357.6662</v>
      </c>
      <c r="C836" s="57">
        <v>0</v>
      </c>
      <c r="D836" s="57">
        <v>1.0833333333333333</v>
      </c>
      <c r="E836" s="57">
        <v>0</v>
      </c>
      <c r="F836" s="56" t="s">
        <v>1760</v>
      </c>
      <c r="G836" s="56" t="s">
        <v>85</v>
      </c>
      <c r="H836" s="60" t="s">
        <v>151</v>
      </c>
      <c r="I836" s="60" t="s">
        <v>151</v>
      </c>
    </row>
    <row r="837" spans="1:9" ht="25.5" x14ac:dyDescent="0.25">
      <c r="A837" s="56" t="s">
        <v>793</v>
      </c>
      <c r="B837" s="57">
        <v>357.41663</v>
      </c>
      <c r="C837" s="57">
        <v>5748.78917</v>
      </c>
      <c r="D837" s="57">
        <v>0.25</v>
      </c>
      <c r="E837" s="57">
        <v>2.3333333333333335</v>
      </c>
      <c r="F837" s="56" t="s">
        <v>794</v>
      </c>
      <c r="G837" s="56" t="s">
        <v>86</v>
      </c>
      <c r="H837" s="60" t="s">
        <v>3321</v>
      </c>
      <c r="I837" s="60" t="s">
        <v>4</v>
      </c>
    </row>
    <row r="838" spans="1:9" ht="25.5" x14ac:dyDescent="0.25">
      <c r="A838" s="56" t="s">
        <v>514</v>
      </c>
      <c r="B838" s="57">
        <v>356.55515000000003</v>
      </c>
      <c r="C838" s="57">
        <v>15660.0357</v>
      </c>
      <c r="D838" s="57">
        <v>0.16666666666666669</v>
      </c>
      <c r="E838" s="57">
        <v>2.75</v>
      </c>
      <c r="F838" s="56" t="s">
        <v>515</v>
      </c>
      <c r="G838" s="56" t="s">
        <v>86</v>
      </c>
      <c r="H838" s="60" t="s">
        <v>3322</v>
      </c>
      <c r="I838" s="60" t="s">
        <v>5</v>
      </c>
    </row>
    <row r="839" spans="1:9" x14ac:dyDescent="0.25">
      <c r="A839" s="56" t="s">
        <v>1635</v>
      </c>
      <c r="B839" s="57">
        <v>349.75306999999998</v>
      </c>
      <c r="C839" s="57">
        <v>0</v>
      </c>
      <c r="D839" s="57">
        <v>7.333333333333333</v>
      </c>
      <c r="E839" s="57">
        <v>0</v>
      </c>
      <c r="F839" s="56" t="s">
        <v>1636</v>
      </c>
      <c r="G839" s="56" t="s">
        <v>85</v>
      </c>
      <c r="H839" s="60" t="s">
        <v>151</v>
      </c>
      <c r="I839" s="60" t="s">
        <v>151</v>
      </c>
    </row>
    <row r="840" spans="1:9" x14ac:dyDescent="0.25">
      <c r="A840" s="56" t="s">
        <v>469</v>
      </c>
      <c r="B840" s="57">
        <v>347.87925999999999</v>
      </c>
      <c r="C840" s="57">
        <v>11802.84223</v>
      </c>
      <c r="D840" s="57">
        <v>2.4166666666666665</v>
      </c>
      <c r="E840" s="57">
        <v>24.916666666666664</v>
      </c>
      <c r="F840" s="56" t="s">
        <v>470</v>
      </c>
      <c r="G840" s="56" t="s">
        <v>85</v>
      </c>
      <c r="H840" s="60" t="s">
        <v>3330</v>
      </c>
      <c r="I840" s="60" t="s">
        <v>8</v>
      </c>
    </row>
    <row r="841" spans="1:9" x14ac:dyDescent="0.25">
      <c r="A841" s="56" t="s">
        <v>1685</v>
      </c>
      <c r="B841" s="57">
        <v>346.27152000000001</v>
      </c>
      <c r="C841" s="57">
        <v>0</v>
      </c>
      <c r="D841" s="57">
        <v>4.666666666666667</v>
      </c>
      <c r="E841" s="57">
        <v>0</v>
      </c>
      <c r="F841" s="56" t="s">
        <v>1686</v>
      </c>
      <c r="G841" s="56" t="s">
        <v>86</v>
      </c>
      <c r="H841" s="60" t="s">
        <v>151</v>
      </c>
      <c r="I841" s="60" t="s">
        <v>151</v>
      </c>
    </row>
    <row r="842" spans="1:9" ht="25.5" x14ac:dyDescent="0.25">
      <c r="A842" s="56" t="s">
        <v>3173</v>
      </c>
      <c r="B842" s="57">
        <v>340.11201999999997</v>
      </c>
      <c r="C842" s="57">
        <v>0</v>
      </c>
      <c r="D842" s="57">
        <v>21.083333333333332</v>
      </c>
      <c r="E842" s="57">
        <v>0</v>
      </c>
      <c r="F842" s="56" t="s">
        <v>3174</v>
      </c>
      <c r="G842" s="56" t="s">
        <v>85</v>
      </c>
      <c r="H842" s="60" t="s">
        <v>151</v>
      </c>
      <c r="I842" s="60" t="s">
        <v>151</v>
      </c>
    </row>
    <row r="843" spans="1:9" ht="25.5" x14ac:dyDescent="0.25">
      <c r="A843" s="56" t="s">
        <v>1297</v>
      </c>
      <c r="B843" s="57">
        <v>337.1361</v>
      </c>
      <c r="C843" s="57">
        <v>0</v>
      </c>
      <c r="D843" s="57">
        <v>1.9166666666666667</v>
      </c>
      <c r="E843" s="57">
        <v>0</v>
      </c>
      <c r="F843" s="56" t="s">
        <v>1298</v>
      </c>
      <c r="G843" s="56" t="s">
        <v>85</v>
      </c>
      <c r="H843" s="60" t="s">
        <v>3322</v>
      </c>
      <c r="I843" s="60" t="s">
        <v>46</v>
      </c>
    </row>
    <row r="844" spans="1:9" x14ac:dyDescent="0.25">
      <c r="A844" s="56" t="s">
        <v>1825</v>
      </c>
      <c r="B844" s="57">
        <v>336</v>
      </c>
      <c r="C844" s="57">
        <v>0</v>
      </c>
      <c r="D844" s="57">
        <v>0.58333333333333337</v>
      </c>
      <c r="E844" s="57">
        <v>0</v>
      </c>
      <c r="F844" s="56" t="s">
        <v>1826</v>
      </c>
      <c r="G844" s="56" t="s">
        <v>85</v>
      </c>
      <c r="H844" s="60" t="s">
        <v>151</v>
      </c>
      <c r="I844" s="60" t="s">
        <v>151</v>
      </c>
    </row>
    <row r="845" spans="1:9" ht="25.5" x14ac:dyDescent="0.25">
      <c r="A845" s="56" t="s">
        <v>1795</v>
      </c>
      <c r="B845" s="57">
        <v>326.61288999999999</v>
      </c>
      <c r="C845" s="57">
        <v>0</v>
      </c>
      <c r="D845" s="57">
        <v>1.1666666666666667</v>
      </c>
      <c r="E845" s="57">
        <v>0</v>
      </c>
      <c r="F845" s="56" t="s">
        <v>1796</v>
      </c>
      <c r="G845" s="56" t="s">
        <v>85</v>
      </c>
      <c r="H845" s="60" t="s">
        <v>151</v>
      </c>
      <c r="I845" s="60" t="s">
        <v>151</v>
      </c>
    </row>
    <row r="846" spans="1:9" ht="25.5" x14ac:dyDescent="0.25">
      <c r="A846" s="56" t="s">
        <v>2989</v>
      </c>
      <c r="B846" s="57">
        <v>322.13317999999998</v>
      </c>
      <c r="C846" s="57">
        <v>0</v>
      </c>
      <c r="D846" s="57">
        <v>0.5</v>
      </c>
      <c r="E846" s="57">
        <v>0</v>
      </c>
      <c r="F846" s="56" t="s">
        <v>2990</v>
      </c>
      <c r="G846" s="56" t="s">
        <v>85</v>
      </c>
      <c r="H846" s="60" t="s">
        <v>3322</v>
      </c>
      <c r="I846" s="60" t="s">
        <v>6</v>
      </c>
    </row>
    <row r="847" spans="1:9" x14ac:dyDescent="0.25">
      <c r="A847" s="56" t="s">
        <v>1757</v>
      </c>
      <c r="B847" s="57">
        <v>320.37299999999999</v>
      </c>
      <c r="C847" s="57">
        <v>0</v>
      </c>
      <c r="D847" s="57">
        <v>1.9166666666666667</v>
      </c>
      <c r="E847" s="57">
        <v>0</v>
      </c>
      <c r="F847" s="56" t="s">
        <v>1758</v>
      </c>
      <c r="G847" s="56" t="s">
        <v>85</v>
      </c>
      <c r="H847" s="60" t="s">
        <v>151</v>
      </c>
      <c r="I847" s="60" t="s">
        <v>151</v>
      </c>
    </row>
    <row r="848" spans="1:9" ht="25.5" x14ac:dyDescent="0.25">
      <c r="A848" s="56" t="s">
        <v>2730</v>
      </c>
      <c r="B848" s="57">
        <v>320.12281000000002</v>
      </c>
      <c r="C848" s="57">
        <v>483.84534000000002</v>
      </c>
      <c r="D848" s="57">
        <v>4.083333333333333</v>
      </c>
      <c r="E848" s="57">
        <v>3.8333333333333335</v>
      </c>
      <c r="F848" s="56" t="s">
        <v>2731</v>
      </c>
      <c r="G848" s="56" t="s">
        <v>85</v>
      </c>
      <c r="H848" s="60" t="s">
        <v>3329</v>
      </c>
      <c r="I848" s="60" t="s">
        <v>4</v>
      </c>
    </row>
    <row r="849" spans="1:9" ht="25.5" x14ac:dyDescent="0.25">
      <c r="A849" s="56" t="s">
        <v>1877</v>
      </c>
      <c r="B849" s="57">
        <v>319.81986999999998</v>
      </c>
      <c r="C849" s="57">
        <v>0</v>
      </c>
      <c r="D849" s="57">
        <v>5.416666666666667</v>
      </c>
      <c r="E849" s="57">
        <v>0</v>
      </c>
      <c r="F849" s="56" t="s">
        <v>1878</v>
      </c>
      <c r="G849" s="56" t="s">
        <v>85</v>
      </c>
      <c r="H849" s="60" t="s">
        <v>151</v>
      </c>
      <c r="I849" s="60" t="s">
        <v>151</v>
      </c>
    </row>
    <row r="850" spans="1:9" x14ac:dyDescent="0.25">
      <c r="A850" s="56" t="s">
        <v>2985</v>
      </c>
      <c r="B850" s="57">
        <v>312.36829</v>
      </c>
      <c r="C850" s="57">
        <v>0</v>
      </c>
      <c r="D850" s="57">
        <v>0.5</v>
      </c>
      <c r="E850" s="57">
        <v>0</v>
      </c>
      <c r="F850" s="56" t="s">
        <v>2986</v>
      </c>
      <c r="G850" s="56" t="s">
        <v>85</v>
      </c>
      <c r="H850" s="60" t="s">
        <v>3323</v>
      </c>
      <c r="I850" s="60" t="s">
        <v>5</v>
      </c>
    </row>
    <row r="851" spans="1:9" ht="25.5" x14ac:dyDescent="0.25">
      <c r="A851" s="56" t="s">
        <v>1368</v>
      </c>
      <c r="B851" s="57">
        <v>307.74507999999997</v>
      </c>
      <c r="C851" s="57">
        <v>0</v>
      </c>
      <c r="D851" s="57">
        <v>0.58333333333333337</v>
      </c>
      <c r="E851" s="57">
        <v>0</v>
      </c>
      <c r="F851" s="56" t="s">
        <v>1307</v>
      </c>
      <c r="G851" s="56" t="s">
        <v>85</v>
      </c>
      <c r="H851" s="60" t="s">
        <v>3322</v>
      </c>
      <c r="I851" s="60" t="s">
        <v>46</v>
      </c>
    </row>
    <row r="852" spans="1:9" ht="25.5" x14ac:dyDescent="0.25">
      <c r="A852" s="56" t="s">
        <v>223</v>
      </c>
      <c r="B852" s="57">
        <v>305.51337999999998</v>
      </c>
      <c r="C852" s="57">
        <v>1281.5554500000001</v>
      </c>
      <c r="D852" s="57">
        <v>1.5833333333333335</v>
      </c>
      <c r="E852" s="57">
        <v>5.666666666666667</v>
      </c>
      <c r="F852" s="56" t="s">
        <v>224</v>
      </c>
      <c r="G852" s="56" t="s">
        <v>85</v>
      </c>
      <c r="H852" s="60" t="s">
        <v>151</v>
      </c>
      <c r="I852" s="60" t="s">
        <v>151</v>
      </c>
    </row>
    <row r="853" spans="1:9" x14ac:dyDescent="0.25">
      <c r="A853" s="56" t="s">
        <v>902</v>
      </c>
      <c r="B853" s="57">
        <v>288.17703999999998</v>
      </c>
      <c r="C853" s="57">
        <v>7.81</v>
      </c>
      <c r="D853" s="57">
        <v>103.58333333333333</v>
      </c>
      <c r="E853" s="57">
        <v>14.083333333333334</v>
      </c>
      <c r="F853" s="56" t="s">
        <v>903</v>
      </c>
      <c r="G853" s="56" t="s">
        <v>85</v>
      </c>
      <c r="H853" s="60" t="s">
        <v>151</v>
      </c>
      <c r="I853" s="60" t="s">
        <v>151</v>
      </c>
    </row>
    <row r="854" spans="1:9" x14ac:dyDescent="0.25">
      <c r="A854" s="56" t="s">
        <v>1663</v>
      </c>
      <c r="B854" s="57">
        <v>285.42250000000001</v>
      </c>
      <c r="C854" s="57">
        <v>0</v>
      </c>
      <c r="D854" s="57">
        <v>6.0833333333333339</v>
      </c>
      <c r="E854" s="57">
        <v>0</v>
      </c>
      <c r="F854" s="56" t="s">
        <v>1664</v>
      </c>
      <c r="G854" s="56" t="s">
        <v>85</v>
      </c>
      <c r="H854" s="60" t="s">
        <v>151</v>
      </c>
      <c r="I854" s="60" t="s">
        <v>151</v>
      </c>
    </row>
    <row r="855" spans="1:9" ht="25.5" x14ac:dyDescent="0.25">
      <c r="A855" s="56" t="s">
        <v>3055</v>
      </c>
      <c r="B855" s="57">
        <v>284.90526</v>
      </c>
      <c r="C855" s="57">
        <v>305.17129999999997</v>
      </c>
      <c r="D855" s="57">
        <v>0.25</v>
      </c>
      <c r="E855" s="57">
        <v>2.1666666666666665</v>
      </c>
      <c r="F855" s="56" t="s">
        <v>3056</v>
      </c>
      <c r="G855" s="56" t="s">
        <v>85</v>
      </c>
      <c r="H855" s="60" t="s">
        <v>3329</v>
      </c>
      <c r="I855" s="60" t="s">
        <v>5</v>
      </c>
    </row>
    <row r="856" spans="1:9" ht="25.5" x14ac:dyDescent="0.25">
      <c r="A856" s="56" t="s">
        <v>1741</v>
      </c>
      <c r="B856" s="57">
        <v>280.63812000000001</v>
      </c>
      <c r="C856" s="57">
        <v>0</v>
      </c>
      <c r="D856" s="57">
        <v>2.25</v>
      </c>
      <c r="E856" s="57">
        <v>0</v>
      </c>
      <c r="F856" s="56" t="s">
        <v>1742</v>
      </c>
      <c r="G856" s="56" t="s">
        <v>85</v>
      </c>
      <c r="H856" s="60" t="s">
        <v>151</v>
      </c>
      <c r="I856" s="60" t="s">
        <v>151</v>
      </c>
    </row>
    <row r="857" spans="1:9" ht="25.5" x14ac:dyDescent="0.25">
      <c r="A857" s="56" t="s">
        <v>1749</v>
      </c>
      <c r="B857" s="57">
        <v>276.90320000000003</v>
      </c>
      <c r="C857" s="57">
        <v>0</v>
      </c>
      <c r="D857" s="57">
        <v>2.1666666666666665</v>
      </c>
      <c r="E857" s="57">
        <v>0</v>
      </c>
      <c r="F857" s="56" t="s">
        <v>1750</v>
      </c>
      <c r="G857" s="56" t="s">
        <v>85</v>
      </c>
      <c r="H857" s="60" t="s">
        <v>151</v>
      </c>
      <c r="I857" s="60" t="s">
        <v>151</v>
      </c>
    </row>
    <row r="858" spans="1:9" ht="38.25" x14ac:dyDescent="0.25">
      <c r="A858" s="56" t="s">
        <v>3028</v>
      </c>
      <c r="B858" s="57">
        <v>272.96917999999999</v>
      </c>
      <c r="C858" s="57">
        <v>337.45983000000001</v>
      </c>
      <c r="D858" s="57">
        <v>0.33333333333333337</v>
      </c>
      <c r="E858" s="57">
        <v>0.91666666666666663</v>
      </c>
      <c r="F858" s="56" t="s">
        <v>3029</v>
      </c>
      <c r="G858" s="56" t="s">
        <v>85</v>
      </c>
      <c r="H858" s="60" t="s">
        <v>53</v>
      </c>
      <c r="I858" s="60" t="s">
        <v>4</v>
      </c>
    </row>
    <row r="859" spans="1:9" x14ac:dyDescent="0.25">
      <c r="A859" s="56" t="s">
        <v>1301</v>
      </c>
      <c r="B859" s="57">
        <v>267.55770000000001</v>
      </c>
      <c r="C859" s="57">
        <v>0</v>
      </c>
      <c r="D859" s="57">
        <v>1.9166666666666667</v>
      </c>
      <c r="E859" s="57">
        <v>0</v>
      </c>
      <c r="F859" s="56" t="s">
        <v>1302</v>
      </c>
      <c r="G859" s="56" t="s">
        <v>85</v>
      </c>
      <c r="H859" s="60" t="s">
        <v>3325</v>
      </c>
      <c r="I859" s="60" t="s">
        <v>2</v>
      </c>
    </row>
    <row r="860" spans="1:9" ht="25.5" x14ac:dyDescent="0.25">
      <c r="A860" s="56" t="s">
        <v>1707</v>
      </c>
      <c r="B860" s="57">
        <v>265.93919</v>
      </c>
      <c r="C860" s="57">
        <v>0</v>
      </c>
      <c r="D860" s="57">
        <v>2.666666666666667</v>
      </c>
      <c r="E860" s="57">
        <v>0</v>
      </c>
      <c r="F860" s="56" t="s">
        <v>1708</v>
      </c>
      <c r="G860" s="56" t="s">
        <v>85</v>
      </c>
      <c r="H860" s="60" t="s">
        <v>151</v>
      </c>
      <c r="I860" s="60" t="s">
        <v>151</v>
      </c>
    </row>
    <row r="861" spans="1:9" ht="25.5" x14ac:dyDescent="0.25">
      <c r="A861" s="56" t="s">
        <v>3175</v>
      </c>
      <c r="B861" s="57">
        <v>264.94277</v>
      </c>
      <c r="C861" s="57">
        <v>0</v>
      </c>
      <c r="D861" s="57">
        <v>21</v>
      </c>
      <c r="E861" s="57">
        <v>0</v>
      </c>
      <c r="F861" s="56" t="s">
        <v>3176</v>
      </c>
      <c r="G861" s="56" t="s">
        <v>85</v>
      </c>
      <c r="H861" s="60" t="s">
        <v>151</v>
      </c>
      <c r="I861" s="60" t="s">
        <v>151</v>
      </c>
    </row>
    <row r="862" spans="1:9" ht="25.5" x14ac:dyDescent="0.25">
      <c r="A862" s="56" t="s">
        <v>1299</v>
      </c>
      <c r="B862" s="57">
        <v>260.86484999999999</v>
      </c>
      <c r="C862" s="57">
        <v>0</v>
      </c>
      <c r="D862" s="57">
        <v>2</v>
      </c>
      <c r="E862" s="57">
        <v>0</v>
      </c>
      <c r="F862" s="56" t="s">
        <v>1300</v>
      </c>
      <c r="G862" s="56" t="s">
        <v>85</v>
      </c>
      <c r="H862" s="60" t="s">
        <v>3322</v>
      </c>
      <c r="I862" s="60" t="s">
        <v>2</v>
      </c>
    </row>
    <row r="863" spans="1:9" ht="25.5" x14ac:dyDescent="0.25">
      <c r="A863" s="56" t="s">
        <v>1865</v>
      </c>
      <c r="B863" s="57">
        <v>258.11077</v>
      </c>
      <c r="C863" s="57">
        <v>0</v>
      </c>
      <c r="D863" s="57">
        <v>0.25</v>
      </c>
      <c r="E863" s="57">
        <v>0</v>
      </c>
      <c r="F863" s="56" t="s">
        <v>1866</v>
      </c>
      <c r="G863" s="56" t="s">
        <v>85</v>
      </c>
      <c r="H863" s="60" t="s">
        <v>151</v>
      </c>
      <c r="I863" s="60" t="s">
        <v>151</v>
      </c>
    </row>
    <row r="864" spans="1:9" ht="25.5" x14ac:dyDescent="0.25">
      <c r="A864" s="56" t="s">
        <v>865</v>
      </c>
      <c r="B864" s="57">
        <v>247.42258000000001</v>
      </c>
      <c r="C864" s="57">
        <v>20.482749999999999</v>
      </c>
      <c r="D864" s="57">
        <v>4.166666666666667</v>
      </c>
      <c r="E864" s="57">
        <v>0.16666666666666669</v>
      </c>
      <c r="F864" s="56" t="s">
        <v>866</v>
      </c>
      <c r="G864" s="56" t="s">
        <v>85</v>
      </c>
      <c r="H864" s="60" t="s">
        <v>3322</v>
      </c>
      <c r="I864" s="60" t="s">
        <v>5</v>
      </c>
    </row>
    <row r="865" spans="1:9" ht="25.5" x14ac:dyDescent="0.25">
      <c r="A865" s="56" t="s">
        <v>1457</v>
      </c>
      <c r="B865" s="57">
        <v>234.56842</v>
      </c>
      <c r="C865" s="57">
        <v>0</v>
      </c>
      <c r="D865" s="57">
        <v>0.16666666666666669</v>
      </c>
      <c r="E865" s="57">
        <v>0</v>
      </c>
      <c r="F865" s="56" t="s">
        <v>1307</v>
      </c>
      <c r="G865" s="56" t="s">
        <v>85</v>
      </c>
      <c r="H865" s="60" t="s">
        <v>3322</v>
      </c>
      <c r="I865" s="60" t="s">
        <v>46</v>
      </c>
    </row>
    <row r="866" spans="1:9" x14ac:dyDescent="0.25">
      <c r="A866" s="56" t="s">
        <v>1783</v>
      </c>
      <c r="B866" s="57">
        <v>221.17766</v>
      </c>
      <c r="C866" s="57">
        <v>0</v>
      </c>
      <c r="D866" s="57">
        <v>1.3333333333333335</v>
      </c>
      <c r="E866" s="57">
        <v>0</v>
      </c>
      <c r="F866" s="56" t="s">
        <v>1784</v>
      </c>
      <c r="G866" s="56" t="s">
        <v>85</v>
      </c>
      <c r="H866" s="60" t="s">
        <v>151</v>
      </c>
      <c r="I866" s="60" t="s">
        <v>151</v>
      </c>
    </row>
    <row r="867" spans="1:9" ht="25.5" x14ac:dyDescent="0.25">
      <c r="A867" s="56" t="s">
        <v>2999</v>
      </c>
      <c r="B867" s="57">
        <v>216.20495</v>
      </c>
      <c r="C867" s="57">
        <v>6491.3653199999999</v>
      </c>
      <c r="D867" s="57">
        <v>0.33333333333333337</v>
      </c>
      <c r="E867" s="57">
        <v>2.25</v>
      </c>
      <c r="F867" s="56" t="s">
        <v>3000</v>
      </c>
      <c r="G867" s="56" t="s">
        <v>85</v>
      </c>
      <c r="H867" s="60" t="s">
        <v>3327</v>
      </c>
      <c r="I867" s="60" t="s">
        <v>4</v>
      </c>
    </row>
    <row r="868" spans="1:9" ht="25.5" x14ac:dyDescent="0.25">
      <c r="A868" s="56" t="s">
        <v>1793</v>
      </c>
      <c r="B868" s="57">
        <v>214.8116</v>
      </c>
      <c r="C868" s="57">
        <v>0</v>
      </c>
      <c r="D868" s="57">
        <v>1.3333333333333335</v>
      </c>
      <c r="E868" s="57">
        <v>0</v>
      </c>
      <c r="F868" s="56" t="s">
        <v>1794</v>
      </c>
      <c r="G868" s="56" t="s">
        <v>85</v>
      </c>
      <c r="H868" s="60" t="s">
        <v>151</v>
      </c>
      <c r="I868" s="60" t="s">
        <v>151</v>
      </c>
    </row>
    <row r="869" spans="1:9" ht="25.5" x14ac:dyDescent="0.25">
      <c r="A869" s="56" t="s">
        <v>1729</v>
      </c>
      <c r="B869" s="57">
        <v>214.75</v>
      </c>
      <c r="C869" s="57">
        <v>0</v>
      </c>
      <c r="D869" s="57">
        <v>2.5</v>
      </c>
      <c r="E869" s="57">
        <v>0</v>
      </c>
      <c r="F869" s="56" t="s">
        <v>1730</v>
      </c>
      <c r="G869" s="56" t="s">
        <v>85</v>
      </c>
      <c r="H869" s="60" t="s">
        <v>151</v>
      </c>
      <c r="I869" s="60" t="s">
        <v>151</v>
      </c>
    </row>
    <row r="870" spans="1:9" ht="25.5" x14ac:dyDescent="0.25">
      <c r="A870" s="56" t="s">
        <v>1751</v>
      </c>
      <c r="B870" s="57">
        <v>208.09313</v>
      </c>
      <c r="C870" s="57">
        <v>0</v>
      </c>
      <c r="D870" s="57">
        <v>2.0833333333333335</v>
      </c>
      <c r="E870" s="57">
        <v>0</v>
      </c>
      <c r="F870" s="56" t="s">
        <v>1752</v>
      </c>
      <c r="G870" s="56" t="s">
        <v>85</v>
      </c>
      <c r="H870" s="60" t="s">
        <v>151</v>
      </c>
      <c r="I870" s="60" t="s">
        <v>151</v>
      </c>
    </row>
    <row r="871" spans="1:9" ht="25.5" x14ac:dyDescent="0.25">
      <c r="A871" s="56" t="s">
        <v>78</v>
      </c>
      <c r="B871" s="57">
        <v>202.21073000000001</v>
      </c>
      <c r="C871" s="57">
        <v>12211.161749999999</v>
      </c>
      <c r="D871" s="57">
        <v>1</v>
      </c>
      <c r="E871" s="57">
        <v>22.333333333333332</v>
      </c>
      <c r="F871" s="56" t="s">
        <v>79</v>
      </c>
      <c r="G871" s="56" t="s">
        <v>86</v>
      </c>
      <c r="H871" s="60" t="s">
        <v>3322</v>
      </c>
      <c r="I871" s="60" t="s">
        <v>6</v>
      </c>
    </row>
    <row r="872" spans="1:9" x14ac:dyDescent="0.25">
      <c r="A872" s="56" t="s">
        <v>277</v>
      </c>
      <c r="B872" s="57">
        <v>201.1892</v>
      </c>
      <c r="C872" s="57">
        <v>27066.819599999999</v>
      </c>
      <c r="D872" s="57">
        <v>8.3333333333333343E-2</v>
      </c>
      <c r="E872" s="57">
        <v>15.583333333333334</v>
      </c>
      <c r="F872" s="56" t="s">
        <v>278</v>
      </c>
      <c r="G872" s="56" t="s">
        <v>86</v>
      </c>
      <c r="H872" s="60" t="s">
        <v>3322</v>
      </c>
      <c r="I872" s="60" t="s">
        <v>4</v>
      </c>
    </row>
    <row r="873" spans="1:9" ht="38.25" x14ac:dyDescent="0.25">
      <c r="A873" s="56" t="s">
        <v>3223</v>
      </c>
      <c r="B873" s="57">
        <v>200.3006</v>
      </c>
      <c r="C873" s="57">
        <v>0</v>
      </c>
      <c r="D873" s="57">
        <v>4.166666666666667</v>
      </c>
      <c r="E873" s="57">
        <v>0</v>
      </c>
      <c r="F873" s="56" t="s">
        <v>3224</v>
      </c>
      <c r="G873" s="56" t="s">
        <v>86</v>
      </c>
      <c r="H873" s="60" t="s">
        <v>151</v>
      </c>
      <c r="I873" s="60" t="s">
        <v>151</v>
      </c>
    </row>
    <row r="874" spans="1:9" ht="25.5" x14ac:dyDescent="0.25">
      <c r="A874" s="56" t="s">
        <v>1927</v>
      </c>
      <c r="B874" s="57">
        <v>199.98</v>
      </c>
      <c r="C874" s="57">
        <v>0</v>
      </c>
      <c r="D874" s="57">
        <v>0.16666666666666669</v>
      </c>
      <c r="E874" s="57">
        <v>0</v>
      </c>
      <c r="F874" s="56" t="s">
        <v>1928</v>
      </c>
      <c r="G874" s="56" t="s">
        <v>85</v>
      </c>
      <c r="H874" s="60" t="s">
        <v>151</v>
      </c>
      <c r="I874" s="60" t="s">
        <v>151</v>
      </c>
    </row>
    <row r="875" spans="1:9" ht="38.25" x14ac:dyDescent="0.25">
      <c r="A875" s="56" t="s">
        <v>1450</v>
      </c>
      <c r="B875" s="57">
        <v>196.49035000000001</v>
      </c>
      <c r="C875" s="57">
        <v>0</v>
      </c>
      <c r="D875" s="57">
        <v>0.25</v>
      </c>
      <c r="E875" s="57">
        <v>0</v>
      </c>
      <c r="F875" s="56" t="s">
        <v>1451</v>
      </c>
      <c r="G875" s="56" t="s">
        <v>85</v>
      </c>
      <c r="H875" s="60" t="s">
        <v>3329</v>
      </c>
      <c r="I875" s="60" t="s">
        <v>4</v>
      </c>
    </row>
    <row r="876" spans="1:9" ht="25.5" x14ac:dyDescent="0.25">
      <c r="A876" s="56" t="s">
        <v>954</v>
      </c>
      <c r="B876" s="57">
        <v>194.92832000000001</v>
      </c>
      <c r="C876" s="57">
        <v>0.16</v>
      </c>
      <c r="D876" s="57">
        <v>1.8333333333333333</v>
      </c>
      <c r="E876" s="57">
        <v>8.3333333333333343E-2</v>
      </c>
      <c r="F876" s="56" t="s">
        <v>955</v>
      </c>
      <c r="G876" s="56" t="s">
        <v>85</v>
      </c>
      <c r="H876" s="60" t="s">
        <v>151</v>
      </c>
      <c r="I876" s="60" t="s">
        <v>151</v>
      </c>
    </row>
    <row r="877" spans="1:9" x14ac:dyDescent="0.25">
      <c r="A877" s="56" t="s">
        <v>2891</v>
      </c>
      <c r="B877" s="57">
        <v>193.51399000000001</v>
      </c>
      <c r="C877" s="57">
        <v>0</v>
      </c>
      <c r="D877" s="57">
        <v>1</v>
      </c>
      <c r="E877" s="57">
        <v>0</v>
      </c>
      <c r="F877" s="56" t="s">
        <v>2892</v>
      </c>
      <c r="G877" s="56" t="s">
        <v>85</v>
      </c>
      <c r="H877" s="60" t="s">
        <v>3323</v>
      </c>
      <c r="I877" s="60" t="s">
        <v>5</v>
      </c>
    </row>
    <row r="878" spans="1:9" x14ac:dyDescent="0.25">
      <c r="A878" s="56" t="s">
        <v>3303</v>
      </c>
      <c r="B878" s="57">
        <v>192.85463999999999</v>
      </c>
      <c r="C878" s="57">
        <v>0</v>
      </c>
      <c r="D878" s="57">
        <v>0.16666666666666669</v>
      </c>
      <c r="E878" s="57">
        <v>0</v>
      </c>
      <c r="F878" s="56" t="s">
        <v>3304</v>
      </c>
      <c r="G878" s="56" t="s">
        <v>85</v>
      </c>
      <c r="H878" s="60" t="s">
        <v>3328</v>
      </c>
      <c r="I878" s="60" t="s">
        <v>151</v>
      </c>
    </row>
    <row r="879" spans="1:9" x14ac:dyDescent="0.25">
      <c r="A879" s="56" t="s">
        <v>1567</v>
      </c>
      <c r="B879" s="57">
        <v>185.41650000000001</v>
      </c>
      <c r="C879" s="57">
        <v>0</v>
      </c>
      <c r="D879" s="57">
        <v>87.916666666666657</v>
      </c>
      <c r="E879" s="57">
        <v>0</v>
      </c>
      <c r="F879" s="56" t="s">
        <v>1568</v>
      </c>
      <c r="G879" s="56" t="s">
        <v>85</v>
      </c>
      <c r="H879" s="60" t="s">
        <v>151</v>
      </c>
      <c r="I879" s="60" t="s">
        <v>151</v>
      </c>
    </row>
    <row r="880" spans="1:9" ht="25.5" x14ac:dyDescent="0.25">
      <c r="A880" s="56" t="s">
        <v>225</v>
      </c>
      <c r="B880" s="57">
        <v>184.87423000000001</v>
      </c>
      <c r="C880" s="57">
        <v>51.351939999999999</v>
      </c>
      <c r="D880" s="57">
        <v>0.41666666666666669</v>
      </c>
      <c r="E880" s="57">
        <v>2.8333333333333335</v>
      </c>
      <c r="F880" s="56" t="s">
        <v>226</v>
      </c>
      <c r="G880" s="56" t="s">
        <v>85</v>
      </c>
      <c r="H880" s="60" t="s">
        <v>151</v>
      </c>
      <c r="I880" s="60" t="s">
        <v>151</v>
      </c>
    </row>
    <row r="881" spans="1:9" ht="25.5" x14ac:dyDescent="0.25">
      <c r="A881" s="56" t="s">
        <v>1319</v>
      </c>
      <c r="B881" s="57">
        <v>181.36059</v>
      </c>
      <c r="C881" s="57">
        <v>0</v>
      </c>
      <c r="D881" s="57">
        <v>1.6666666666666667</v>
      </c>
      <c r="E881" s="57">
        <v>0</v>
      </c>
      <c r="F881" s="56" t="s">
        <v>1320</v>
      </c>
      <c r="G881" s="56" t="s">
        <v>85</v>
      </c>
      <c r="H881" s="60" t="s">
        <v>3329</v>
      </c>
      <c r="I881" s="60" t="s">
        <v>5</v>
      </c>
    </row>
    <row r="882" spans="1:9" ht="38.25" x14ac:dyDescent="0.25">
      <c r="A882" s="56" t="s">
        <v>1267</v>
      </c>
      <c r="B882" s="57">
        <v>180.44808</v>
      </c>
      <c r="C882" s="57">
        <v>0</v>
      </c>
      <c r="D882" s="57">
        <v>3.416666666666667</v>
      </c>
      <c r="E882" s="57">
        <v>0</v>
      </c>
      <c r="F882" s="56" t="s">
        <v>1268</v>
      </c>
      <c r="G882" s="56" t="s">
        <v>86</v>
      </c>
      <c r="H882" s="60" t="s">
        <v>3322</v>
      </c>
      <c r="I882" s="60" t="s">
        <v>6</v>
      </c>
    </row>
    <row r="883" spans="1:9" x14ac:dyDescent="0.25">
      <c r="A883" s="56" t="s">
        <v>946</v>
      </c>
      <c r="B883" s="57">
        <v>179.35721000000001</v>
      </c>
      <c r="C883" s="57">
        <v>0.09</v>
      </c>
      <c r="D883" s="57">
        <v>95</v>
      </c>
      <c r="E883" s="57">
        <v>0.16666666666666669</v>
      </c>
      <c r="F883" s="56" t="s">
        <v>947</v>
      </c>
      <c r="G883" s="56" t="s">
        <v>85</v>
      </c>
      <c r="H883" s="60" t="s">
        <v>151</v>
      </c>
      <c r="I883" s="60" t="s">
        <v>151</v>
      </c>
    </row>
    <row r="884" spans="1:9" ht="25.5" x14ac:dyDescent="0.25">
      <c r="A884" s="56" t="s">
        <v>1681</v>
      </c>
      <c r="B884" s="57">
        <v>179.08108999999999</v>
      </c>
      <c r="C884" s="57">
        <v>0</v>
      </c>
      <c r="D884" s="57">
        <v>9.1666666666666661</v>
      </c>
      <c r="E884" s="57">
        <v>0</v>
      </c>
      <c r="F884" s="56" t="s">
        <v>1682</v>
      </c>
      <c r="G884" s="56" t="s">
        <v>85</v>
      </c>
      <c r="H884" s="60" t="s">
        <v>151</v>
      </c>
      <c r="I884" s="60" t="s">
        <v>151</v>
      </c>
    </row>
    <row r="885" spans="1:9" ht="25.5" x14ac:dyDescent="0.25">
      <c r="A885" s="56" t="s">
        <v>3209</v>
      </c>
      <c r="B885" s="57">
        <v>175.95097999999999</v>
      </c>
      <c r="C885" s="57">
        <v>131.69122999999999</v>
      </c>
      <c r="D885" s="57">
        <v>5.416666666666667</v>
      </c>
      <c r="E885" s="57">
        <v>0.66666666666666674</v>
      </c>
      <c r="F885" s="56" t="s">
        <v>3210</v>
      </c>
      <c r="G885" s="56" t="s">
        <v>85</v>
      </c>
      <c r="H885" s="60" t="s">
        <v>151</v>
      </c>
      <c r="I885" s="60" t="s">
        <v>151</v>
      </c>
    </row>
    <row r="886" spans="1:9" x14ac:dyDescent="0.25">
      <c r="A886" s="56" t="s">
        <v>2767</v>
      </c>
      <c r="B886" s="57">
        <v>171.33709999999999</v>
      </c>
      <c r="C886" s="57">
        <v>0</v>
      </c>
      <c r="D886" s="57">
        <v>3.3333333333333335</v>
      </c>
      <c r="E886" s="57">
        <v>0</v>
      </c>
      <c r="F886" s="56" t="s">
        <v>2768</v>
      </c>
      <c r="G886" s="56" t="s">
        <v>85</v>
      </c>
      <c r="H886" s="60" t="s">
        <v>3323</v>
      </c>
      <c r="I886" s="60" t="s">
        <v>4</v>
      </c>
    </row>
    <row r="887" spans="1:9" ht="25.5" x14ac:dyDescent="0.25">
      <c r="A887" s="56" t="s">
        <v>1981</v>
      </c>
      <c r="B887" s="57">
        <v>170.97915</v>
      </c>
      <c r="C887" s="57">
        <v>0</v>
      </c>
      <c r="D887" s="57">
        <v>0.16666666666666669</v>
      </c>
      <c r="E887" s="57">
        <v>0</v>
      </c>
      <c r="F887" s="56" t="s">
        <v>1982</v>
      </c>
      <c r="G887" s="56" t="s">
        <v>85</v>
      </c>
      <c r="H887" s="60" t="s">
        <v>151</v>
      </c>
      <c r="I887" s="60" t="s">
        <v>151</v>
      </c>
    </row>
    <row r="888" spans="1:9" ht="25.5" x14ac:dyDescent="0.25">
      <c r="A888" s="56" t="s">
        <v>3283</v>
      </c>
      <c r="B888" s="57">
        <v>169.65526</v>
      </c>
      <c r="C888" s="57">
        <v>0</v>
      </c>
      <c r="D888" s="57">
        <v>0.25</v>
      </c>
      <c r="E888" s="57">
        <v>0</v>
      </c>
      <c r="F888" s="56" t="s">
        <v>3284</v>
      </c>
      <c r="G888" s="56" t="s">
        <v>85</v>
      </c>
      <c r="H888" s="60" t="s">
        <v>151</v>
      </c>
      <c r="I888" s="60" t="s">
        <v>151</v>
      </c>
    </row>
    <row r="889" spans="1:9" x14ac:dyDescent="0.25">
      <c r="A889" s="56" t="s">
        <v>1787</v>
      </c>
      <c r="B889" s="57">
        <v>168.82966999999999</v>
      </c>
      <c r="C889" s="57">
        <v>0</v>
      </c>
      <c r="D889" s="57">
        <v>1.25</v>
      </c>
      <c r="E889" s="57">
        <v>0</v>
      </c>
      <c r="F889" s="56" t="s">
        <v>1788</v>
      </c>
      <c r="G889" s="56" t="s">
        <v>85</v>
      </c>
      <c r="H889" s="60" t="s">
        <v>151</v>
      </c>
      <c r="I889" s="60" t="s">
        <v>151</v>
      </c>
    </row>
    <row r="890" spans="1:9" ht="25.5" x14ac:dyDescent="0.25">
      <c r="A890" s="56" t="s">
        <v>2799</v>
      </c>
      <c r="B890" s="57">
        <v>163.91640000000001</v>
      </c>
      <c r="C890" s="57">
        <v>642.91783999999996</v>
      </c>
      <c r="D890" s="57">
        <v>2.5833333333333335</v>
      </c>
      <c r="E890" s="57">
        <v>0.83333333333333337</v>
      </c>
      <c r="F890" s="56" t="s">
        <v>2800</v>
      </c>
      <c r="G890" s="56" t="s">
        <v>85</v>
      </c>
      <c r="H890" s="60" t="s">
        <v>3322</v>
      </c>
      <c r="I890" s="60" t="s">
        <v>8</v>
      </c>
    </row>
    <row r="891" spans="1:9" ht="25.5" x14ac:dyDescent="0.25">
      <c r="A891" s="56" t="s">
        <v>908</v>
      </c>
      <c r="B891" s="57">
        <v>163.64314999999999</v>
      </c>
      <c r="C891" s="57">
        <v>5.8999699999999997</v>
      </c>
      <c r="D891" s="57">
        <v>4.9166666666666661</v>
      </c>
      <c r="E891" s="57">
        <v>4.9166666666666661</v>
      </c>
      <c r="F891" s="56" t="s">
        <v>909</v>
      </c>
      <c r="G891" s="56" t="s">
        <v>85</v>
      </c>
      <c r="H891" s="60" t="s">
        <v>151</v>
      </c>
      <c r="I891" s="60" t="s">
        <v>151</v>
      </c>
    </row>
    <row r="892" spans="1:9" x14ac:dyDescent="0.25">
      <c r="A892" s="56" t="s">
        <v>1717</v>
      </c>
      <c r="B892" s="57">
        <v>160.38149999999999</v>
      </c>
      <c r="C892" s="57">
        <v>0</v>
      </c>
      <c r="D892" s="57">
        <v>2.5</v>
      </c>
      <c r="E892" s="57">
        <v>0</v>
      </c>
      <c r="F892" s="56" t="s">
        <v>1718</v>
      </c>
      <c r="G892" s="56" t="s">
        <v>85</v>
      </c>
      <c r="H892" s="60" t="s">
        <v>151</v>
      </c>
      <c r="I892" s="60" t="s">
        <v>151</v>
      </c>
    </row>
    <row r="893" spans="1:9" ht="25.5" x14ac:dyDescent="0.25">
      <c r="A893" s="56" t="s">
        <v>1381</v>
      </c>
      <c r="B893" s="57">
        <v>160.25255000000001</v>
      </c>
      <c r="C893" s="57">
        <v>0</v>
      </c>
      <c r="D893" s="57">
        <v>0.58333333333333337</v>
      </c>
      <c r="E893" s="57">
        <v>0</v>
      </c>
      <c r="F893" s="56" t="s">
        <v>1382</v>
      </c>
      <c r="G893" s="56" t="s">
        <v>85</v>
      </c>
      <c r="H893" s="60" t="s">
        <v>3322</v>
      </c>
      <c r="I893" s="60" t="s">
        <v>6</v>
      </c>
    </row>
    <row r="894" spans="1:9" ht="25.5" x14ac:dyDescent="0.25">
      <c r="A894" s="56" t="s">
        <v>1385</v>
      </c>
      <c r="B894" s="57">
        <v>158.65801999999999</v>
      </c>
      <c r="C894" s="57">
        <v>0</v>
      </c>
      <c r="D894" s="57">
        <v>0.58333333333333337</v>
      </c>
      <c r="E894" s="57">
        <v>0</v>
      </c>
      <c r="F894" s="56" t="s">
        <v>1386</v>
      </c>
      <c r="G894" s="56" t="s">
        <v>85</v>
      </c>
      <c r="H894" s="60" t="s">
        <v>3325</v>
      </c>
      <c r="I894" s="60" t="s">
        <v>5</v>
      </c>
    </row>
    <row r="895" spans="1:9" ht="25.5" x14ac:dyDescent="0.25">
      <c r="A895" s="56" t="s">
        <v>1975</v>
      </c>
      <c r="B895" s="57">
        <v>155.46124</v>
      </c>
      <c r="C895" s="57">
        <v>0</v>
      </c>
      <c r="D895" s="57">
        <v>4</v>
      </c>
      <c r="E895" s="57">
        <v>0</v>
      </c>
      <c r="F895" s="56" t="s">
        <v>1976</v>
      </c>
      <c r="G895" s="56" t="s">
        <v>86</v>
      </c>
      <c r="H895" s="60" t="s">
        <v>151</v>
      </c>
      <c r="I895" s="60" t="s">
        <v>151</v>
      </c>
    </row>
    <row r="896" spans="1:9" x14ac:dyDescent="0.25">
      <c r="A896" s="56" t="s">
        <v>1683</v>
      </c>
      <c r="B896" s="57">
        <v>152.09872999999999</v>
      </c>
      <c r="C896" s="57">
        <v>0</v>
      </c>
      <c r="D896" s="57">
        <v>4.25</v>
      </c>
      <c r="E896" s="57">
        <v>0</v>
      </c>
      <c r="F896" s="56" t="s">
        <v>1684</v>
      </c>
      <c r="G896" s="56" t="s">
        <v>85</v>
      </c>
      <c r="H896" s="60" t="s">
        <v>151</v>
      </c>
      <c r="I896" s="60" t="s">
        <v>151</v>
      </c>
    </row>
    <row r="897" spans="1:9" x14ac:dyDescent="0.25">
      <c r="A897" s="56" t="s">
        <v>3241</v>
      </c>
      <c r="B897" s="57">
        <v>146.75416999999999</v>
      </c>
      <c r="C897" s="57">
        <v>0</v>
      </c>
      <c r="D897" s="57">
        <v>1.1666666666666667</v>
      </c>
      <c r="E897" s="57">
        <v>0</v>
      </c>
      <c r="F897" s="56" t="s">
        <v>3242</v>
      </c>
      <c r="G897" s="56" t="s">
        <v>85</v>
      </c>
      <c r="H897" s="60" t="s">
        <v>151</v>
      </c>
      <c r="I897" s="60" t="s">
        <v>151</v>
      </c>
    </row>
    <row r="898" spans="1:9" ht="25.5" x14ac:dyDescent="0.25">
      <c r="A898" s="56" t="s">
        <v>1395</v>
      </c>
      <c r="B898" s="57">
        <v>144.06979000000001</v>
      </c>
      <c r="C898" s="57">
        <v>0</v>
      </c>
      <c r="D898" s="57">
        <v>0.5</v>
      </c>
      <c r="E898" s="57">
        <v>0</v>
      </c>
      <c r="F898" s="56" t="s">
        <v>1396</v>
      </c>
      <c r="G898" s="56" t="s">
        <v>85</v>
      </c>
      <c r="H898" s="60" t="s">
        <v>3322</v>
      </c>
      <c r="I898" s="60" t="s">
        <v>6</v>
      </c>
    </row>
    <row r="899" spans="1:9" ht="25.5" x14ac:dyDescent="0.25">
      <c r="A899" s="56" t="s">
        <v>1338</v>
      </c>
      <c r="B899" s="57">
        <v>141.41200000000001</v>
      </c>
      <c r="C899" s="57">
        <v>0</v>
      </c>
      <c r="D899" s="57">
        <v>1.3333333333333335</v>
      </c>
      <c r="E899" s="57">
        <v>0</v>
      </c>
      <c r="F899" s="56" t="s">
        <v>1339</v>
      </c>
      <c r="G899" s="56" t="s">
        <v>85</v>
      </c>
      <c r="H899" s="60" t="s">
        <v>3322</v>
      </c>
      <c r="I899" s="60" t="s">
        <v>5</v>
      </c>
    </row>
    <row r="900" spans="1:9" ht="25.5" x14ac:dyDescent="0.25">
      <c r="A900" s="56" t="s">
        <v>279</v>
      </c>
      <c r="B900" s="57">
        <v>140.42728</v>
      </c>
      <c r="C900" s="57">
        <v>28.697849999999999</v>
      </c>
      <c r="D900" s="57">
        <v>0.58333333333333337</v>
      </c>
      <c r="E900" s="57">
        <v>0.16666666666666669</v>
      </c>
      <c r="F900" s="56" t="s">
        <v>280</v>
      </c>
      <c r="G900" s="56" t="s">
        <v>86</v>
      </c>
      <c r="H900" s="60" t="s">
        <v>3330</v>
      </c>
      <c r="I900" s="60" t="s">
        <v>4</v>
      </c>
    </row>
    <row r="901" spans="1:9" x14ac:dyDescent="0.25">
      <c r="A901" s="56" t="s">
        <v>900</v>
      </c>
      <c r="B901" s="57">
        <v>130.66659999999999</v>
      </c>
      <c r="C901" s="57">
        <v>22.23</v>
      </c>
      <c r="D901" s="57">
        <v>10.166666666666666</v>
      </c>
      <c r="E901" s="57">
        <v>28.166666666666668</v>
      </c>
      <c r="F901" s="56" t="s">
        <v>901</v>
      </c>
      <c r="G901" s="56" t="s">
        <v>85</v>
      </c>
      <c r="H901" s="60" t="s">
        <v>151</v>
      </c>
      <c r="I901" s="60" t="s">
        <v>151</v>
      </c>
    </row>
    <row r="902" spans="1:9" ht="25.5" x14ac:dyDescent="0.25">
      <c r="A902" s="56" t="s">
        <v>1805</v>
      </c>
      <c r="B902" s="57">
        <v>125.74045</v>
      </c>
      <c r="C902" s="57">
        <v>0</v>
      </c>
      <c r="D902" s="57">
        <v>0.66666666666666674</v>
      </c>
      <c r="E902" s="57">
        <v>0</v>
      </c>
      <c r="F902" s="56" t="s">
        <v>1806</v>
      </c>
      <c r="G902" s="56" t="s">
        <v>85</v>
      </c>
      <c r="H902" s="60" t="s">
        <v>151</v>
      </c>
      <c r="I902" s="60" t="s">
        <v>151</v>
      </c>
    </row>
    <row r="903" spans="1:9" x14ac:dyDescent="0.25">
      <c r="A903" s="56" t="s">
        <v>1577</v>
      </c>
      <c r="B903" s="57">
        <v>125.35500999999999</v>
      </c>
      <c r="C903" s="57">
        <v>0</v>
      </c>
      <c r="D903" s="57">
        <v>68.333333333333329</v>
      </c>
      <c r="E903" s="57">
        <v>0</v>
      </c>
      <c r="F903" s="56" t="s">
        <v>1578</v>
      </c>
      <c r="G903" s="56" t="s">
        <v>85</v>
      </c>
      <c r="H903" s="60" t="s">
        <v>151</v>
      </c>
      <c r="I903" s="60" t="s">
        <v>151</v>
      </c>
    </row>
    <row r="904" spans="1:9" x14ac:dyDescent="0.25">
      <c r="A904" s="56" t="s">
        <v>1332</v>
      </c>
      <c r="B904" s="57">
        <v>124.81802</v>
      </c>
      <c r="C904" s="57">
        <v>0</v>
      </c>
      <c r="D904" s="57">
        <v>1.3333333333333335</v>
      </c>
      <c r="E904" s="57">
        <v>0</v>
      </c>
      <c r="F904" s="56" t="s">
        <v>1333</v>
      </c>
      <c r="G904" s="56" t="s">
        <v>85</v>
      </c>
      <c r="H904" s="60" t="s">
        <v>3325</v>
      </c>
      <c r="I904" s="60" t="s">
        <v>2</v>
      </c>
    </row>
    <row r="905" spans="1:9" x14ac:dyDescent="0.25">
      <c r="A905" s="56" t="s">
        <v>372</v>
      </c>
      <c r="B905" s="57">
        <v>123.2047</v>
      </c>
      <c r="C905" s="57">
        <v>1689.03505</v>
      </c>
      <c r="D905" s="57">
        <v>6</v>
      </c>
      <c r="E905" s="57">
        <v>8.9166666666666661</v>
      </c>
      <c r="F905" s="56" t="s">
        <v>373</v>
      </c>
      <c r="G905" s="56" t="s">
        <v>85</v>
      </c>
      <c r="H905" s="60" t="s">
        <v>3328</v>
      </c>
      <c r="I905" s="60" t="s">
        <v>151</v>
      </c>
    </row>
    <row r="906" spans="1:9" x14ac:dyDescent="0.25">
      <c r="A906" s="56" t="s">
        <v>1454</v>
      </c>
      <c r="B906" s="57">
        <v>122.18201000000001</v>
      </c>
      <c r="C906" s="57">
        <v>0</v>
      </c>
      <c r="D906" s="57">
        <v>0.25</v>
      </c>
      <c r="E906" s="57">
        <v>0</v>
      </c>
      <c r="F906" s="56" t="s">
        <v>1455</v>
      </c>
      <c r="G906" s="56" t="s">
        <v>85</v>
      </c>
      <c r="H906" s="60" t="s">
        <v>3324</v>
      </c>
      <c r="I906" s="60" t="s">
        <v>4</v>
      </c>
    </row>
    <row r="907" spans="1:9" ht="25.5" x14ac:dyDescent="0.25">
      <c r="A907" s="56" t="s">
        <v>17</v>
      </c>
      <c r="B907" s="57">
        <v>121.96679</v>
      </c>
      <c r="C907" s="57">
        <v>3123.6259100000002</v>
      </c>
      <c r="D907" s="57">
        <v>2.0833333333333335</v>
      </c>
      <c r="E907" s="57">
        <v>11.333333333333332</v>
      </c>
      <c r="F907" s="56" t="s">
        <v>471</v>
      </c>
      <c r="G907" s="56" t="s">
        <v>86</v>
      </c>
      <c r="H907" s="60" t="s">
        <v>3329</v>
      </c>
      <c r="I907" s="60" t="s">
        <v>5</v>
      </c>
    </row>
    <row r="908" spans="1:9" ht="25.5" x14ac:dyDescent="0.25">
      <c r="A908" s="56" t="s">
        <v>2933</v>
      </c>
      <c r="B908" s="57">
        <v>121.42032</v>
      </c>
      <c r="C908" s="57">
        <v>0</v>
      </c>
      <c r="D908" s="57">
        <v>0.75</v>
      </c>
      <c r="E908" s="57">
        <v>0</v>
      </c>
      <c r="F908" s="56" t="s">
        <v>2934</v>
      </c>
      <c r="G908" s="56" t="s">
        <v>85</v>
      </c>
      <c r="H908" s="60" t="s">
        <v>53</v>
      </c>
      <c r="I908" s="60" t="s">
        <v>6</v>
      </c>
    </row>
    <row r="909" spans="1:9" ht="25.5" x14ac:dyDescent="0.25">
      <c r="A909" s="56" t="s">
        <v>689</v>
      </c>
      <c r="B909" s="57">
        <v>119.95144000000001</v>
      </c>
      <c r="C909" s="57">
        <v>27285.713469999999</v>
      </c>
      <c r="D909" s="57">
        <v>1.6666666666666667</v>
      </c>
      <c r="E909" s="57">
        <v>51.416666666666671</v>
      </c>
      <c r="F909" s="56" t="s">
        <v>690</v>
      </c>
      <c r="G909" s="56" t="s">
        <v>86</v>
      </c>
      <c r="H909" s="60" t="s">
        <v>3329</v>
      </c>
      <c r="I909" s="60" t="s">
        <v>6</v>
      </c>
    </row>
    <row r="910" spans="1:9" ht="25.5" x14ac:dyDescent="0.25">
      <c r="A910" s="56" t="s">
        <v>3083</v>
      </c>
      <c r="B910" s="57">
        <v>119.14885</v>
      </c>
      <c r="C910" s="57">
        <v>0</v>
      </c>
      <c r="D910" s="57">
        <v>0.16666666666666669</v>
      </c>
      <c r="E910" s="57">
        <v>0</v>
      </c>
      <c r="F910" s="56" t="s">
        <v>3084</v>
      </c>
      <c r="G910" s="56" t="s">
        <v>85</v>
      </c>
      <c r="H910" s="60" t="s">
        <v>3322</v>
      </c>
      <c r="I910" s="60" t="s">
        <v>5</v>
      </c>
    </row>
    <row r="911" spans="1:9" x14ac:dyDescent="0.25">
      <c r="A911" s="56" t="s">
        <v>958</v>
      </c>
      <c r="B911" s="57">
        <v>117.94577</v>
      </c>
      <c r="C911" s="57">
        <v>0</v>
      </c>
      <c r="D911" s="57">
        <v>63.916666666666664</v>
      </c>
      <c r="E911" s="57">
        <v>0</v>
      </c>
      <c r="F911" s="56" t="s">
        <v>959</v>
      </c>
      <c r="G911" s="56" t="s">
        <v>85</v>
      </c>
      <c r="H911" s="60" t="s">
        <v>151</v>
      </c>
      <c r="I911" s="60" t="s">
        <v>151</v>
      </c>
    </row>
    <row r="912" spans="1:9" ht="25.5" x14ac:dyDescent="0.25">
      <c r="A912" s="56" t="s">
        <v>1426</v>
      </c>
      <c r="B912" s="57">
        <v>115.33855</v>
      </c>
      <c r="C912" s="57">
        <v>0</v>
      </c>
      <c r="D912" s="57">
        <v>0.33333333333333337</v>
      </c>
      <c r="E912" s="57">
        <v>0</v>
      </c>
      <c r="F912" s="56" t="s">
        <v>1427</v>
      </c>
      <c r="G912" s="56" t="s">
        <v>85</v>
      </c>
      <c r="H912" s="60" t="s">
        <v>3325</v>
      </c>
      <c r="I912" s="60" t="s">
        <v>6</v>
      </c>
    </row>
    <row r="913" spans="1:9" x14ac:dyDescent="0.25">
      <c r="A913" s="56" t="s">
        <v>1861</v>
      </c>
      <c r="B913" s="57">
        <v>113.5201</v>
      </c>
      <c r="C913" s="57">
        <v>0</v>
      </c>
      <c r="D913" s="57">
        <v>0.33333333333333337</v>
      </c>
      <c r="E913" s="57">
        <v>0</v>
      </c>
      <c r="F913" s="56" t="s">
        <v>1862</v>
      </c>
      <c r="G913" s="56" t="s">
        <v>85</v>
      </c>
      <c r="H913" s="60" t="s">
        <v>151</v>
      </c>
      <c r="I913" s="60" t="s">
        <v>151</v>
      </c>
    </row>
    <row r="914" spans="1:9" ht="25.5" x14ac:dyDescent="0.25">
      <c r="A914" s="56" t="s">
        <v>269</v>
      </c>
      <c r="B914" s="57">
        <v>113.45144000000001</v>
      </c>
      <c r="C914" s="57">
        <v>109.42787</v>
      </c>
      <c r="D914" s="57">
        <v>0.25</v>
      </c>
      <c r="E914" s="57">
        <v>0.58333333333333337</v>
      </c>
      <c r="F914" s="56" t="s">
        <v>270</v>
      </c>
      <c r="G914" s="56" t="s">
        <v>86</v>
      </c>
      <c r="H914" s="60" t="s">
        <v>3330</v>
      </c>
      <c r="I914" s="60" t="s">
        <v>4</v>
      </c>
    </row>
    <row r="915" spans="1:9" ht="25.5" x14ac:dyDescent="0.25">
      <c r="A915" s="56" t="s">
        <v>1492</v>
      </c>
      <c r="B915" s="57">
        <v>104.19436</v>
      </c>
      <c r="C915" s="57">
        <v>0</v>
      </c>
      <c r="D915" s="57">
        <v>0.16666666666666669</v>
      </c>
      <c r="E915" s="57">
        <v>0</v>
      </c>
      <c r="F915" s="56" t="s">
        <v>1493</v>
      </c>
      <c r="G915" s="56" t="s">
        <v>85</v>
      </c>
      <c r="H915" s="60" t="s">
        <v>3322</v>
      </c>
      <c r="I915" s="60" t="s">
        <v>4</v>
      </c>
    </row>
    <row r="916" spans="1:9" x14ac:dyDescent="0.25">
      <c r="A916" s="56" t="s">
        <v>1815</v>
      </c>
      <c r="B916" s="57">
        <v>104</v>
      </c>
      <c r="C916" s="57">
        <v>0</v>
      </c>
      <c r="D916" s="57">
        <v>0.66666666666666674</v>
      </c>
      <c r="E916" s="57">
        <v>0</v>
      </c>
      <c r="F916" s="56" t="s">
        <v>1816</v>
      </c>
      <c r="G916" s="56" t="s">
        <v>85</v>
      </c>
      <c r="H916" s="60" t="s">
        <v>151</v>
      </c>
      <c r="I916" s="60" t="s">
        <v>151</v>
      </c>
    </row>
    <row r="917" spans="1:9" ht="25.5" x14ac:dyDescent="0.25">
      <c r="A917" s="56" t="s">
        <v>3311</v>
      </c>
      <c r="B917" s="57">
        <v>103.81977999999999</v>
      </c>
      <c r="C917" s="57">
        <v>0</v>
      </c>
      <c r="D917" s="57">
        <v>8.3333333333333343E-2</v>
      </c>
      <c r="E917" s="57">
        <v>0</v>
      </c>
      <c r="F917" s="56" t="s">
        <v>3312</v>
      </c>
      <c r="G917" s="56" t="s">
        <v>85</v>
      </c>
      <c r="H917" s="60" t="s">
        <v>151</v>
      </c>
      <c r="I917" s="60" t="s">
        <v>151</v>
      </c>
    </row>
    <row r="918" spans="1:9" ht="38.25" x14ac:dyDescent="0.25">
      <c r="A918" s="56" t="s">
        <v>2867</v>
      </c>
      <c r="B918" s="57">
        <v>102.2924</v>
      </c>
      <c r="C918" s="57">
        <v>0</v>
      </c>
      <c r="D918" s="57">
        <v>1.3333333333333335</v>
      </c>
      <c r="E918" s="57">
        <v>0</v>
      </c>
      <c r="F918" s="56" t="s">
        <v>2868</v>
      </c>
      <c r="G918" s="56" t="s">
        <v>85</v>
      </c>
      <c r="H918" s="60" t="s">
        <v>3322</v>
      </c>
      <c r="I918" s="60" t="s">
        <v>5</v>
      </c>
    </row>
    <row r="919" spans="1:9" x14ac:dyDescent="0.25">
      <c r="A919" s="56" t="s">
        <v>3081</v>
      </c>
      <c r="B919" s="57">
        <v>100.97349</v>
      </c>
      <c r="C919" s="57">
        <v>0</v>
      </c>
      <c r="D919" s="57">
        <v>0.16666666666666669</v>
      </c>
      <c r="E919" s="57">
        <v>0</v>
      </c>
      <c r="F919" s="56" t="s">
        <v>3082</v>
      </c>
      <c r="G919" s="56" t="s">
        <v>85</v>
      </c>
      <c r="H919" s="60" t="s">
        <v>3325</v>
      </c>
      <c r="I919" s="60" t="s">
        <v>8</v>
      </c>
    </row>
    <row r="920" spans="1:9" ht="25.5" x14ac:dyDescent="0.25">
      <c r="A920" s="56" t="s">
        <v>2854</v>
      </c>
      <c r="B920" s="57">
        <v>100.62054000000001</v>
      </c>
      <c r="C920" s="57">
        <v>0</v>
      </c>
      <c r="D920" s="57">
        <v>1.5</v>
      </c>
      <c r="E920" s="57">
        <v>0</v>
      </c>
      <c r="F920" s="56" t="s">
        <v>2855</v>
      </c>
      <c r="G920" s="56" t="s">
        <v>85</v>
      </c>
      <c r="H920" s="60" t="s">
        <v>3322</v>
      </c>
      <c r="I920" s="60" t="s">
        <v>5</v>
      </c>
    </row>
    <row r="921" spans="1:9" x14ac:dyDescent="0.25">
      <c r="A921" s="56" t="s">
        <v>1639</v>
      </c>
      <c r="B921" s="57">
        <v>98.488280000000003</v>
      </c>
      <c r="C921" s="57">
        <v>0</v>
      </c>
      <c r="D921" s="57">
        <v>7.333333333333333</v>
      </c>
      <c r="E921" s="57">
        <v>0</v>
      </c>
      <c r="F921" s="56" t="s">
        <v>1640</v>
      </c>
      <c r="G921" s="56" t="s">
        <v>85</v>
      </c>
      <c r="H921" s="60" t="s">
        <v>151</v>
      </c>
      <c r="I921" s="60" t="s">
        <v>151</v>
      </c>
    </row>
    <row r="922" spans="1:9" x14ac:dyDescent="0.25">
      <c r="A922" s="56" t="s">
        <v>2795</v>
      </c>
      <c r="B922" s="57">
        <v>98.304950000000005</v>
      </c>
      <c r="C922" s="57">
        <v>0</v>
      </c>
      <c r="D922" s="57">
        <v>2.75</v>
      </c>
      <c r="E922" s="57">
        <v>0</v>
      </c>
      <c r="F922" s="56" t="s">
        <v>2796</v>
      </c>
      <c r="G922" s="56" t="s">
        <v>85</v>
      </c>
      <c r="H922" s="60" t="s">
        <v>3323</v>
      </c>
      <c r="I922" s="60" t="s">
        <v>5</v>
      </c>
    </row>
    <row r="923" spans="1:9" ht="25.5" x14ac:dyDescent="0.25">
      <c r="A923" s="56" t="s">
        <v>948</v>
      </c>
      <c r="B923" s="57">
        <v>97.215050000000005</v>
      </c>
      <c r="C923" s="57">
        <v>0.13</v>
      </c>
      <c r="D923" s="57">
        <v>20.916666666666664</v>
      </c>
      <c r="E923" s="57">
        <v>8.3333333333333343E-2</v>
      </c>
      <c r="F923" s="56" t="s">
        <v>949</v>
      </c>
      <c r="G923" s="56" t="s">
        <v>85</v>
      </c>
      <c r="H923" s="60" t="s">
        <v>151</v>
      </c>
      <c r="I923" s="60" t="s">
        <v>151</v>
      </c>
    </row>
    <row r="924" spans="1:9" x14ac:dyDescent="0.25">
      <c r="A924" s="56" t="s">
        <v>90</v>
      </c>
      <c r="B924" s="57">
        <v>96.509399999999999</v>
      </c>
      <c r="C924" s="57">
        <v>27.8</v>
      </c>
      <c r="D924" s="57">
        <v>46.75</v>
      </c>
      <c r="E924" s="57">
        <v>35.833333333333336</v>
      </c>
      <c r="F924" s="56" t="s">
        <v>595</v>
      </c>
      <c r="G924" s="56" t="s">
        <v>86</v>
      </c>
      <c r="H924" s="60" t="s">
        <v>151</v>
      </c>
      <c r="I924" s="60" t="s">
        <v>151</v>
      </c>
    </row>
    <row r="925" spans="1:9" x14ac:dyDescent="0.25">
      <c r="A925" s="56" t="s">
        <v>1777</v>
      </c>
      <c r="B925" s="57">
        <v>95.514219999999995</v>
      </c>
      <c r="C925" s="57">
        <v>0</v>
      </c>
      <c r="D925" s="57">
        <v>1.3333333333333335</v>
      </c>
      <c r="E925" s="57">
        <v>0</v>
      </c>
      <c r="F925" s="56" t="s">
        <v>1778</v>
      </c>
      <c r="G925" s="56" t="s">
        <v>85</v>
      </c>
      <c r="H925" s="60" t="s">
        <v>151</v>
      </c>
      <c r="I925" s="60" t="s">
        <v>151</v>
      </c>
    </row>
    <row r="926" spans="1:9" x14ac:dyDescent="0.25">
      <c r="A926" s="56" t="s">
        <v>3140</v>
      </c>
      <c r="B926" s="57">
        <v>93.903270000000006</v>
      </c>
      <c r="C926" s="57">
        <v>30636.02594</v>
      </c>
      <c r="D926" s="57">
        <v>8.3333333333333343E-2</v>
      </c>
      <c r="E926" s="57">
        <v>1</v>
      </c>
      <c r="F926" s="56" t="s">
        <v>3141</v>
      </c>
      <c r="G926" s="56" t="s">
        <v>85</v>
      </c>
      <c r="H926" s="60" t="s">
        <v>3324</v>
      </c>
      <c r="I926" s="60" t="s">
        <v>6</v>
      </c>
    </row>
    <row r="927" spans="1:9" x14ac:dyDescent="0.25">
      <c r="A927" s="56" t="s">
        <v>102</v>
      </c>
      <c r="B927" s="57">
        <v>90.584019999999995</v>
      </c>
      <c r="C927" s="57">
        <v>1.48</v>
      </c>
      <c r="D927" s="57">
        <v>4.833333333333333</v>
      </c>
      <c r="E927" s="57">
        <v>1.4166666666666667</v>
      </c>
      <c r="F927" s="56" t="s">
        <v>605</v>
      </c>
      <c r="G927" s="56" t="s">
        <v>86</v>
      </c>
      <c r="H927" s="60" t="s">
        <v>151</v>
      </c>
      <c r="I927" s="60" t="s">
        <v>151</v>
      </c>
    </row>
    <row r="928" spans="1:9" ht="25.5" x14ac:dyDescent="0.25">
      <c r="A928" s="56" t="s">
        <v>1837</v>
      </c>
      <c r="B928" s="57">
        <v>87.694839999999999</v>
      </c>
      <c r="C928" s="57">
        <v>0</v>
      </c>
      <c r="D928" s="57">
        <v>0.5</v>
      </c>
      <c r="E928" s="57">
        <v>0</v>
      </c>
      <c r="F928" s="56" t="s">
        <v>1838</v>
      </c>
      <c r="G928" s="56" t="s">
        <v>85</v>
      </c>
      <c r="H928" s="60" t="s">
        <v>151</v>
      </c>
      <c r="I928" s="60" t="s">
        <v>151</v>
      </c>
    </row>
    <row r="929" spans="1:9" x14ac:dyDescent="0.25">
      <c r="A929" s="56" t="s">
        <v>1921</v>
      </c>
      <c r="B929" s="57">
        <v>85.57629</v>
      </c>
      <c r="C929" s="57">
        <v>0</v>
      </c>
      <c r="D929" s="57">
        <v>0.16666666666666669</v>
      </c>
      <c r="E929" s="57">
        <v>0</v>
      </c>
      <c r="F929" s="56" t="s">
        <v>1922</v>
      </c>
      <c r="G929" s="56" t="s">
        <v>85</v>
      </c>
      <c r="H929" s="60" t="s">
        <v>151</v>
      </c>
      <c r="I929" s="60" t="s">
        <v>151</v>
      </c>
    </row>
    <row r="930" spans="1:9" x14ac:dyDescent="0.25">
      <c r="A930" s="56" t="s">
        <v>1641</v>
      </c>
      <c r="B930" s="57">
        <v>84.35</v>
      </c>
      <c r="C930" s="57">
        <v>0</v>
      </c>
      <c r="D930" s="57">
        <v>6.916666666666667</v>
      </c>
      <c r="E930" s="57">
        <v>0</v>
      </c>
      <c r="F930" s="56" t="s">
        <v>1642</v>
      </c>
      <c r="G930" s="56" t="s">
        <v>85</v>
      </c>
      <c r="H930" s="60" t="s">
        <v>151</v>
      </c>
      <c r="I930" s="60" t="s">
        <v>151</v>
      </c>
    </row>
    <row r="931" spans="1:9" x14ac:dyDescent="0.25">
      <c r="A931" s="56" t="s">
        <v>1739</v>
      </c>
      <c r="B931" s="57">
        <v>83.461910000000003</v>
      </c>
      <c r="C931" s="57">
        <v>0</v>
      </c>
      <c r="D931" s="57">
        <v>2.25</v>
      </c>
      <c r="E931" s="57">
        <v>0</v>
      </c>
      <c r="F931" s="56" t="s">
        <v>1740</v>
      </c>
      <c r="G931" s="56" t="s">
        <v>85</v>
      </c>
      <c r="H931" s="60" t="s">
        <v>151</v>
      </c>
      <c r="I931" s="60" t="s">
        <v>151</v>
      </c>
    </row>
    <row r="932" spans="1:9" x14ac:dyDescent="0.25">
      <c r="A932" s="56" t="s">
        <v>93</v>
      </c>
      <c r="B932" s="57">
        <v>83.127740000000003</v>
      </c>
      <c r="C932" s="57">
        <v>9.18</v>
      </c>
      <c r="D932" s="57">
        <v>40.166666666666664</v>
      </c>
      <c r="E932" s="57">
        <v>14.75</v>
      </c>
      <c r="F932" s="56" t="s">
        <v>600</v>
      </c>
      <c r="G932" s="56" t="s">
        <v>86</v>
      </c>
      <c r="H932" s="60" t="s">
        <v>151</v>
      </c>
      <c r="I932" s="60" t="s">
        <v>151</v>
      </c>
    </row>
    <row r="933" spans="1:9" x14ac:dyDescent="0.25">
      <c r="A933" s="56" t="s">
        <v>2981</v>
      </c>
      <c r="B933" s="57">
        <v>81.154510000000002</v>
      </c>
      <c r="C933" s="57">
        <v>87292.293560000006</v>
      </c>
      <c r="D933" s="57">
        <v>0.5</v>
      </c>
      <c r="E933" s="57">
        <v>130.16666666666666</v>
      </c>
      <c r="F933" s="56" t="s">
        <v>2982</v>
      </c>
      <c r="G933" s="56" t="s">
        <v>86</v>
      </c>
      <c r="H933" s="60" t="s">
        <v>3322</v>
      </c>
      <c r="I933" s="60" t="s">
        <v>8</v>
      </c>
    </row>
    <row r="934" spans="1:9" ht="25.5" x14ac:dyDescent="0.25">
      <c r="A934" s="56" t="s">
        <v>803</v>
      </c>
      <c r="B934" s="57">
        <v>80.066730000000007</v>
      </c>
      <c r="C934" s="57">
        <v>67.231189999999998</v>
      </c>
      <c r="D934" s="57">
        <v>0.66666666666666674</v>
      </c>
      <c r="E934" s="57">
        <v>1.9166666666666667</v>
      </c>
      <c r="F934" s="56" t="s">
        <v>804</v>
      </c>
      <c r="G934" s="56" t="s">
        <v>85</v>
      </c>
      <c r="H934" s="60" t="s">
        <v>151</v>
      </c>
      <c r="I934" s="60" t="s">
        <v>4</v>
      </c>
    </row>
    <row r="935" spans="1:9" ht="25.5" x14ac:dyDescent="0.25">
      <c r="A935" s="56" t="s">
        <v>1352</v>
      </c>
      <c r="B935" s="57">
        <v>80.038020000000003</v>
      </c>
      <c r="C935" s="57">
        <v>0</v>
      </c>
      <c r="D935" s="57">
        <v>1</v>
      </c>
      <c r="E935" s="57">
        <v>0</v>
      </c>
      <c r="F935" s="56" t="s">
        <v>1353</v>
      </c>
      <c r="G935" s="56" t="s">
        <v>85</v>
      </c>
      <c r="H935" s="60" t="s">
        <v>3322</v>
      </c>
      <c r="I935" s="60" t="s">
        <v>4</v>
      </c>
    </row>
    <row r="936" spans="1:9" x14ac:dyDescent="0.25">
      <c r="A936" s="56" t="s">
        <v>1905</v>
      </c>
      <c r="B936" s="57">
        <v>79.449629999999999</v>
      </c>
      <c r="C936" s="57">
        <v>0</v>
      </c>
      <c r="D936" s="57">
        <v>0.16666666666666669</v>
      </c>
      <c r="E936" s="57">
        <v>0</v>
      </c>
      <c r="F936" s="56" t="s">
        <v>1906</v>
      </c>
      <c r="G936" s="56" t="s">
        <v>85</v>
      </c>
      <c r="H936" s="60" t="s">
        <v>151</v>
      </c>
      <c r="I936" s="60" t="s">
        <v>151</v>
      </c>
    </row>
    <row r="937" spans="1:9" x14ac:dyDescent="0.25">
      <c r="A937" s="56" t="s">
        <v>1452</v>
      </c>
      <c r="B937" s="57">
        <v>79.054580000000001</v>
      </c>
      <c r="C937" s="57">
        <v>0</v>
      </c>
      <c r="D937" s="57">
        <v>1.5</v>
      </c>
      <c r="E937" s="57">
        <v>0</v>
      </c>
      <c r="F937" s="56" t="s">
        <v>1453</v>
      </c>
      <c r="G937" s="56" t="s">
        <v>85</v>
      </c>
      <c r="H937" s="60" t="s">
        <v>3323</v>
      </c>
      <c r="I937" s="60" t="s">
        <v>4</v>
      </c>
    </row>
    <row r="938" spans="1:9" ht="38.25" x14ac:dyDescent="0.25">
      <c r="A938" s="56" t="s">
        <v>3267</v>
      </c>
      <c r="B938" s="57">
        <v>78.63</v>
      </c>
      <c r="C938" s="57">
        <v>0</v>
      </c>
      <c r="D938" s="57">
        <v>0.41666666666666669</v>
      </c>
      <c r="E938" s="57">
        <v>0</v>
      </c>
      <c r="F938" s="56" t="s">
        <v>3268</v>
      </c>
      <c r="G938" s="56" t="s">
        <v>86</v>
      </c>
      <c r="H938" s="60" t="s">
        <v>151</v>
      </c>
      <c r="I938" s="60" t="s">
        <v>151</v>
      </c>
    </row>
    <row r="939" spans="1:9" ht="25.5" x14ac:dyDescent="0.25">
      <c r="A939" s="56" t="s">
        <v>746</v>
      </c>
      <c r="B939" s="57">
        <v>77.172700000000006</v>
      </c>
      <c r="C939" s="57">
        <v>4524.2786800000003</v>
      </c>
      <c r="D939" s="57">
        <v>0.33333333333333337</v>
      </c>
      <c r="E939" s="57">
        <v>7.583333333333333</v>
      </c>
      <c r="F939" s="56" t="s">
        <v>747</v>
      </c>
      <c r="G939" s="56" t="s">
        <v>86</v>
      </c>
      <c r="H939" s="60" t="s">
        <v>3322</v>
      </c>
      <c r="I939" s="60" t="s">
        <v>2</v>
      </c>
    </row>
    <row r="940" spans="1:9" ht="25.5" x14ac:dyDescent="0.25">
      <c r="A940" s="56" t="s">
        <v>1365</v>
      </c>
      <c r="B940" s="57">
        <v>77.06559</v>
      </c>
      <c r="C940" s="57">
        <v>0</v>
      </c>
      <c r="D940" s="57">
        <v>0.66666666666666674</v>
      </c>
      <c r="E940" s="57">
        <v>0</v>
      </c>
      <c r="F940" s="56" t="s">
        <v>1366</v>
      </c>
      <c r="G940" s="56" t="s">
        <v>86</v>
      </c>
      <c r="H940" s="60" t="s">
        <v>3322</v>
      </c>
      <c r="I940" s="60" t="s">
        <v>5</v>
      </c>
    </row>
    <row r="941" spans="1:9" ht="25.5" x14ac:dyDescent="0.25">
      <c r="A941" s="56" t="s">
        <v>1791</v>
      </c>
      <c r="B941" s="57">
        <v>76.427130000000005</v>
      </c>
      <c r="C941" s="57">
        <v>0</v>
      </c>
      <c r="D941" s="57">
        <v>0.83333333333333337</v>
      </c>
      <c r="E941" s="57">
        <v>0</v>
      </c>
      <c r="F941" s="56" t="s">
        <v>1792</v>
      </c>
      <c r="G941" s="56" t="s">
        <v>85</v>
      </c>
      <c r="H941" s="60" t="s">
        <v>151</v>
      </c>
      <c r="I941" s="60" t="s">
        <v>151</v>
      </c>
    </row>
    <row r="942" spans="1:9" x14ac:dyDescent="0.25">
      <c r="A942" s="56" t="s">
        <v>1369</v>
      </c>
      <c r="B942" s="57">
        <v>73.308670000000006</v>
      </c>
      <c r="C942" s="57">
        <v>0</v>
      </c>
      <c r="D942" s="57">
        <v>0.58333333333333337</v>
      </c>
      <c r="E942" s="57">
        <v>0</v>
      </c>
      <c r="F942" s="56" t="s">
        <v>1370</v>
      </c>
      <c r="G942" s="56" t="s">
        <v>85</v>
      </c>
      <c r="H942" s="60" t="s">
        <v>3329</v>
      </c>
      <c r="I942" s="60" t="s">
        <v>2</v>
      </c>
    </row>
    <row r="943" spans="1:9" ht="25.5" x14ac:dyDescent="0.25">
      <c r="A943" s="56" t="s">
        <v>1629</v>
      </c>
      <c r="B943" s="57">
        <v>66.050330000000002</v>
      </c>
      <c r="C943" s="57">
        <v>0</v>
      </c>
      <c r="D943" s="57">
        <v>10.75</v>
      </c>
      <c r="E943" s="57">
        <v>0</v>
      </c>
      <c r="F943" s="56" t="s">
        <v>1630</v>
      </c>
      <c r="G943" s="56" t="s">
        <v>85</v>
      </c>
      <c r="H943" s="60" t="s">
        <v>151</v>
      </c>
      <c r="I943" s="60" t="s">
        <v>151</v>
      </c>
    </row>
    <row r="944" spans="1:9" x14ac:dyDescent="0.25">
      <c r="A944" s="56" t="s">
        <v>3132</v>
      </c>
      <c r="B944" s="57">
        <v>65.465450000000004</v>
      </c>
      <c r="C944" s="57">
        <v>0</v>
      </c>
      <c r="D944" s="57">
        <v>8.3333333333333343E-2</v>
      </c>
      <c r="E944" s="57">
        <v>0</v>
      </c>
      <c r="F944" s="56" t="s">
        <v>3133</v>
      </c>
      <c r="G944" s="56" t="s">
        <v>85</v>
      </c>
      <c r="H944" s="60" t="s">
        <v>3324</v>
      </c>
      <c r="I944" s="60" t="s">
        <v>8</v>
      </c>
    </row>
    <row r="945" spans="1:9" x14ac:dyDescent="0.25">
      <c r="A945" s="56" t="s">
        <v>3263</v>
      </c>
      <c r="B945" s="57">
        <v>65.229789999999994</v>
      </c>
      <c r="C945" s="57">
        <v>0</v>
      </c>
      <c r="D945" s="57">
        <v>0.58333333333333337</v>
      </c>
      <c r="E945" s="57">
        <v>0</v>
      </c>
      <c r="F945" s="56" t="s">
        <v>3264</v>
      </c>
      <c r="G945" s="56" t="s">
        <v>85</v>
      </c>
      <c r="H945" s="60" t="s">
        <v>3328</v>
      </c>
      <c r="I945" s="60" t="s">
        <v>151</v>
      </c>
    </row>
    <row r="946" spans="1:9" ht="25.5" x14ac:dyDescent="0.25">
      <c r="A946" s="56" t="s">
        <v>234</v>
      </c>
      <c r="B946" s="57">
        <v>62.531219999999998</v>
      </c>
      <c r="C946" s="57">
        <v>9597.3335599999991</v>
      </c>
      <c r="D946" s="57">
        <v>8.3333333333333343E-2</v>
      </c>
      <c r="E946" s="57">
        <v>5.5</v>
      </c>
      <c r="F946" s="56" t="s">
        <v>599</v>
      </c>
      <c r="G946" s="56" t="s">
        <v>85</v>
      </c>
      <c r="H946" s="60" t="s">
        <v>151</v>
      </c>
      <c r="I946" s="60" t="s">
        <v>151</v>
      </c>
    </row>
    <row r="947" spans="1:9" ht="38.25" x14ac:dyDescent="0.25">
      <c r="A947" s="56" t="s">
        <v>374</v>
      </c>
      <c r="B947" s="57">
        <v>60.39949</v>
      </c>
      <c r="C947" s="57">
        <v>73.599369999999993</v>
      </c>
      <c r="D947" s="57">
        <v>4.583333333333333</v>
      </c>
      <c r="E947" s="57">
        <v>0.33333333333333337</v>
      </c>
      <c r="F947" s="56" t="s">
        <v>375</v>
      </c>
      <c r="G947" s="56" t="s">
        <v>85</v>
      </c>
      <c r="H947" s="60" t="s">
        <v>151</v>
      </c>
      <c r="I947" s="60" t="s">
        <v>151</v>
      </c>
    </row>
    <row r="948" spans="1:9" ht="25.5" x14ac:dyDescent="0.25">
      <c r="A948" s="56" t="s">
        <v>1949</v>
      </c>
      <c r="B948" s="57">
        <v>60.32367</v>
      </c>
      <c r="C948" s="57">
        <v>0</v>
      </c>
      <c r="D948" s="57">
        <v>0.16666666666666669</v>
      </c>
      <c r="E948" s="57">
        <v>0</v>
      </c>
      <c r="F948" s="56" t="s">
        <v>1950</v>
      </c>
      <c r="G948" s="56" t="s">
        <v>85</v>
      </c>
      <c r="H948" s="60" t="s">
        <v>151</v>
      </c>
      <c r="I948" s="60" t="s">
        <v>151</v>
      </c>
    </row>
    <row r="949" spans="1:9" x14ac:dyDescent="0.25">
      <c r="A949" s="56" t="s">
        <v>1923</v>
      </c>
      <c r="B949" s="57">
        <v>59.771529999999998</v>
      </c>
      <c r="C949" s="57">
        <v>0</v>
      </c>
      <c r="D949" s="57">
        <v>0.16666666666666669</v>
      </c>
      <c r="E949" s="57">
        <v>0</v>
      </c>
      <c r="F949" s="56" t="s">
        <v>1924</v>
      </c>
      <c r="G949" s="56" t="s">
        <v>85</v>
      </c>
      <c r="H949" s="60" t="s">
        <v>3328</v>
      </c>
      <c r="I949" s="60" t="s">
        <v>151</v>
      </c>
    </row>
    <row r="950" spans="1:9" ht="38.25" x14ac:dyDescent="0.25">
      <c r="A950" s="56" t="s">
        <v>3213</v>
      </c>
      <c r="B950" s="57">
        <v>58.94</v>
      </c>
      <c r="C950" s="57">
        <v>0</v>
      </c>
      <c r="D950" s="57">
        <v>5.416666666666667</v>
      </c>
      <c r="E950" s="57">
        <v>0</v>
      </c>
      <c r="F950" s="56" t="s">
        <v>3214</v>
      </c>
      <c r="G950" s="56" t="s">
        <v>86</v>
      </c>
      <c r="H950" s="60" t="s">
        <v>151</v>
      </c>
      <c r="I950" s="60" t="s">
        <v>151</v>
      </c>
    </row>
    <row r="951" spans="1:9" x14ac:dyDescent="0.25">
      <c r="A951" s="56" t="s">
        <v>1833</v>
      </c>
      <c r="B951" s="57">
        <v>55.324420000000003</v>
      </c>
      <c r="C951" s="57">
        <v>0</v>
      </c>
      <c r="D951" s="57">
        <v>0.5</v>
      </c>
      <c r="E951" s="57">
        <v>0</v>
      </c>
      <c r="F951" s="56" t="s">
        <v>1834</v>
      </c>
      <c r="G951" s="56" t="s">
        <v>85</v>
      </c>
      <c r="H951" s="60" t="s">
        <v>151</v>
      </c>
      <c r="I951" s="60" t="s">
        <v>151</v>
      </c>
    </row>
    <row r="952" spans="1:9" x14ac:dyDescent="0.25">
      <c r="A952" s="56" t="s">
        <v>1637</v>
      </c>
      <c r="B952" s="57">
        <v>53.64</v>
      </c>
      <c r="C952" s="57">
        <v>0</v>
      </c>
      <c r="D952" s="57">
        <v>7.333333333333333</v>
      </c>
      <c r="E952" s="57">
        <v>0</v>
      </c>
      <c r="F952" s="56" t="s">
        <v>1638</v>
      </c>
      <c r="G952" s="56" t="s">
        <v>85</v>
      </c>
      <c r="H952" s="60" t="s">
        <v>151</v>
      </c>
      <c r="I952" s="60" t="s">
        <v>151</v>
      </c>
    </row>
    <row r="953" spans="1:9" ht="38.25" x14ac:dyDescent="0.25">
      <c r="A953" s="56" t="s">
        <v>134</v>
      </c>
      <c r="B953" s="57">
        <v>53.39</v>
      </c>
      <c r="C953" s="57">
        <v>45.932099999999998</v>
      </c>
      <c r="D953" s="57">
        <v>5.25</v>
      </c>
      <c r="E953" s="57">
        <v>0.83333333333333337</v>
      </c>
      <c r="F953" s="56" t="s">
        <v>229</v>
      </c>
      <c r="G953" s="56" t="s">
        <v>85</v>
      </c>
      <c r="H953" s="60" t="s">
        <v>151</v>
      </c>
      <c r="I953" s="60" t="s">
        <v>151</v>
      </c>
    </row>
    <row r="954" spans="1:9" ht="38.25" x14ac:dyDescent="0.25">
      <c r="A954" s="56" t="s">
        <v>3193</v>
      </c>
      <c r="B954" s="57">
        <v>52.820279999999997</v>
      </c>
      <c r="C954" s="57">
        <v>0</v>
      </c>
      <c r="D954" s="57">
        <v>7.5</v>
      </c>
      <c r="E954" s="57">
        <v>0</v>
      </c>
      <c r="F954" s="56" t="s">
        <v>3194</v>
      </c>
      <c r="G954" s="56" t="s">
        <v>86</v>
      </c>
      <c r="H954" s="60" t="s">
        <v>151</v>
      </c>
      <c r="I954" s="60" t="s">
        <v>151</v>
      </c>
    </row>
    <row r="955" spans="1:9" x14ac:dyDescent="0.25">
      <c r="A955" s="56" t="s">
        <v>1855</v>
      </c>
      <c r="B955" s="57">
        <v>52</v>
      </c>
      <c r="C955" s="57">
        <v>0</v>
      </c>
      <c r="D955" s="57">
        <v>0.33333333333333337</v>
      </c>
      <c r="E955" s="57">
        <v>0</v>
      </c>
      <c r="F955" s="56" t="s">
        <v>1856</v>
      </c>
      <c r="G955" s="56" t="s">
        <v>85</v>
      </c>
      <c r="H955" s="60" t="s">
        <v>151</v>
      </c>
      <c r="I955" s="60" t="s">
        <v>151</v>
      </c>
    </row>
    <row r="956" spans="1:9" ht="25.5" x14ac:dyDescent="0.25">
      <c r="A956" s="56" t="s">
        <v>1523</v>
      </c>
      <c r="B956" s="57">
        <v>51.291690000000003</v>
      </c>
      <c r="C956" s="57">
        <v>0</v>
      </c>
      <c r="D956" s="57">
        <v>8.3333333333333343E-2</v>
      </c>
      <c r="E956" s="57">
        <v>0</v>
      </c>
      <c r="F956" s="56" t="s">
        <v>1524</v>
      </c>
      <c r="G956" s="56" t="s">
        <v>85</v>
      </c>
      <c r="H956" s="60" t="s">
        <v>3321</v>
      </c>
      <c r="I956" s="60" t="s">
        <v>2</v>
      </c>
    </row>
    <row r="957" spans="1:9" ht="25.5" x14ac:dyDescent="0.25">
      <c r="A957" s="56" t="s">
        <v>242</v>
      </c>
      <c r="B957" s="57">
        <v>50.909579999999998</v>
      </c>
      <c r="C957" s="57">
        <v>1928.17561</v>
      </c>
      <c r="D957" s="57">
        <v>0.33333333333333337</v>
      </c>
      <c r="E957" s="57">
        <v>1.4166666666666667</v>
      </c>
      <c r="F957" s="56" t="s">
        <v>188</v>
      </c>
      <c r="G957" s="56" t="s">
        <v>86</v>
      </c>
      <c r="H957" s="60" t="s">
        <v>3322</v>
      </c>
      <c r="I957" s="60" t="s">
        <v>2</v>
      </c>
    </row>
    <row r="958" spans="1:9" x14ac:dyDescent="0.25">
      <c r="A958" s="56" t="s">
        <v>3093</v>
      </c>
      <c r="B958" s="57">
        <v>48.781469999999999</v>
      </c>
      <c r="C958" s="57">
        <v>0</v>
      </c>
      <c r="D958" s="57">
        <v>0.16666666666666669</v>
      </c>
      <c r="E958" s="57">
        <v>0</v>
      </c>
      <c r="F958" s="56" t="s">
        <v>3094</v>
      </c>
      <c r="G958" s="56" t="s">
        <v>85</v>
      </c>
      <c r="H958" s="60" t="s">
        <v>3323</v>
      </c>
      <c r="I958" s="60" t="s">
        <v>6</v>
      </c>
    </row>
    <row r="959" spans="1:9" ht="25.5" x14ac:dyDescent="0.25">
      <c r="A959" s="56" t="s">
        <v>3315</v>
      </c>
      <c r="B959" s="57">
        <v>48</v>
      </c>
      <c r="C959" s="57">
        <v>0</v>
      </c>
      <c r="D959" s="57">
        <v>8.3333333333333343E-2</v>
      </c>
      <c r="E959" s="57">
        <v>0</v>
      </c>
      <c r="F959" s="56" t="s">
        <v>3316</v>
      </c>
      <c r="G959" s="56" t="s">
        <v>85</v>
      </c>
      <c r="H959" s="60" t="s">
        <v>151</v>
      </c>
      <c r="I959" s="60" t="s">
        <v>151</v>
      </c>
    </row>
    <row r="960" spans="1:9" ht="25.5" x14ac:dyDescent="0.25">
      <c r="A960" s="56" t="s">
        <v>3319</v>
      </c>
      <c r="B960" s="57">
        <v>48</v>
      </c>
      <c r="C960" s="57">
        <v>0</v>
      </c>
      <c r="D960" s="57">
        <v>8.3333333333333343E-2</v>
      </c>
      <c r="E960" s="57">
        <v>0</v>
      </c>
      <c r="F960" s="56" t="s">
        <v>3320</v>
      </c>
      <c r="G960" s="56" t="s">
        <v>85</v>
      </c>
      <c r="H960" s="60" t="s">
        <v>151</v>
      </c>
      <c r="I960" s="60" t="s">
        <v>151</v>
      </c>
    </row>
    <row r="961" spans="1:9" ht="25.5" x14ac:dyDescent="0.25">
      <c r="A961" s="56" t="s">
        <v>3085</v>
      </c>
      <c r="B961" s="57">
        <v>47.954790000000003</v>
      </c>
      <c r="C961" s="57">
        <v>34426.948810000002</v>
      </c>
      <c r="D961" s="57">
        <v>0.16666666666666669</v>
      </c>
      <c r="E961" s="57">
        <v>9.8333333333333321</v>
      </c>
      <c r="F961" s="56" t="s">
        <v>3086</v>
      </c>
      <c r="G961" s="56" t="s">
        <v>85</v>
      </c>
      <c r="H961" s="60" t="s">
        <v>3322</v>
      </c>
      <c r="I961" s="60" t="s">
        <v>5</v>
      </c>
    </row>
    <row r="962" spans="1:9" ht="25.5" x14ac:dyDescent="0.25">
      <c r="A962" s="56" t="s">
        <v>1885</v>
      </c>
      <c r="B962" s="57">
        <v>45.97551</v>
      </c>
      <c r="C962" s="57">
        <v>0</v>
      </c>
      <c r="D962" s="57">
        <v>0.16666666666666669</v>
      </c>
      <c r="E962" s="57">
        <v>0</v>
      </c>
      <c r="F962" s="56" t="s">
        <v>1886</v>
      </c>
      <c r="G962" s="56" t="s">
        <v>85</v>
      </c>
      <c r="H962" s="60" t="s">
        <v>151</v>
      </c>
      <c r="I962" s="60" t="s">
        <v>151</v>
      </c>
    </row>
    <row r="963" spans="1:9" ht="25.5" x14ac:dyDescent="0.25">
      <c r="A963" s="56" t="s">
        <v>1488</v>
      </c>
      <c r="B963" s="57">
        <v>45.404020000000003</v>
      </c>
      <c r="C963" s="57">
        <v>0</v>
      </c>
      <c r="D963" s="57">
        <v>0.16666666666666669</v>
      </c>
      <c r="E963" s="57">
        <v>0</v>
      </c>
      <c r="F963" s="56" t="s">
        <v>1489</v>
      </c>
      <c r="G963" s="56" t="s">
        <v>85</v>
      </c>
      <c r="H963" s="60" t="s">
        <v>3322</v>
      </c>
      <c r="I963" s="60" t="s">
        <v>6</v>
      </c>
    </row>
    <row r="964" spans="1:9" ht="25.5" x14ac:dyDescent="0.25">
      <c r="A964" s="56" t="s">
        <v>952</v>
      </c>
      <c r="B964" s="57">
        <v>45.26</v>
      </c>
      <c r="C964" s="57">
        <v>0.16</v>
      </c>
      <c r="D964" s="57">
        <v>14.5</v>
      </c>
      <c r="E964" s="57">
        <v>0.16666666666666669</v>
      </c>
      <c r="F964" s="56" t="s">
        <v>953</v>
      </c>
      <c r="G964" s="56" t="s">
        <v>85</v>
      </c>
      <c r="H964" s="60" t="s">
        <v>151</v>
      </c>
      <c r="I964" s="60" t="s">
        <v>151</v>
      </c>
    </row>
    <row r="965" spans="1:9" x14ac:dyDescent="0.25">
      <c r="A965" s="56" t="s">
        <v>1965</v>
      </c>
      <c r="B965" s="57">
        <v>44.650370000000002</v>
      </c>
      <c r="C965" s="57">
        <v>0</v>
      </c>
      <c r="D965" s="57">
        <v>0.16666666666666669</v>
      </c>
      <c r="E965" s="57">
        <v>0</v>
      </c>
      <c r="F965" s="56" t="s">
        <v>1966</v>
      </c>
      <c r="G965" s="56" t="s">
        <v>85</v>
      </c>
      <c r="H965" s="60" t="s">
        <v>151</v>
      </c>
      <c r="I965" s="60" t="s">
        <v>151</v>
      </c>
    </row>
    <row r="966" spans="1:9" x14ac:dyDescent="0.25">
      <c r="A966" s="56" t="s">
        <v>3231</v>
      </c>
      <c r="B966" s="57">
        <v>44.39846</v>
      </c>
      <c r="C966" s="57">
        <v>584.40260000000001</v>
      </c>
      <c r="D966" s="57">
        <v>1.4166666666666667</v>
      </c>
      <c r="E966" s="57">
        <v>1.8333333333333333</v>
      </c>
      <c r="F966" s="56" t="s">
        <v>3232</v>
      </c>
      <c r="G966" s="56" t="s">
        <v>85</v>
      </c>
      <c r="H966" s="60" t="s">
        <v>3328</v>
      </c>
      <c r="I966" s="60" t="s">
        <v>151</v>
      </c>
    </row>
    <row r="967" spans="1:9" x14ac:dyDescent="0.25">
      <c r="A967" s="56" t="s">
        <v>114</v>
      </c>
      <c r="B967" s="57">
        <v>44.376359999999998</v>
      </c>
      <c r="C967" s="57">
        <v>2.2000000000000002</v>
      </c>
      <c r="D967" s="57">
        <v>0.91666666666666663</v>
      </c>
      <c r="E967" s="57">
        <v>3.0833333333333335</v>
      </c>
      <c r="F967" s="56" t="s">
        <v>115</v>
      </c>
      <c r="G967" s="56" t="s">
        <v>86</v>
      </c>
      <c r="H967" s="60" t="s">
        <v>151</v>
      </c>
      <c r="I967" s="60" t="s">
        <v>151</v>
      </c>
    </row>
    <row r="968" spans="1:9" ht="25.5" x14ac:dyDescent="0.25">
      <c r="A968" s="56" t="s">
        <v>1627</v>
      </c>
      <c r="B968" s="57">
        <v>42.16</v>
      </c>
      <c r="C968" s="57">
        <v>0</v>
      </c>
      <c r="D968" s="57">
        <v>11.25</v>
      </c>
      <c r="E968" s="57">
        <v>0</v>
      </c>
      <c r="F968" s="56" t="s">
        <v>1628</v>
      </c>
      <c r="G968" s="56" t="s">
        <v>85</v>
      </c>
      <c r="H968" s="60" t="s">
        <v>151</v>
      </c>
      <c r="I968" s="60" t="s">
        <v>151</v>
      </c>
    </row>
    <row r="969" spans="1:9" ht="25.5" x14ac:dyDescent="0.25">
      <c r="A969" s="56" t="s">
        <v>950</v>
      </c>
      <c r="B969" s="57">
        <v>41.94</v>
      </c>
      <c r="C969" s="57">
        <v>0.16</v>
      </c>
      <c r="D969" s="57">
        <v>14.583333333333334</v>
      </c>
      <c r="E969" s="57">
        <v>0.16666666666666669</v>
      </c>
      <c r="F969" s="56" t="s">
        <v>951</v>
      </c>
      <c r="G969" s="56" t="s">
        <v>85</v>
      </c>
      <c r="H969" s="60" t="s">
        <v>151</v>
      </c>
      <c r="I969" s="60" t="s">
        <v>151</v>
      </c>
    </row>
    <row r="970" spans="1:9" x14ac:dyDescent="0.25">
      <c r="A970" s="56" t="s">
        <v>1895</v>
      </c>
      <c r="B970" s="57">
        <v>41.523319999999998</v>
      </c>
      <c r="C970" s="57">
        <v>0</v>
      </c>
      <c r="D970" s="57">
        <v>0.16666666666666669</v>
      </c>
      <c r="E970" s="57">
        <v>0</v>
      </c>
      <c r="F970" s="56" t="s">
        <v>1896</v>
      </c>
      <c r="G970" s="56" t="s">
        <v>85</v>
      </c>
      <c r="H970" s="60" t="s">
        <v>3328</v>
      </c>
      <c r="I970" s="60" t="s">
        <v>151</v>
      </c>
    </row>
    <row r="971" spans="1:9" ht="25.5" x14ac:dyDescent="0.25">
      <c r="A971" s="56" t="s">
        <v>3040</v>
      </c>
      <c r="B971" s="57">
        <v>40.537030000000001</v>
      </c>
      <c r="C971" s="57">
        <v>0</v>
      </c>
      <c r="D971" s="57">
        <v>0.25</v>
      </c>
      <c r="E971" s="57">
        <v>0</v>
      </c>
      <c r="F971" s="56" t="s">
        <v>3041</v>
      </c>
      <c r="G971" s="56" t="s">
        <v>85</v>
      </c>
      <c r="H971" s="60" t="s">
        <v>3329</v>
      </c>
      <c r="I971" s="60" t="s">
        <v>2</v>
      </c>
    </row>
    <row r="972" spans="1:9" x14ac:dyDescent="0.25">
      <c r="A972" s="56" t="s">
        <v>2966</v>
      </c>
      <c r="B972" s="57">
        <v>39.694719999999997</v>
      </c>
      <c r="C972" s="57">
        <v>0</v>
      </c>
      <c r="D972" s="57">
        <v>0.58333333333333337</v>
      </c>
      <c r="E972" s="57">
        <v>0</v>
      </c>
      <c r="F972" s="56" t="s">
        <v>2967</v>
      </c>
      <c r="G972" s="56" t="s">
        <v>85</v>
      </c>
      <c r="H972" s="60" t="s">
        <v>3323</v>
      </c>
      <c r="I972" s="60" t="s">
        <v>5</v>
      </c>
    </row>
    <row r="973" spans="1:9" x14ac:dyDescent="0.25">
      <c r="A973" s="56" t="s">
        <v>130</v>
      </c>
      <c r="B973" s="57">
        <v>39</v>
      </c>
      <c r="C973" s="57">
        <v>47.961779999999997</v>
      </c>
      <c r="D973" s="57">
        <v>8.3333333333333343E-2</v>
      </c>
      <c r="E973" s="57">
        <v>0.25</v>
      </c>
      <c r="F973" s="56" t="s">
        <v>131</v>
      </c>
      <c r="G973" s="56" t="s">
        <v>86</v>
      </c>
      <c r="H973" s="60" t="s">
        <v>151</v>
      </c>
      <c r="I973" s="60" t="s">
        <v>151</v>
      </c>
    </row>
    <row r="974" spans="1:9" x14ac:dyDescent="0.25">
      <c r="A974" s="56" t="s">
        <v>2983</v>
      </c>
      <c r="B974" s="57">
        <v>38.508969999999998</v>
      </c>
      <c r="C974" s="57">
        <v>0</v>
      </c>
      <c r="D974" s="57">
        <v>0.41666666666666669</v>
      </c>
      <c r="E974" s="57">
        <v>0</v>
      </c>
      <c r="F974" s="56" t="s">
        <v>2984</v>
      </c>
      <c r="G974" s="56" t="s">
        <v>85</v>
      </c>
      <c r="H974" s="60" t="s">
        <v>3323</v>
      </c>
      <c r="I974" s="60" t="s">
        <v>8</v>
      </c>
    </row>
    <row r="975" spans="1:9" ht="25.5" x14ac:dyDescent="0.25">
      <c r="A975" s="56" t="s">
        <v>1425</v>
      </c>
      <c r="B975" s="57">
        <v>38.35707</v>
      </c>
      <c r="C975" s="57">
        <v>0</v>
      </c>
      <c r="D975" s="57">
        <v>0.33333333333333337</v>
      </c>
      <c r="E975" s="57">
        <v>0</v>
      </c>
      <c r="F975" s="56" t="s">
        <v>3015</v>
      </c>
      <c r="G975" s="56" t="s">
        <v>85</v>
      </c>
      <c r="H975" s="60" t="s">
        <v>3322</v>
      </c>
      <c r="I975" s="60" t="s">
        <v>8</v>
      </c>
    </row>
    <row r="976" spans="1:9" ht="25.5" x14ac:dyDescent="0.25">
      <c r="A976" s="56" t="s">
        <v>2972</v>
      </c>
      <c r="B976" s="57">
        <v>38.015830000000001</v>
      </c>
      <c r="C976" s="57">
        <v>0</v>
      </c>
      <c r="D976" s="57">
        <v>0.5</v>
      </c>
      <c r="E976" s="57">
        <v>0</v>
      </c>
      <c r="F976" s="56" t="s">
        <v>2973</v>
      </c>
      <c r="G976" s="56" t="s">
        <v>85</v>
      </c>
      <c r="H976" s="60" t="s">
        <v>3322</v>
      </c>
      <c r="I976" s="60" t="s">
        <v>46</v>
      </c>
    </row>
    <row r="977" spans="1:9" ht="25.5" x14ac:dyDescent="0.25">
      <c r="A977" s="56" t="s">
        <v>16</v>
      </c>
      <c r="B977" s="57">
        <v>36.232880000000002</v>
      </c>
      <c r="C977" s="57">
        <v>171.06849</v>
      </c>
      <c r="D977" s="57">
        <v>2.0833333333333335</v>
      </c>
      <c r="E977" s="57">
        <v>0.58333333333333337</v>
      </c>
      <c r="F977" s="56" t="s">
        <v>467</v>
      </c>
      <c r="G977" s="56" t="s">
        <v>85</v>
      </c>
      <c r="H977" s="60" t="s">
        <v>3325</v>
      </c>
      <c r="I977" s="60" t="s">
        <v>2</v>
      </c>
    </row>
    <row r="978" spans="1:9" x14ac:dyDescent="0.25">
      <c r="A978" s="56" t="s">
        <v>1723</v>
      </c>
      <c r="B978" s="57">
        <v>35.514949999999999</v>
      </c>
      <c r="C978" s="57">
        <v>0</v>
      </c>
      <c r="D978" s="57">
        <v>6.0833333333333339</v>
      </c>
      <c r="E978" s="57">
        <v>0</v>
      </c>
      <c r="F978" s="56" t="s">
        <v>1724</v>
      </c>
      <c r="G978" s="56" t="s">
        <v>85</v>
      </c>
      <c r="H978" s="60" t="s">
        <v>151</v>
      </c>
      <c r="I978" s="60" t="s">
        <v>151</v>
      </c>
    </row>
    <row r="979" spans="1:9" ht="25.5" x14ac:dyDescent="0.25">
      <c r="A979" s="56" t="s">
        <v>3229</v>
      </c>
      <c r="B979" s="57">
        <v>35.191070000000003</v>
      </c>
      <c r="C979" s="57">
        <v>0</v>
      </c>
      <c r="D979" s="57">
        <v>1.3333333333333335</v>
      </c>
      <c r="E979" s="57">
        <v>0</v>
      </c>
      <c r="F979" s="56" t="s">
        <v>3230</v>
      </c>
      <c r="G979" s="56" t="s">
        <v>85</v>
      </c>
      <c r="H979" s="60" t="s">
        <v>151</v>
      </c>
      <c r="I979" s="60" t="s">
        <v>151</v>
      </c>
    </row>
    <row r="980" spans="1:9" ht="25.5" x14ac:dyDescent="0.25">
      <c r="A980" s="56" t="s">
        <v>3089</v>
      </c>
      <c r="B980" s="57">
        <v>34.985999999999997</v>
      </c>
      <c r="C980" s="57">
        <v>0</v>
      </c>
      <c r="D980" s="57">
        <v>0.16666666666666669</v>
      </c>
      <c r="E980" s="57">
        <v>0</v>
      </c>
      <c r="F980" s="56" t="s">
        <v>3090</v>
      </c>
      <c r="G980" s="56" t="s">
        <v>85</v>
      </c>
      <c r="H980" s="60" t="s">
        <v>3329</v>
      </c>
      <c r="I980" s="60" t="s">
        <v>6</v>
      </c>
    </row>
    <row r="981" spans="1:9" x14ac:dyDescent="0.25">
      <c r="A981" s="56" t="s">
        <v>1621</v>
      </c>
      <c r="B981" s="57">
        <v>32.552639999999997</v>
      </c>
      <c r="C981" s="57">
        <v>0</v>
      </c>
      <c r="D981" s="57">
        <v>14.166666666666668</v>
      </c>
      <c r="E981" s="57">
        <v>0</v>
      </c>
      <c r="F981" s="56" t="s">
        <v>1622</v>
      </c>
      <c r="G981" s="56" t="s">
        <v>85</v>
      </c>
      <c r="H981" s="60" t="s">
        <v>151</v>
      </c>
      <c r="I981" s="60" t="s">
        <v>151</v>
      </c>
    </row>
    <row r="982" spans="1:9" x14ac:dyDescent="0.25">
      <c r="A982" s="56" t="s">
        <v>51</v>
      </c>
      <c r="B982" s="57">
        <v>32.054160000000003</v>
      </c>
      <c r="C982" s="57">
        <v>6242.29655</v>
      </c>
      <c r="D982" s="57">
        <v>1.6666666666666667</v>
      </c>
      <c r="E982" s="57">
        <v>19.833333333333332</v>
      </c>
      <c r="F982" s="56" t="s">
        <v>52</v>
      </c>
      <c r="G982" s="56" t="s">
        <v>85</v>
      </c>
      <c r="H982" s="60" t="s">
        <v>53</v>
      </c>
      <c r="I982" s="60" t="s">
        <v>53</v>
      </c>
    </row>
    <row r="983" spans="1:9" x14ac:dyDescent="0.25">
      <c r="A983" s="56" t="s">
        <v>3091</v>
      </c>
      <c r="B983" s="57">
        <v>31.455310000000001</v>
      </c>
      <c r="C983" s="57">
        <v>0</v>
      </c>
      <c r="D983" s="57">
        <v>8.3333333333333343E-2</v>
      </c>
      <c r="E983" s="57">
        <v>0</v>
      </c>
      <c r="F983" s="56" t="s">
        <v>3092</v>
      </c>
      <c r="G983" s="56" t="s">
        <v>85</v>
      </c>
      <c r="H983" s="60" t="s">
        <v>3323</v>
      </c>
      <c r="I983" s="60" t="s">
        <v>6</v>
      </c>
    </row>
    <row r="984" spans="1:9" ht="25.5" x14ac:dyDescent="0.25">
      <c r="A984" s="56" t="s">
        <v>3247</v>
      </c>
      <c r="B984" s="57">
        <v>30.08</v>
      </c>
      <c r="C984" s="57">
        <v>0</v>
      </c>
      <c r="D984" s="57">
        <v>1.1666666666666667</v>
      </c>
      <c r="E984" s="57">
        <v>0</v>
      </c>
      <c r="F984" s="56" t="s">
        <v>3248</v>
      </c>
      <c r="G984" s="56" t="s">
        <v>85</v>
      </c>
      <c r="H984" s="60" t="s">
        <v>151</v>
      </c>
      <c r="I984" s="60" t="s">
        <v>151</v>
      </c>
    </row>
    <row r="985" spans="1:9" x14ac:dyDescent="0.25">
      <c r="A985" s="56" t="s">
        <v>1801</v>
      </c>
      <c r="B985" s="57">
        <v>29.39659</v>
      </c>
      <c r="C985" s="57">
        <v>0</v>
      </c>
      <c r="D985" s="57">
        <v>0.83333333333333337</v>
      </c>
      <c r="E985" s="57">
        <v>0</v>
      </c>
      <c r="F985" s="56" t="s">
        <v>1802</v>
      </c>
      <c r="G985" s="56" t="s">
        <v>85</v>
      </c>
      <c r="H985" s="60" t="s">
        <v>151</v>
      </c>
      <c r="I985" s="60" t="s">
        <v>151</v>
      </c>
    </row>
    <row r="986" spans="1:9" x14ac:dyDescent="0.25">
      <c r="A986" s="56" t="s">
        <v>1843</v>
      </c>
      <c r="B986" s="57">
        <v>28.999279999999999</v>
      </c>
      <c r="C986" s="57">
        <v>0</v>
      </c>
      <c r="D986" s="57">
        <v>0.41666666666666669</v>
      </c>
      <c r="E986" s="57">
        <v>0</v>
      </c>
      <c r="F986" s="56" t="s">
        <v>1844</v>
      </c>
      <c r="G986" s="56" t="s">
        <v>85</v>
      </c>
      <c r="H986" s="60" t="s">
        <v>151</v>
      </c>
      <c r="I986" s="60" t="s">
        <v>151</v>
      </c>
    </row>
    <row r="987" spans="1:9" ht="25.5" x14ac:dyDescent="0.25">
      <c r="A987" s="56" t="s">
        <v>3239</v>
      </c>
      <c r="B987" s="57">
        <v>28.78</v>
      </c>
      <c r="C987" s="57">
        <v>0</v>
      </c>
      <c r="D987" s="57">
        <v>1.3333333333333335</v>
      </c>
      <c r="E987" s="57">
        <v>0</v>
      </c>
      <c r="F987" s="56" t="s">
        <v>3240</v>
      </c>
      <c r="G987" s="56" t="s">
        <v>85</v>
      </c>
      <c r="H987" s="60" t="s">
        <v>151</v>
      </c>
      <c r="I987" s="60" t="s">
        <v>151</v>
      </c>
    </row>
    <row r="988" spans="1:9" ht="25.5" x14ac:dyDescent="0.25">
      <c r="A988" s="56" t="s">
        <v>1845</v>
      </c>
      <c r="B988" s="57">
        <v>27.469010000000001</v>
      </c>
      <c r="C988" s="57">
        <v>0</v>
      </c>
      <c r="D988" s="57">
        <v>0.41666666666666669</v>
      </c>
      <c r="E988" s="57">
        <v>0</v>
      </c>
      <c r="F988" s="56" t="s">
        <v>1846</v>
      </c>
      <c r="G988" s="56" t="s">
        <v>85</v>
      </c>
      <c r="H988" s="60" t="s">
        <v>151</v>
      </c>
      <c r="I988" s="60" t="s">
        <v>151</v>
      </c>
    </row>
    <row r="989" spans="1:9" ht="25.5" x14ac:dyDescent="0.25">
      <c r="A989" s="56" t="s">
        <v>2909</v>
      </c>
      <c r="B989" s="57">
        <v>27.337160000000001</v>
      </c>
      <c r="C989" s="57">
        <v>0</v>
      </c>
      <c r="D989" s="57">
        <v>0.91666666666666663</v>
      </c>
      <c r="E989" s="57">
        <v>0</v>
      </c>
      <c r="F989" s="56" t="s">
        <v>2910</v>
      </c>
      <c r="G989" s="56" t="s">
        <v>85</v>
      </c>
      <c r="H989" s="60" t="s">
        <v>3322</v>
      </c>
      <c r="I989" s="60" t="s">
        <v>5</v>
      </c>
    </row>
    <row r="990" spans="1:9" ht="25.5" x14ac:dyDescent="0.25">
      <c r="A990" s="56" t="s">
        <v>1933</v>
      </c>
      <c r="B990" s="57">
        <v>27.05594</v>
      </c>
      <c r="C990" s="57">
        <v>0</v>
      </c>
      <c r="D990" s="57">
        <v>0.16666666666666669</v>
      </c>
      <c r="E990" s="57">
        <v>0</v>
      </c>
      <c r="F990" s="56" t="s">
        <v>1934</v>
      </c>
      <c r="G990" s="56" t="s">
        <v>85</v>
      </c>
      <c r="H990" s="60" t="s">
        <v>151</v>
      </c>
      <c r="I990" s="60" t="s">
        <v>151</v>
      </c>
    </row>
    <row r="991" spans="1:9" x14ac:dyDescent="0.25">
      <c r="A991" s="56" t="s">
        <v>3134</v>
      </c>
      <c r="B991" s="57">
        <v>25.237950000000001</v>
      </c>
      <c r="C991" s="57">
        <v>0</v>
      </c>
      <c r="D991" s="57">
        <v>8.3333333333333343E-2</v>
      </c>
      <c r="E991" s="57">
        <v>0</v>
      </c>
      <c r="F991" s="56" t="s">
        <v>3135</v>
      </c>
      <c r="G991" s="56" t="s">
        <v>85</v>
      </c>
      <c r="H991" s="60" t="s">
        <v>3323</v>
      </c>
      <c r="I991" s="60" t="s">
        <v>5</v>
      </c>
    </row>
    <row r="992" spans="1:9" x14ac:dyDescent="0.25">
      <c r="A992" s="56" t="s">
        <v>97</v>
      </c>
      <c r="B992" s="57">
        <v>25.03903</v>
      </c>
      <c r="C992" s="57">
        <v>5.07</v>
      </c>
      <c r="D992" s="57">
        <v>5.0833333333333339</v>
      </c>
      <c r="E992" s="57">
        <v>2.5833333333333335</v>
      </c>
      <c r="F992" s="56" t="s">
        <v>603</v>
      </c>
      <c r="G992" s="56" t="s">
        <v>86</v>
      </c>
      <c r="H992" s="60" t="s">
        <v>151</v>
      </c>
      <c r="I992" s="60" t="s">
        <v>151</v>
      </c>
    </row>
    <row r="993" spans="1:9" x14ac:dyDescent="0.25">
      <c r="A993" s="56" t="s">
        <v>906</v>
      </c>
      <c r="B993" s="57">
        <v>24.80641</v>
      </c>
      <c r="C993" s="57">
        <v>9.7076700000000002</v>
      </c>
      <c r="D993" s="57">
        <v>3.75</v>
      </c>
      <c r="E993" s="57">
        <v>4.833333333333333</v>
      </c>
      <c r="F993" s="56" t="s">
        <v>907</v>
      </c>
      <c r="G993" s="56" t="s">
        <v>85</v>
      </c>
      <c r="H993" s="60" t="s">
        <v>151</v>
      </c>
      <c r="I993" s="60" t="s">
        <v>151</v>
      </c>
    </row>
    <row r="994" spans="1:9" x14ac:dyDescent="0.25">
      <c r="A994" s="56" t="s">
        <v>1925</v>
      </c>
      <c r="B994" s="57">
        <v>21.65767</v>
      </c>
      <c r="C994" s="57">
        <v>0</v>
      </c>
      <c r="D994" s="57">
        <v>0.16666666666666669</v>
      </c>
      <c r="E994" s="57">
        <v>0</v>
      </c>
      <c r="F994" s="56" t="s">
        <v>1926</v>
      </c>
      <c r="G994" s="56" t="s">
        <v>85</v>
      </c>
      <c r="H994" s="60" t="s">
        <v>3328</v>
      </c>
      <c r="I994" s="60" t="s">
        <v>151</v>
      </c>
    </row>
    <row r="995" spans="1:9" x14ac:dyDescent="0.25">
      <c r="A995" s="56" t="s">
        <v>128</v>
      </c>
      <c r="B995" s="57">
        <v>20.7</v>
      </c>
      <c r="C995" s="57">
        <v>48.958559999999999</v>
      </c>
      <c r="D995" s="57">
        <v>8.3333333333333343E-2</v>
      </c>
      <c r="E995" s="57">
        <v>0.25</v>
      </c>
      <c r="F995" s="56" t="s">
        <v>129</v>
      </c>
      <c r="G995" s="56" t="s">
        <v>86</v>
      </c>
      <c r="H995" s="60" t="s">
        <v>151</v>
      </c>
      <c r="I995" s="60" t="s">
        <v>151</v>
      </c>
    </row>
    <row r="996" spans="1:9" ht="25.5" x14ac:dyDescent="0.25">
      <c r="A996" s="56" t="s">
        <v>1907</v>
      </c>
      <c r="B996" s="57">
        <v>20</v>
      </c>
      <c r="C996" s="57">
        <v>0</v>
      </c>
      <c r="D996" s="57">
        <v>0.16666666666666669</v>
      </c>
      <c r="E996" s="57">
        <v>0</v>
      </c>
      <c r="F996" s="56" t="s">
        <v>1908</v>
      </c>
      <c r="G996" s="56" t="s">
        <v>85</v>
      </c>
      <c r="H996" s="60" t="s">
        <v>151</v>
      </c>
      <c r="I996" s="60" t="s">
        <v>151</v>
      </c>
    </row>
    <row r="997" spans="1:9" ht="25.5" x14ac:dyDescent="0.25">
      <c r="A997" s="56" t="s">
        <v>3253</v>
      </c>
      <c r="B997" s="57">
        <v>19.959949999999999</v>
      </c>
      <c r="C997" s="57">
        <v>0</v>
      </c>
      <c r="D997" s="57">
        <v>1.1666666666666667</v>
      </c>
      <c r="E997" s="57">
        <v>0</v>
      </c>
      <c r="F997" s="56" t="s">
        <v>3254</v>
      </c>
      <c r="G997" s="56" t="s">
        <v>85</v>
      </c>
      <c r="H997" s="60" t="s">
        <v>151</v>
      </c>
      <c r="I997" s="60" t="s">
        <v>151</v>
      </c>
    </row>
    <row r="998" spans="1:9" ht="25.5" x14ac:dyDescent="0.25">
      <c r="A998" s="56" t="s">
        <v>2954</v>
      </c>
      <c r="B998" s="57">
        <v>19.192270000000001</v>
      </c>
      <c r="C998" s="57">
        <v>0</v>
      </c>
      <c r="D998" s="57">
        <v>0.58333333333333337</v>
      </c>
      <c r="E998" s="57">
        <v>0</v>
      </c>
      <c r="F998" s="56" t="s">
        <v>2955</v>
      </c>
      <c r="G998" s="56" t="s">
        <v>85</v>
      </c>
      <c r="H998" s="60" t="s">
        <v>3322</v>
      </c>
      <c r="I998" s="60" t="s">
        <v>2</v>
      </c>
    </row>
    <row r="999" spans="1:9" ht="25.5" x14ac:dyDescent="0.25">
      <c r="A999" s="56" t="s">
        <v>3289</v>
      </c>
      <c r="B999" s="57">
        <v>19.04</v>
      </c>
      <c r="C999" s="57">
        <v>4.9955299999999996</v>
      </c>
      <c r="D999" s="57">
        <v>0.25</v>
      </c>
      <c r="E999" s="57">
        <v>1.4166666666666667</v>
      </c>
      <c r="F999" s="56" t="s">
        <v>3290</v>
      </c>
      <c r="G999" s="56" t="s">
        <v>85</v>
      </c>
      <c r="H999" s="60" t="s">
        <v>151</v>
      </c>
      <c r="I999" s="60" t="s">
        <v>151</v>
      </c>
    </row>
    <row r="1000" spans="1:9" ht="25.5" x14ac:dyDescent="0.25">
      <c r="A1000" s="56" t="s">
        <v>3036</v>
      </c>
      <c r="B1000" s="57">
        <v>18.285309999999999</v>
      </c>
      <c r="C1000" s="57">
        <v>0</v>
      </c>
      <c r="D1000" s="57">
        <v>0.33333333333333337</v>
      </c>
      <c r="E1000" s="57">
        <v>0</v>
      </c>
      <c r="F1000" s="56" t="s">
        <v>3037</v>
      </c>
      <c r="G1000" s="56" t="s">
        <v>85</v>
      </c>
      <c r="H1000" s="60" t="s">
        <v>3325</v>
      </c>
      <c r="I1000" s="60" t="s">
        <v>5</v>
      </c>
    </row>
    <row r="1001" spans="1:9" ht="25.5" x14ac:dyDescent="0.25">
      <c r="A1001" s="56" t="s">
        <v>1413</v>
      </c>
      <c r="B1001" s="57">
        <v>17.77919</v>
      </c>
      <c r="C1001" s="57">
        <v>0</v>
      </c>
      <c r="D1001" s="57">
        <v>0.41666666666666669</v>
      </c>
      <c r="E1001" s="57">
        <v>0</v>
      </c>
      <c r="F1001" s="56" t="s">
        <v>1414</v>
      </c>
      <c r="G1001" s="56" t="s">
        <v>86</v>
      </c>
      <c r="H1001" s="60" t="s">
        <v>3322</v>
      </c>
      <c r="I1001" s="60" t="s">
        <v>5</v>
      </c>
    </row>
    <row r="1002" spans="1:9" ht="25.5" x14ac:dyDescent="0.25">
      <c r="A1002" s="56" t="s">
        <v>148</v>
      </c>
      <c r="B1002" s="57">
        <v>17.43206</v>
      </c>
      <c r="C1002" s="57">
        <v>550.27214000000004</v>
      </c>
      <c r="D1002" s="57">
        <v>1.1666666666666667</v>
      </c>
      <c r="E1002" s="57">
        <v>5.3333333333333339</v>
      </c>
      <c r="F1002" s="56" t="s">
        <v>149</v>
      </c>
      <c r="G1002" s="56" t="s">
        <v>85</v>
      </c>
      <c r="H1002" s="60" t="s">
        <v>151</v>
      </c>
      <c r="I1002" s="60" t="s">
        <v>151</v>
      </c>
    </row>
    <row r="1003" spans="1:9" ht="25.5" x14ac:dyDescent="0.25">
      <c r="A1003" s="56" t="s">
        <v>867</v>
      </c>
      <c r="B1003" s="57">
        <v>17.276610000000002</v>
      </c>
      <c r="C1003" s="57">
        <v>67.306880000000007</v>
      </c>
      <c r="D1003" s="57">
        <v>8.3333333333333343E-2</v>
      </c>
      <c r="E1003" s="57">
        <v>0.16666666666666669</v>
      </c>
      <c r="F1003" s="56" t="s">
        <v>868</v>
      </c>
      <c r="G1003" s="56" t="s">
        <v>86</v>
      </c>
      <c r="H1003" s="60" t="s">
        <v>3322</v>
      </c>
      <c r="I1003" s="60" t="s">
        <v>6</v>
      </c>
    </row>
    <row r="1004" spans="1:9" x14ac:dyDescent="0.25">
      <c r="A1004" s="56" t="s">
        <v>2913</v>
      </c>
      <c r="B1004" s="57">
        <v>16.911560000000001</v>
      </c>
      <c r="C1004" s="57">
        <v>0</v>
      </c>
      <c r="D1004" s="57">
        <v>0.91666666666666663</v>
      </c>
      <c r="E1004" s="57">
        <v>0</v>
      </c>
      <c r="F1004" s="56" t="s">
        <v>2914</v>
      </c>
      <c r="G1004" s="56" t="s">
        <v>85</v>
      </c>
      <c r="H1004" s="60" t="s">
        <v>3323</v>
      </c>
      <c r="I1004" s="60" t="s">
        <v>4</v>
      </c>
    </row>
    <row r="1005" spans="1:9" ht="25.5" x14ac:dyDescent="0.25">
      <c r="A1005" s="56" t="s">
        <v>3271</v>
      </c>
      <c r="B1005" s="57">
        <v>15.0724</v>
      </c>
      <c r="C1005" s="57">
        <v>0</v>
      </c>
      <c r="D1005" s="57">
        <v>0.41666666666666669</v>
      </c>
      <c r="E1005" s="57">
        <v>0</v>
      </c>
      <c r="F1005" s="56" t="s">
        <v>3272</v>
      </c>
      <c r="G1005" s="56" t="s">
        <v>85</v>
      </c>
      <c r="H1005" s="60" t="s">
        <v>151</v>
      </c>
      <c r="I1005" s="60" t="s">
        <v>151</v>
      </c>
    </row>
    <row r="1006" spans="1:9" ht="25.5" x14ac:dyDescent="0.25">
      <c r="A1006" s="56" t="s">
        <v>762</v>
      </c>
      <c r="B1006" s="57">
        <v>14.646380000000001</v>
      </c>
      <c r="C1006" s="57">
        <v>2023.51836</v>
      </c>
      <c r="D1006" s="57">
        <v>1.9166666666666667</v>
      </c>
      <c r="E1006" s="57">
        <v>5.0833333333333339</v>
      </c>
      <c r="F1006" s="56" t="s">
        <v>763</v>
      </c>
      <c r="G1006" s="56" t="s">
        <v>85</v>
      </c>
      <c r="H1006" s="60" t="s">
        <v>3322</v>
      </c>
      <c r="I1006" s="60" t="s">
        <v>5</v>
      </c>
    </row>
    <row r="1007" spans="1:9" x14ac:dyDescent="0.25">
      <c r="A1007" s="56" t="s">
        <v>3128</v>
      </c>
      <c r="B1007" s="57">
        <v>13.98527</v>
      </c>
      <c r="C1007" s="57">
        <v>67012.631129999994</v>
      </c>
      <c r="D1007" s="57">
        <v>8.3333333333333343E-2</v>
      </c>
      <c r="E1007" s="57">
        <v>41</v>
      </c>
      <c r="F1007" s="56" t="s">
        <v>3129</v>
      </c>
      <c r="G1007" s="56" t="s">
        <v>85</v>
      </c>
      <c r="H1007" s="60" t="s">
        <v>3323</v>
      </c>
      <c r="I1007" s="60" t="s">
        <v>8</v>
      </c>
    </row>
    <row r="1008" spans="1:9" x14ac:dyDescent="0.25">
      <c r="A1008" s="56" t="s">
        <v>3079</v>
      </c>
      <c r="B1008" s="57">
        <v>13.84904</v>
      </c>
      <c r="C1008" s="57">
        <v>0</v>
      </c>
      <c r="D1008" s="57">
        <v>0.16666666666666669</v>
      </c>
      <c r="E1008" s="57">
        <v>0</v>
      </c>
      <c r="F1008" s="56" t="s">
        <v>3080</v>
      </c>
      <c r="G1008" s="56" t="s">
        <v>85</v>
      </c>
      <c r="H1008" s="60" t="s">
        <v>3329</v>
      </c>
      <c r="I1008" s="60" t="s">
        <v>8</v>
      </c>
    </row>
    <row r="1009" spans="1:9" x14ac:dyDescent="0.25">
      <c r="A1009" s="56" t="s">
        <v>1909</v>
      </c>
      <c r="B1009" s="57">
        <v>13.73</v>
      </c>
      <c r="C1009" s="57">
        <v>0</v>
      </c>
      <c r="D1009" s="57">
        <v>8.3333333333333343E-2</v>
      </c>
      <c r="E1009" s="57">
        <v>0</v>
      </c>
      <c r="F1009" s="56" t="s">
        <v>1910</v>
      </c>
      <c r="G1009" s="56" t="s">
        <v>85</v>
      </c>
      <c r="H1009" s="60" t="s">
        <v>151</v>
      </c>
      <c r="I1009" s="60" t="s">
        <v>151</v>
      </c>
    </row>
    <row r="1010" spans="1:9" ht="38.25" x14ac:dyDescent="0.25">
      <c r="A1010" s="56" t="s">
        <v>3034</v>
      </c>
      <c r="B1010" s="57">
        <v>12.377420000000001</v>
      </c>
      <c r="C1010" s="57">
        <v>0</v>
      </c>
      <c r="D1010" s="57">
        <v>0.33333333333333337</v>
      </c>
      <c r="E1010" s="57">
        <v>0</v>
      </c>
      <c r="F1010" s="56" t="s">
        <v>3035</v>
      </c>
      <c r="G1010" s="56" t="s">
        <v>85</v>
      </c>
      <c r="H1010" s="60" t="s">
        <v>3325</v>
      </c>
      <c r="I1010" s="60" t="s">
        <v>4</v>
      </c>
    </row>
    <row r="1011" spans="1:9" ht="25.5" x14ac:dyDescent="0.25">
      <c r="A1011" s="56" t="s">
        <v>206</v>
      </c>
      <c r="B1011" s="57">
        <v>12.134639999999999</v>
      </c>
      <c r="C1011" s="57">
        <v>8179.39815</v>
      </c>
      <c r="D1011" s="57">
        <v>8.3333333333333343E-2</v>
      </c>
      <c r="E1011" s="57">
        <v>5.166666666666667</v>
      </c>
      <c r="F1011" s="56" t="s">
        <v>207</v>
      </c>
      <c r="G1011" s="56" t="s">
        <v>86</v>
      </c>
      <c r="H1011" s="60" t="s">
        <v>3325</v>
      </c>
      <c r="I1011" s="60" t="s">
        <v>6</v>
      </c>
    </row>
    <row r="1012" spans="1:9" ht="25.5" x14ac:dyDescent="0.25">
      <c r="A1012" s="56" t="s">
        <v>1747</v>
      </c>
      <c r="B1012" s="57">
        <v>11.99</v>
      </c>
      <c r="C1012" s="57">
        <v>0</v>
      </c>
      <c r="D1012" s="57">
        <v>2.0833333333333335</v>
      </c>
      <c r="E1012" s="57">
        <v>0</v>
      </c>
      <c r="F1012" s="56" t="s">
        <v>1748</v>
      </c>
      <c r="G1012" s="56" t="s">
        <v>85</v>
      </c>
      <c r="H1012" s="60" t="s">
        <v>151</v>
      </c>
      <c r="I1012" s="60" t="s">
        <v>151</v>
      </c>
    </row>
    <row r="1013" spans="1:9" x14ac:dyDescent="0.25">
      <c r="A1013" s="56" t="s">
        <v>1941</v>
      </c>
      <c r="B1013" s="57">
        <v>11.8</v>
      </c>
      <c r="C1013" s="57">
        <v>0</v>
      </c>
      <c r="D1013" s="57">
        <v>0.16666666666666669</v>
      </c>
      <c r="E1013" s="57">
        <v>0</v>
      </c>
      <c r="F1013" s="56" t="s">
        <v>1942</v>
      </c>
      <c r="G1013" s="56" t="s">
        <v>85</v>
      </c>
      <c r="H1013" s="60" t="s">
        <v>151</v>
      </c>
      <c r="I1013" s="60" t="s">
        <v>151</v>
      </c>
    </row>
    <row r="1014" spans="1:9" ht="25.5" x14ac:dyDescent="0.25">
      <c r="A1014" s="56" t="s">
        <v>3249</v>
      </c>
      <c r="B1014" s="57">
        <v>11.349410000000001</v>
      </c>
      <c r="C1014" s="57">
        <v>324.16269999999997</v>
      </c>
      <c r="D1014" s="57">
        <v>1.1666666666666667</v>
      </c>
      <c r="E1014" s="57">
        <v>2.75</v>
      </c>
      <c r="F1014" s="56" t="s">
        <v>3250</v>
      </c>
      <c r="G1014" s="56" t="s">
        <v>85</v>
      </c>
      <c r="H1014" s="60" t="s">
        <v>151</v>
      </c>
      <c r="I1014" s="60" t="s">
        <v>151</v>
      </c>
    </row>
    <row r="1015" spans="1:9" x14ac:dyDescent="0.25">
      <c r="A1015" s="56" t="s">
        <v>354</v>
      </c>
      <c r="B1015" s="57">
        <v>11.29073</v>
      </c>
      <c r="C1015" s="57">
        <v>20496.198659999998</v>
      </c>
      <c r="D1015" s="57">
        <v>0.16666666666666669</v>
      </c>
      <c r="E1015" s="57">
        <v>1.5833333333333335</v>
      </c>
      <c r="F1015" s="56" t="s">
        <v>355</v>
      </c>
      <c r="G1015" s="56" t="s">
        <v>86</v>
      </c>
      <c r="H1015" s="60" t="s">
        <v>3322</v>
      </c>
      <c r="I1015" s="60" t="s">
        <v>5</v>
      </c>
    </row>
    <row r="1016" spans="1:9" ht="25.5" x14ac:dyDescent="0.25">
      <c r="A1016" s="56" t="s">
        <v>904</v>
      </c>
      <c r="B1016" s="57">
        <v>10.97</v>
      </c>
      <c r="C1016" s="57">
        <v>37.062289999999997</v>
      </c>
      <c r="D1016" s="57">
        <v>2.5833333333333335</v>
      </c>
      <c r="E1016" s="57">
        <v>9.5</v>
      </c>
      <c r="F1016" s="56" t="s">
        <v>905</v>
      </c>
      <c r="G1016" s="56" t="s">
        <v>85</v>
      </c>
      <c r="H1016" s="60" t="s">
        <v>151</v>
      </c>
      <c r="I1016" s="60" t="s">
        <v>151</v>
      </c>
    </row>
    <row r="1017" spans="1:9" x14ac:dyDescent="0.25">
      <c r="A1017" s="56" t="s">
        <v>3108</v>
      </c>
      <c r="B1017" s="57">
        <v>10.8683</v>
      </c>
      <c r="C1017" s="57">
        <v>0</v>
      </c>
      <c r="D1017" s="57">
        <v>8.3333333333333343E-2</v>
      </c>
      <c r="E1017" s="57">
        <v>0</v>
      </c>
      <c r="F1017" s="56" t="s">
        <v>3109</v>
      </c>
      <c r="G1017" s="56" t="s">
        <v>85</v>
      </c>
      <c r="H1017" s="60" t="s">
        <v>3329</v>
      </c>
      <c r="I1017" s="60" t="s">
        <v>2</v>
      </c>
    </row>
    <row r="1018" spans="1:9" ht="25.5" x14ac:dyDescent="0.25">
      <c r="A1018" s="56" t="s">
        <v>2945</v>
      </c>
      <c r="B1018" s="57">
        <v>10.780469999999999</v>
      </c>
      <c r="C1018" s="57">
        <v>0</v>
      </c>
      <c r="D1018" s="57">
        <v>0.66666666666666674</v>
      </c>
      <c r="E1018" s="57">
        <v>0</v>
      </c>
      <c r="F1018" s="56" t="s">
        <v>2946</v>
      </c>
      <c r="G1018" s="56" t="s">
        <v>85</v>
      </c>
      <c r="H1018" s="60" t="s">
        <v>3329</v>
      </c>
      <c r="I1018" s="60" t="s">
        <v>5</v>
      </c>
    </row>
    <row r="1019" spans="1:9" ht="25.5" x14ac:dyDescent="0.25">
      <c r="A1019" s="56" t="s">
        <v>878</v>
      </c>
      <c r="B1019" s="57">
        <v>10.76285</v>
      </c>
      <c r="C1019" s="57">
        <v>0</v>
      </c>
      <c r="D1019" s="57">
        <v>0.25</v>
      </c>
      <c r="E1019" s="57">
        <v>0</v>
      </c>
      <c r="F1019" s="56" t="s">
        <v>879</v>
      </c>
      <c r="G1019" s="56" t="s">
        <v>85</v>
      </c>
      <c r="H1019" s="60" t="s">
        <v>3322</v>
      </c>
      <c r="I1019" s="60" t="s">
        <v>8</v>
      </c>
    </row>
    <row r="1020" spans="1:9" ht="25.5" x14ac:dyDescent="0.25">
      <c r="A1020" s="56" t="s">
        <v>3299</v>
      </c>
      <c r="B1020" s="57">
        <v>10.44</v>
      </c>
      <c r="C1020" s="57">
        <v>0</v>
      </c>
      <c r="D1020" s="57">
        <v>0.16666666666666669</v>
      </c>
      <c r="E1020" s="57">
        <v>0</v>
      </c>
      <c r="F1020" s="56" t="s">
        <v>3300</v>
      </c>
      <c r="G1020" s="56" t="s">
        <v>85</v>
      </c>
      <c r="H1020" s="60" t="s">
        <v>151</v>
      </c>
      <c r="I1020" s="60" t="s">
        <v>151</v>
      </c>
    </row>
    <row r="1021" spans="1:9" ht="25.5" x14ac:dyDescent="0.25">
      <c r="A1021" s="56" t="s">
        <v>3138</v>
      </c>
      <c r="B1021" s="57">
        <v>9.4174199999999999</v>
      </c>
      <c r="C1021" s="57">
        <v>0</v>
      </c>
      <c r="D1021" s="57">
        <v>8.3333333333333343E-2</v>
      </c>
      <c r="E1021" s="57">
        <v>0</v>
      </c>
      <c r="F1021" s="56" t="s">
        <v>3139</v>
      </c>
      <c r="G1021" s="56" t="s">
        <v>85</v>
      </c>
      <c r="H1021" s="60" t="s">
        <v>3325</v>
      </c>
      <c r="I1021" s="60" t="s">
        <v>6</v>
      </c>
    </row>
    <row r="1022" spans="1:9" ht="25.5" x14ac:dyDescent="0.25">
      <c r="A1022" s="56" t="s">
        <v>3099</v>
      </c>
      <c r="B1022" s="57">
        <v>9.1827400000000008</v>
      </c>
      <c r="C1022" s="57">
        <v>1274.82935</v>
      </c>
      <c r="D1022" s="57">
        <v>0.16666666666666669</v>
      </c>
      <c r="E1022" s="57">
        <v>3.0833333333333335</v>
      </c>
      <c r="F1022" s="56" t="s">
        <v>3100</v>
      </c>
      <c r="G1022" s="56" t="s">
        <v>85</v>
      </c>
      <c r="H1022" s="60" t="s">
        <v>3321</v>
      </c>
      <c r="I1022" s="60" t="s">
        <v>4</v>
      </c>
    </row>
    <row r="1023" spans="1:9" ht="25.5" x14ac:dyDescent="0.25">
      <c r="A1023" s="56" t="s">
        <v>1533</v>
      </c>
      <c r="B1023" s="57">
        <v>9.1361500000000007</v>
      </c>
      <c r="C1023" s="57">
        <v>0</v>
      </c>
      <c r="D1023" s="57">
        <v>8.3333333333333343E-2</v>
      </c>
      <c r="E1023" s="57">
        <v>0</v>
      </c>
      <c r="F1023" s="56" t="s">
        <v>1534</v>
      </c>
      <c r="G1023" s="56" t="s">
        <v>85</v>
      </c>
      <c r="H1023" s="60" t="s">
        <v>3325</v>
      </c>
      <c r="I1023" s="60" t="s">
        <v>5</v>
      </c>
    </row>
    <row r="1024" spans="1:9" x14ac:dyDescent="0.25">
      <c r="A1024" s="56" t="s">
        <v>1725</v>
      </c>
      <c r="B1024" s="57">
        <v>8.8537999999999997</v>
      </c>
      <c r="C1024" s="57">
        <v>0</v>
      </c>
      <c r="D1024" s="57">
        <v>2.3333333333333335</v>
      </c>
      <c r="E1024" s="57">
        <v>0</v>
      </c>
      <c r="F1024" s="56" t="s">
        <v>1726</v>
      </c>
      <c r="G1024" s="56" t="s">
        <v>85</v>
      </c>
      <c r="H1024" s="60" t="s">
        <v>151</v>
      </c>
      <c r="I1024" s="60" t="s">
        <v>151</v>
      </c>
    </row>
    <row r="1025" spans="1:9" x14ac:dyDescent="0.25">
      <c r="A1025" s="56" t="s">
        <v>351</v>
      </c>
      <c r="B1025" s="57">
        <v>8.2457200000000004</v>
      </c>
      <c r="C1025" s="57">
        <v>500.28277000000003</v>
      </c>
      <c r="D1025" s="57">
        <v>0.16666666666666669</v>
      </c>
      <c r="E1025" s="57">
        <v>0.91666666666666663</v>
      </c>
      <c r="F1025" s="56" t="s">
        <v>376</v>
      </c>
      <c r="G1025" s="56" t="s">
        <v>86</v>
      </c>
      <c r="H1025" s="60" t="s">
        <v>53</v>
      </c>
      <c r="I1025" s="60" t="s">
        <v>5</v>
      </c>
    </row>
    <row r="1026" spans="1:9" x14ac:dyDescent="0.25">
      <c r="A1026" s="56" t="s">
        <v>1711</v>
      </c>
      <c r="B1026" s="57">
        <v>7.89</v>
      </c>
      <c r="C1026" s="57">
        <v>0</v>
      </c>
      <c r="D1026" s="57">
        <v>2.666666666666667</v>
      </c>
      <c r="E1026" s="57">
        <v>0</v>
      </c>
      <c r="F1026" s="56" t="s">
        <v>1712</v>
      </c>
      <c r="G1026" s="56" t="s">
        <v>85</v>
      </c>
      <c r="H1026" s="60" t="s">
        <v>151</v>
      </c>
      <c r="I1026" s="60" t="s">
        <v>151</v>
      </c>
    </row>
    <row r="1027" spans="1:9" x14ac:dyDescent="0.25">
      <c r="A1027" s="56" t="s">
        <v>1727</v>
      </c>
      <c r="B1027" s="57">
        <v>7.5995499999999998</v>
      </c>
      <c r="C1027" s="57">
        <v>0</v>
      </c>
      <c r="D1027" s="57">
        <v>2.3333333333333335</v>
      </c>
      <c r="E1027" s="57">
        <v>0</v>
      </c>
      <c r="F1027" s="56" t="s">
        <v>1728</v>
      </c>
      <c r="G1027" s="56" t="s">
        <v>85</v>
      </c>
      <c r="H1027" s="60" t="s">
        <v>151</v>
      </c>
      <c r="I1027" s="60" t="s">
        <v>151</v>
      </c>
    </row>
    <row r="1028" spans="1:9" ht="25.5" x14ac:dyDescent="0.25">
      <c r="A1028" s="56" t="s">
        <v>274</v>
      </c>
      <c r="B1028" s="57">
        <v>7.4914300000000003</v>
      </c>
      <c r="C1028" s="57">
        <v>46853.836660000001</v>
      </c>
      <c r="D1028" s="57">
        <v>0.16666666666666669</v>
      </c>
      <c r="E1028" s="57">
        <v>3.9166666666666665</v>
      </c>
      <c r="F1028" s="56" t="s">
        <v>275</v>
      </c>
      <c r="G1028" s="56" t="s">
        <v>86</v>
      </c>
      <c r="H1028" s="60" t="s">
        <v>3322</v>
      </c>
      <c r="I1028" s="60" t="s">
        <v>5</v>
      </c>
    </row>
    <row r="1029" spans="1:9" x14ac:dyDescent="0.25">
      <c r="A1029" s="56" t="s">
        <v>1807</v>
      </c>
      <c r="B1029" s="57">
        <v>7.38</v>
      </c>
      <c r="C1029" s="57">
        <v>0</v>
      </c>
      <c r="D1029" s="57">
        <v>0.66666666666666674</v>
      </c>
      <c r="E1029" s="57">
        <v>0</v>
      </c>
      <c r="F1029" s="56" t="s">
        <v>1808</v>
      </c>
      <c r="G1029" s="56" t="s">
        <v>85</v>
      </c>
      <c r="H1029" s="60" t="s">
        <v>151</v>
      </c>
      <c r="I1029" s="60" t="s">
        <v>151</v>
      </c>
    </row>
    <row r="1030" spans="1:9" ht="25.5" x14ac:dyDescent="0.25">
      <c r="A1030" s="56" t="s">
        <v>1761</v>
      </c>
      <c r="B1030" s="57">
        <v>7.2916400000000001</v>
      </c>
      <c r="C1030" s="57">
        <v>0</v>
      </c>
      <c r="D1030" s="57">
        <v>2</v>
      </c>
      <c r="E1030" s="57">
        <v>0</v>
      </c>
      <c r="F1030" s="56" t="s">
        <v>1762</v>
      </c>
      <c r="G1030" s="56" t="s">
        <v>85</v>
      </c>
      <c r="H1030" s="60" t="s">
        <v>151</v>
      </c>
      <c r="I1030" s="60" t="s">
        <v>151</v>
      </c>
    </row>
    <row r="1031" spans="1:9" x14ac:dyDescent="0.25">
      <c r="A1031" s="56" t="s">
        <v>3087</v>
      </c>
      <c r="B1031" s="57">
        <v>7.2495799999999999</v>
      </c>
      <c r="C1031" s="57">
        <v>0</v>
      </c>
      <c r="D1031" s="57">
        <v>0.16666666666666669</v>
      </c>
      <c r="E1031" s="57">
        <v>0</v>
      </c>
      <c r="F1031" s="56" t="s">
        <v>3088</v>
      </c>
      <c r="G1031" s="56" t="s">
        <v>85</v>
      </c>
      <c r="H1031" s="60" t="s">
        <v>3323</v>
      </c>
      <c r="I1031" s="60" t="s">
        <v>5</v>
      </c>
    </row>
    <row r="1032" spans="1:9" x14ac:dyDescent="0.25">
      <c r="A1032" s="56" t="s">
        <v>3126</v>
      </c>
      <c r="B1032" s="57">
        <v>7.2413499999999997</v>
      </c>
      <c r="C1032" s="57">
        <v>0</v>
      </c>
      <c r="D1032" s="57">
        <v>8.3333333333333343E-2</v>
      </c>
      <c r="E1032" s="57">
        <v>0</v>
      </c>
      <c r="F1032" s="56" t="s">
        <v>3127</v>
      </c>
      <c r="G1032" s="56" t="s">
        <v>85</v>
      </c>
      <c r="H1032" s="60" t="s">
        <v>3323</v>
      </c>
      <c r="I1032" s="60" t="s">
        <v>8</v>
      </c>
    </row>
    <row r="1033" spans="1:9" ht="25.5" x14ac:dyDescent="0.25">
      <c r="A1033" s="56" t="s">
        <v>1947</v>
      </c>
      <c r="B1033" s="57">
        <v>7.19</v>
      </c>
      <c r="C1033" s="57">
        <v>0</v>
      </c>
      <c r="D1033" s="57">
        <v>0.16666666666666669</v>
      </c>
      <c r="E1033" s="57">
        <v>0</v>
      </c>
      <c r="F1033" s="56" t="s">
        <v>1948</v>
      </c>
      <c r="G1033" s="56" t="s">
        <v>85</v>
      </c>
      <c r="H1033" s="60" t="s">
        <v>151</v>
      </c>
      <c r="I1033" s="60" t="s">
        <v>151</v>
      </c>
    </row>
    <row r="1034" spans="1:9" ht="25.5" x14ac:dyDescent="0.25">
      <c r="A1034" s="56" t="s">
        <v>3142</v>
      </c>
      <c r="B1034" s="57">
        <v>7.0299500000000004</v>
      </c>
      <c r="C1034" s="57">
        <v>0</v>
      </c>
      <c r="D1034" s="57">
        <v>8.3333333333333343E-2</v>
      </c>
      <c r="E1034" s="57">
        <v>0</v>
      </c>
      <c r="F1034" s="56" t="s">
        <v>3143</v>
      </c>
      <c r="G1034" s="56" t="s">
        <v>85</v>
      </c>
      <c r="H1034" s="60" t="s">
        <v>3322</v>
      </c>
      <c r="I1034" s="60" t="s">
        <v>4</v>
      </c>
    </row>
    <row r="1035" spans="1:9" x14ac:dyDescent="0.25">
      <c r="A1035" s="56" t="s">
        <v>1901</v>
      </c>
      <c r="B1035" s="57">
        <v>7</v>
      </c>
      <c r="C1035" s="57">
        <v>0</v>
      </c>
      <c r="D1035" s="57">
        <v>0.16666666666666669</v>
      </c>
      <c r="E1035" s="57">
        <v>0</v>
      </c>
      <c r="F1035" s="56" t="s">
        <v>1902</v>
      </c>
      <c r="G1035" s="56" t="s">
        <v>85</v>
      </c>
      <c r="H1035" s="60" t="s">
        <v>151</v>
      </c>
      <c r="I1035" s="60" t="s">
        <v>151</v>
      </c>
    </row>
    <row r="1036" spans="1:9" ht="25.5" x14ac:dyDescent="0.25">
      <c r="A1036" s="56" t="s">
        <v>1476</v>
      </c>
      <c r="B1036" s="57">
        <v>6.9379</v>
      </c>
      <c r="C1036" s="57">
        <v>0</v>
      </c>
      <c r="D1036" s="57">
        <v>0.16666666666666669</v>
      </c>
      <c r="E1036" s="57">
        <v>0</v>
      </c>
      <c r="F1036" s="56" t="s">
        <v>1477</v>
      </c>
      <c r="G1036" s="56" t="s">
        <v>85</v>
      </c>
      <c r="H1036" s="60" t="s">
        <v>3322</v>
      </c>
      <c r="I1036" s="60" t="s">
        <v>5</v>
      </c>
    </row>
    <row r="1037" spans="1:9" x14ac:dyDescent="0.25">
      <c r="A1037" s="56" t="s">
        <v>3237</v>
      </c>
      <c r="B1037" s="57">
        <v>6.87</v>
      </c>
      <c r="C1037" s="57">
        <v>0</v>
      </c>
      <c r="D1037" s="57">
        <v>1.25</v>
      </c>
      <c r="E1037" s="57">
        <v>0</v>
      </c>
      <c r="F1037" s="56" t="s">
        <v>3238</v>
      </c>
      <c r="G1037" s="56" t="s">
        <v>85</v>
      </c>
      <c r="H1037" s="60" t="s">
        <v>151</v>
      </c>
      <c r="I1037" s="60" t="s">
        <v>151</v>
      </c>
    </row>
    <row r="1038" spans="1:9" x14ac:dyDescent="0.25">
      <c r="A1038" s="56" t="s">
        <v>2991</v>
      </c>
      <c r="B1038" s="57">
        <v>6.5229999999999997</v>
      </c>
      <c r="C1038" s="57">
        <v>0</v>
      </c>
      <c r="D1038" s="57">
        <v>0.5</v>
      </c>
      <c r="E1038" s="57">
        <v>0</v>
      </c>
      <c r="F1038" s="56" t="s">
        <v>2992</v>
      </c>
      <c r="G1038" s="56" t="s">
        <v>85</v>
      </c>
      <c r="H1038" s="60" t="s">
        <v>3323</v>
      </c>
      <c r="I1038" s="60" t="s">
        <v>4</v>
      </c>
    </row>
    <row r="1039" spans="1:9" x14ac:dyDescent="0.25">
      <c r="A1039" s="56" t="s">
        <v>1713</v>
      </c>
      <c r="B1039" s="57">
        <v>6.18</v>
      </c>
      <c r="C1039" s="57">
        <v>0</v>
      </c>
      <c r="D1039" s="57">
        <v>2.666666666666667</v>
      </c>
      <c r="E1039" s="57">
        <v>0</v>
      </c>
      <c r="F1039" s="56" t="s">
        <v>1714</v>
      </c>
      <c r="G1039" s="56" t="s">
        <v>85</v>
      </c>
      <c r="H1039" s="60" t="s">
        <v>151</v>
      </c>
      <c r="I1039" s="60" t="s">
        <v>151</v>
      </c>
    </row>
    <row r="1040" spans="1:9" x14ac:dyDescent="0.25">
      <c r="A1040" s="56" t="s">
        <v>1985</v>
      </c>
      <c r="B1040" s="57">
        <v>6.1446899999999998</v>
      </c>
      <c r="C1040" s="57">
        <v>0</v>
      </c>
      <c r="D1040" s="57">
        <v>8.3333333333333343E-2</v>
      </c>
      <c r="E1040" s="57">
        <v>0</v>
      </c>
      <c r="F1040" s="56" t="s">
        <v>1986</v>
      </c>
      <c r="G1040" s="56" t="s">
        <v>85</v>
      </c>
      <c r="H1040" s="60" t="s">
        <v>151</v>
      </c>
      <c r="I1040" s="60" t="s">
        <v>151</v>
      </c>
    </row>
    <row r="1041" spans="1:9" x14ac:dyDescent="0.25">
      <c r="A1041" s="56" t="s">
        <v>112</v>
      </c>
      <c r="B1041" s="57">
        <v>6.08</v>
      </c>
      <c r="C1041" s="57">
        <v>6.09</v>
      </c>
      <c r="D1041" s="57">
        <v>0.91666666666666663</v>
      </c>
      <c r="E1041" s="57">
        <v>5.5833333333333339</v>
      </c>
      <c r="F1041" s="56" t="s">
        <v>113</v>
      </c>
      <c r="G1041" s="56" t="s">
        <v>86</v>
      </c>
      <c r="H1041" s="60" t="s">
        <v>151</v>
      </c>
      <c r="I1041" s="60" t="s">
        <v>151</v>
      </c>
    </row>
    <row r="1042" spans="1:9" x14ac:dyDescent="0.25">
      <c r="A1042" s="56" t="s">
        <v>1835</v>
      </c>
      <c r="B1042" s="57">
        <v>5.94</v>
      </c>
      <c r="C1042" s="57">
        <v>0</v>
      </c>
      <c r="D1042" s="57">
        <v>0.5</v>
      </c>
      <c r="E1042" s="57">
        <v>0</v>
      </c>
      <c r="F1042" s="56" t="s">
        <v>1836</v>
      </c>
      <c r="G1042" s="56" t="s">
        <v>85</v>
      </c>
      <c r="H1042" s="60" t="s">
        <v>151</v>
      </c>
      <c r="I1042" s="60" t="s">
        <v>151</v>
      </c>
    </row>
    <row r="1043" spans="1:9" ht="25.5" x14ac:dyDescent="0.25">
      <c r="A1043" s="56" t="s">
        <v>1709</v>
      </c>
      <c r="B1043" s="57">
        <v>5.7343400000000004</v>
      </c>
      <c r="C1043" s="57">
        <v>0</v>
      </c>
      <c r="D1043" s="57">
        <v>2.666666666666667</v>
      </c>
      <c r="E1043" s="57">
        <v>0</v>
      </c>
      <c r="F1043" s="56" t="s">
        <v>1710</v>
      </c>
      <c r="G1043" s="56" t="s">
        <v>85</v>
      </c>
      <c r="H1043" s="60" t="s">
        <v>151</v>
      </c>
      <c r="I1043" s="60" t="s">
        <v>151</v>
      </c>
    </row>
    <row r="1044" spans="1:9" ht="38.25" x14ac:dyDescent="0.25">
      <c r="A1044" s="56" t="s">
        <v>3144</v>
      </c>
      <c r="B1044" s="57">
        <v>5.0228900000000003</v>
      </c>
      <c r="C1044" s="57">
        <v>0</v>
      </c>
      <c r="D1044" s="57">
        <v>8.3333333333333343E-2</v>
      </c>
      <c r="E1044" s="57">
        <v>0</v>
      </c>
      <c r="F1044" s="56" t="s">
        <v>3145</v>
      </c>
      <c r="G1044" s="56" t="s">
        <v>85</v>
      </c>
      <c r="H1044" s="60" t="s">
        <v>3322</v>
      </c>
      <c r="I1044" s="60" t="s">
        <v>4</v>
      </c>
    </row>
    <row r="1045" spans="1:9" x14ac:dyDescent="0.25">
      <c r="A1045" s="56" t="s">
        <v>1995</v>
      </c>
      <c r="B1045" s="57">
        <v>5</v>
      </c>
      <c r="C1045" s="57">
        <v>0</v>
      </c>
      <c r="D1045" s="57">
        <v>8.3333333333333343E-2</v>
      </c>
      <c r="E1045" s="57">
        <v>0</v>
      </c>
      <c r="F1045" s="56" t="s">
        <v>1996</v>
      </c>
      <c r="G1045" s="56" t="s">
        <v>85</v>
      </c>
      <c r="H1045" s="60" t="s">
        <v>151</v>
      </c>
      <c r="I1045" s="60" t="s">
        <v>151</v>
      </c>
    </row>
    <row r="1046" spans="1:9" x14ac:dyDescent="0.25">
      <c r="A1046" s="56" t="s">
        <v>3251</v>
      </c>
      <c r="B1046" s="57">
        <v>4.9000000000000004</v>
      </c>
      <c r="C1046" s="57">
        <v>0</v>
      </c>
      <c r="D1046" s="57">
        <v>1.0833333333333333</v>
      </c>
      <c r="E1046" s="57">
        <v>0</v>
      </c>
      <c r="F1046" s="56" t="s">
        <v>3252</v>
      </c>
      <c r="G1046" s="56" t="s">
        <v>85</v>
      </c>
      <c r="H1046" s="60" t="s">
        <v>151</v>
      </c>
      <c r="I1046" s="60" t="s">
        <v>151</v>
      </c>
    </row>
    <row r="1047" spans="1:9" ht="25.5" x14ac:dyDescent="0.25">
      <c r="A1047" s="56" t="s">
        <v>1765</v>
      </c>
      <c r="B1047" s="57">
        <v>4.8499999999999996</v>
      </c>
      <c r="C1047" s="57">
        <v>0</v>
      </c>
      <c r="D1047" s="57">
        <v>1.9166666666666667</v>
      </c>
      <c r="E1047" s="57">
        <v>0</v>
      </c>
      <c r="F1047" s="56" t="s">
        <v>1766</v>
      </c>
      <c r="G1047" s="56" t="s">
        <v>85</v>
      </c>
      <c r="H1047" s="60" t="s">
        <v>151</v>
      </c>
      <c r="I1047" s="60" t="s">
        <v>151</v>
      </c>
    </row>
    <row r="1048" spans="1:9" ht="25.5" x14ac:dyDescent="0.25">
      <c r="A1048" s="56" t="s">
        <v>3026</v>
      </c>
      <c r="B1048" s="57">
        <v>4.8147900000000003</v>
      </c>
      <c r="C1048" s="57">
        <v>0</v>
      </c>
      <c r="D1048" s="57">
        <v>0.33333333333333337</v>
      </c>
      <c r="E1048" s="57">
        <v>0</v>
      </c>
      <c r="F1048" s="56" t="s">
        <v>3027</v>
      </c>
      <c r="G1048" s="56" t="s">
        <v>85</v>
      </c>
      <c r="H1048" s="60" t="s">
        <v>53</v>
      </c>
      <c r="I1048" s="60" t="s">
        <v>6</v>
      </c>
    </row>
    <row r="1049" spans="1:9" x14ac:dyDescent="0.25">
      <c r="A1049" s="56" t="s">
        <v>1430</v>
      </c>
      <c r="B1049" s="57">
        <v>4.6401199999999996</v>
      </c>
      <c r="C1049" s="57">
        <v>0</v>
      </c>
      <c r="D1049" s="57">
        <v>0.16666666666666669</v>
      </c>
      <c r="E1049" s="57">
        <v>0</v>
      </c>
      <c r="F1049" s="56" t="s">
        <v>1431</v>
      </c>
      <c r="G1049" s="56" t="s">
        <v>85</v>
      </c>
      <c r="H1049" s="60" t="s">
        <v>3329</v>
      </c>
      <c r="I1049" s="60" t="s">
        <v>2</v>
      </c>
    </row>
    <row r="1050" spans="1:9" x14ac:dyDescent="0.25">
      <c r="A1050" s="56" t="s">
        <v>3309</v>
      </c>
      <c r="B1050" s="57">
        <v>4.5986200000000004</v>
      </c>
      <c r="C1050" s="57">
        <v>0</v>
      </c>
      <c r="D1050" s="57">
        <v>0.16666666666666669</v>
      </c>
      <c r="E1050" s="57">
        <v>0</v>
      </c>
      <c r="F1050" s="56" t="s">
        <v>3310</v>
      </c>
      <c r="G1050" s="56" t="s">
        <v>85</v>
      </c>
      <c r="H1050" s="60" t="s">
        <v>151</v>
      </c>
      <c r="I1050" s="60" t="s">
        <v>151</v>
      </c>
    </row>
    <row r="1051" spans="1:9" x14ac:dyDescent="0.25">
      <c r="A1051" s="56" t="s">
        <v>3255</v>
      </c>
      <c r="B1051" s="57">
        <v>4.4800000000000004</v>
      </c>
      <c r="C1051" s="57">
        <v>0</v>
      </c>
      <c r="D1051" s="57">
        <v>0.83333333333333337</v>
      </c>
      <c r="E1051" s="57">
        <v>0</v>
      </c>
      <c r="F1051" s="56" t="s">
        <v>3256</v>
      </c>
      <c r="G1051" s="56" t="s">
        <v>85</v>
      </c>
      <c r="H1051" s="60" t="s">
        <v>151</v>
      </c>
      <c r="I1051" s="60" t="s">
        <v>151</v>
      </c>
    </row>
    <row r="1052" spans="1:9" x14ac:dyDescent="0.25">
      <c r="A1052" s="56" t="s">
        <v>1781</v>
      </c>
      <c r="B1052" s="57">
        <v>4.0199999999999996</v>
      </c>
      <c r="C1052" s="57">
        <v>0</v>
      </c>
      <c r="D1052" s="57">
        <v>1.3333333333333335</v>
      </c>
      <c r="E1052" s="57">
        <v>0</v>
      </c>
      <c r="F1052" s="56" t="s">
        <v>1782</v>
      </c>
      <c r="G1052" s="56" t="s">
        <v>85</v>
      </c>
      <c r="H1052" s="60" t="s">
        <v>151</v>
      </c>
      <c r="I1052" s="60" t="s">
        <v>151</v>
      </c>
    </row>
    <row r="1053" spans="1:9" x14ac:dyDescent="0.25">
      <c r="A1053" s="56" t="s">
        <v>924</v>
      </c>
      <c r="B1053" s="57">
        <v>4</v>
      </c>
      <c r="C1053" s="57">
        <v>31.68</v>
      </c>
      <c r="D1053" s="57">
        <v>0.16666666666666669</v>
      </c>
      <c r="E1053" s="57">
        <v>2.666666666666667</v>
      </c>
      <c r="F1053" s="56" t="s">
        <v>925</v>
      </c>
      <c r="G1053" s="56" t="s">
        <v>85</v>
      </c>
      <c r="H1053" s="60" t="s">
        <v>3328</v>
      </c>
      <c r="I1053" s="60" t="s">
        <v>151</v>
      </c>
    </row>
    <row r="1054" spans="1:9" ht="25.5" x14ac:dyDescent="0.25">
      <c r="A1054" s="56" t="s">
        <v>1531</v>
      </c>
      <c r="B1054" s="57">
        <v>3.9929399999999999</v>
      </c>
      <c r="C1054" s="57">
        <v>0</v>
      </c>
      <c r="D1054" s="57">
        <v>8.3333333333333343E-2</v>
      </c>
      <c r="E1054" s="57">
        <v>0</v>
      </c>
      <c r="F1054" s="56" t="s">
        <v>1532</v>
      </c>
      <c r="G1054" s="56" t="s">
        <v>86</v>
      </c>
      <c r="H1054" s="60" t="s">
        <v>3325</v>
      </c>
      <c r="I1054" s="60" t="s">
        <v>4</v>
      </c>
    </row>
    <row r="1055" spans="1:9" x14ac:dyDescent="0.25">
      <c r="A1055" s="56" t="s">
        <v>1853</v>
      </c>
      <c r="B1055" s="57">
        <v>3.87</v>
      </c>
      <c r="C1055" s="57">
        <v>0</v>
      </c>
      <c r="D1055" s="57">
        <v>0.33333333333333337</v>
      </c>
      <c r="E1055" s="57">
        <v>0</v>
      </c>
      <c r="F1055" s="56" t="s">
        <v>1854</v>
      </c>
      <c r="G1055" s="56" t="s">
        <v>85</v>
      </c>
      <c r="H1055" s="60" t="s">
        <v>151</v>
      </c>
      <c r="I1055" s="60" t="s">
        <v>151</v>
      </c>
    </row>
    <row r="1056" spans="1:9" x14ac:dyDescent="0.25">
      <c r="A1056" s="56" t="s">
        <v>1799</v>
      </c>
      <c r="B1056" s="57">
        <v>3.76</v>
      </c>
      <c r="C1056" s="57">
        <v>0</v>
      </c>
      <c r="D1056" s="57">
        <v>0.83333333333333337</v>
      </c>
      <c r="E1056" s="57">
        <v>0</v>
      </c>
      <c r="F1056" s="56" t="s">
        <v>1800</v>
      </c>
      <c r="G1056" s="56" t="s">
        <v>85</v>
      </c>
      <c r="H1056" s="60" t="s">
        <v>151</v>
      </c>
      <c r="I1056" s="60" t="s">
        <v>151</v>
      </c>
    </row>
    <row r="1057" spans="1:9" x14ac:dyDescent="0.25">
      <c r="A1057" s="56" t="s">
        <v>3235</v>
      </c>
      <c r="B1057" s="57">
        <v>3.65</v>
      </c>
      <c r="C1057" s="57">
        <v>0</v>
      </c>
      <c r="D1057" s="57">
        <v>1.3333333333333335</v>
      </c>
      <c r="E1057" s="57">
        <v>0</v>
      </c>
      <c r="F1057" s="56" t="s">
        <v>3236</v>
      </c>
      <c r="G1057" s="56" t="s">
        <v>85</v>
      </c>
      <c r="H1057" s="60" t="s">
        <v>151</v>
      </c>
      <c r="I1057" s="60" t="s">
        <v>151</v>
      </c>
    </row>
    <row r="1058" spans="1:9" ht="25.5" x14ac:dyDescent="0.25">
      <c r="A1058" s="56" t="s">
        <v>1496</v>
      </c>
      <c r="B1058" s="57">
        <v>3.5234899999999998</v>
      </c>
      <c r="C1058" s="57">
        <v>0</v>
      </c>
      <c r="D1058" s="57">
        <v>0.16666666666666669</v>
      </c>
      <c r="E1058" s="57">
        <v>0</v>
      </c>
      <c r="F1058" s="56" t="s">
        <v>1497</v>
      </c>
      <c r="G1058" s="56" t="s">
        <v>85</v>
      </c>
      <c r="H1058" s="60" t="s">
        <v>3325</v>
      </c>
      <c r="I1058" s="60" t="s">
        <v>5</v>
      </c>
    </row>
    <row r="1059" spans="1:9" ht="25.5" x14ac:dyDescent="0.25">
      <c r="A1059" s="56" t="s">
        <v>3042</v>
      </c>
      <c r="B1059" s="57">
        <v>3.3529800000000001</v>
      </c>
      <c r="C1059" s="57">
        <v>5947.4220400000004</v>
      </c>
      <c r="D1059" s="57">
        <v>0.25</v>
      </c>
      <c r="E1059" s="57">
        <v>8.5833333333333339</v>
      </c>
      <c r="F1059" s="56" t="s">
        <v>3043</v>
      </c>
      <c r="G1059" s="56" t="s">
        <v>85</v>
      </c>
      <c r="H1059" s="60" t="s">
        <v>3322</v>
      </c>
      <c r="I1059" s="60" t="s">
        <v>2</v>
      </c>
    </row>
    <row r="1060" spans="1:9" x14ac:dyDescent="0.25">
      <c r="A1060" s="56" t="s">
        <v>1789</v>
      </c>
      <c r="B1060" s="57">
        <v>3.28</v>
      </c>
      <c r="C1060" s="57">
        <v>0</v>
      </c>
      <c r="D1060" s="57">
        <v>1.3333333333333335</v>
      </c>
      <c r="E1060" s="57">
        <v>0</v>
      </c>
      <c r="F1060" s="56" t="s">
        <v>1790</v>
      </c>
      <c r="G1060" s="56" t="s">
        <v>85</v>
      </c>
      <c r="H1060" s="60" t="s">
        <v>151</v>
      </c>
      <c r="I1060" s="60" t="s">
        <v>151</v>
      </c>
    </row>
    <row r="1061" spans="1:9" ht="25.5" x14ac:dyDescent="0.25">
      <c r="A1061" s="56" t="s">
        <v>1763</v>
      </c>
      <c r="B1061" s="57">
        <v>3.1</v>
      </c>
      <c r="C1061" s="57">
        <v>0</v>
      </c>
      <c r="D1061" s="57">
        <v>1.9166666666666667</v>
      </c>
      <c r="E1061" s="57">
        <v>0</v>
      </c>
      <c r="F1061" s="56" t="s">
        <v>1764</v>
      </c>
      <c r="G1061" s="56" t="s">
        <v>85</v>
      </c>
      <c r="H1061" s="60" t="s">
        <v>151</v>
      </c>
      <c r="I1061" s="60" t="s">
        <v>151</v>
      </c>
    </row>
    <row r="1062" spans="1:9" ht="25.5" x14ac:dyDescent="0.25">
      <c r="A1062" s="56" t="s">
        <v>3297</v>
      </c>
      <c r="B1062" s="57">
        <v>2.93</v>
      </c>
      <c r="C1062" s="57">
        <v>0</v>
      </c>
      <c r="D1062" s="57">
        <v>0.25</v>
      </c>
      <c r="E1062" s="57">
        <v>0</v>
      </c>
      <c r="F1062" s="56" t="s">
        <v>3298</v>
      </c>
      <c r="G1062" s="56" t="s">
        <v>85</v>
      </c>
      <c r="H1062" s="60" t="s">
        <v>151</v>
      </c>
      <c r="I1062" s="60" t="s">
        <v>151</v>
      </c>
    </row>
    <row r="1063" spans="1:9" ht="25.5" x14ac:dyDescent="0.25">
      <c r="A1063" s="56" t="s">
        <v>3257</v>
      </c>
      <c r="B1063" s="57">
        <v>2.91126</v>
      </c>
      <c r="C1063" s="57">
        <v>0</v>
      </c>
      <c r="D1063" s="57">
        <v>0.66666666666666674</v>
      </c>
      <c r="E1063" s="57">
        <v>0</v>
      </c>
      <c r="F1063" s="56" t="s">
        <v>3258</v>
      </c>
      <c r="G1063" s="56" t="s">
        <v>85</v>
      </c>
      <c r="H1063" s="60" t="s">
        <v>151</v>
      </c>
      <c r="I1063" s="60" t="s">
        <v>151</v>
      </c>
    </row>
    <row r="1064" spans="1:9" ht="25.5" x14ac:dyDescent="0.25">
      <c r="A1064" s="56" t="s">
        <v>1501</v>
      </c>
      <c r="B1064" s="57">
        <v>2.89195</v>
      </c>
      <c r="C1064" s="57">
        <v>0</v>
      </c>
      <c r="D1064" s="57">
        <v>8.3333333333333343E-2</v>
      </c>
      <c r="E1064" s="57">
        <v>0</v>
      </c>
      <c r="F1064" s="56" t="s">
        <v>1502</v>
      </c>
      <c r="G1064" s="56" t="s">
        <v>85</v>
      </c>
      <c r="H1064" s="60" t="s">
        <v>3322</v>
      </c>
      <c r="I1064" s="60" t="s">
        <v>2</v>
      </c>
    </row>
    <row r="1065" spans="1:9" ht="25.5" x14ac:dyDescent="0.25">
      <c r="A1065" s="56" t="s">
        <v>3307</v>
      </c>
      <c r="B1065" s="57">
        <v>2.89</v>
      </c>
      <c r="C1065" s="57">
        <v>0.44</v>
      </c>
      <c r="D1065" s="57">
        <v>0.16666666666666669</v>
      </c>
      <c r="E1065" s="57">
        <v>8.3333333333333343E-2</v>
      </c>
      <c r="F1065" s="56" t="s">
        <v>3308</v>
      </c>
      <c r="G1065" s="56" t="s">
        <v>85</v>
      </c>
      <c r="H1065" s="60" t="s">
        <v>151</v>
      </c>
      <c r="I1065" s="60" t="s">
        <v>151</v>
      </c>
    </row>
    <row r="1066" spans="1:9" x14ac:dyDescent="0.25">
      <c r="A1066" s="56" t="s">
        <v>3265</v>
      </c>
      <c r="B1066" s="57">
        <v>2.74</v>
      </c>
      <c r="C1066" s="57">
        <v>43.97</v>
      </c>
      <c r="D1066" s="57">
        <v>0.5</v>
      </c>
      <c r="E1066" s="57">
        <v>35</v>
      </c>
      <c r="F1066" s="56" t="s">
        <v>3266</v>
      </c>
      <c r="G1066" s="56" t="s">
        <v>85</v>
      </c>
      <c r="H1066" s="60" t="s">
        <v>151</v>
      </c>
      <c r="I1066" s="60" t="s">
        <v>151</v>
      </c>
    </row>
    <row r="1067" spans="1:9" x14ac:dyDescent="0.25">
      <c r="A1067" s="56" t="s">
        <v>3146</v>
      </c>
      <c r="B1067" s="57">
        <v>2.61632</v>
      </c>
      <c r="C1067" s="57">
        <v>1.47485</v>
      </c>
      <c r="D1067" s="57">
        <v>8.3333333333333343E-2</v>
      </c>
      <c r="E1067" s="57">
        <v>0.16666666666666669</v>
      </c>
      <c r="F1067" s="56" t="s">
        <v>3147</v>
      </c>
      <c r="G1067" s="56" t="s">
        <v>85</v>
      </c>
      <c r="H1067" s="60" t="s">
        <v>3323</v>
      </c>
      <c r="I1067" s="60" t="s">
        <v>4</v>
      </c>
    </row>
    <row r="1068" spans="1:9" ht="25.5" x14ac:dyDescent="0.25">
      <c r="A1068" s="56" t="s">
        <v>1771</v>
      </c>
      <c r="B1068" s="57">
        <v>2.56935</v>
      </c>
      <c r="C1068" s="57">
        <v>0</v>
      </c>
      <c r="D1068" s="57">
        <v>1.75</v>
      </c>
      <c r="E1068" s="57">
        <v>0</v>
      </c>
      <c r="F1068" s="56" t="s">
        <v>1772</v>
      </c>
      <c r="G1068" s="56" t="s">
        <v>85</v>
      </c>
      <c r="H1068" s="60" t="s">
        <v>151</v>
      </c>
      <c r="I1068" s="60" t="s">
        <v>151</v>
      </c>
    </row>
    <row r="1069" spans="1:9" ht="25.5" x14ac:dyDescent="0.25">
      <c r="A1069" s="56" t="s">
        <v>3277</v>
      </c>
      <c r="B1069" s="57">
        <v>2.5499999999999998</v>
      </c>
      <c r="C1069" s="57">
        <v>0.41</v>
      </c>
      <c r="D1069" s="57">
        <v>0.41666666666666669</v>
      </c>
      <c r="E1069" s="57">
        <v>0.33333333333333337</v>
      </c>
      <c r="F1069" s="56" t="s">
        <v>3278</v>
      </c>
      <c r="G1069" s="56" t="s">
        <v>85</v>
      </c>
      <c r="H1069" s="60" t="s">
        <v>151</v>
      </c>
      <c r="I1069" s="60" t="s">
        <v>151</v>
      </c>
    </row>
    <row r="1070" spans="1:9" x14ac:dyDescent="0.25">
      <c r="A1070" s="56" t="s">
        <v>3305</v>
      </c>
      <c r="B1070" s="57">
        <v>2.38</v>
      </c>
      <c r="C1070" s="57">
        <v>0</v>
      </c>
      <c r="D1070" s="57">
        <v>0.16666666666666669</v>
      </c>
      <c r="E1070" s="57">
        <v>0</v>
      </c>
      <c r="F1070" s="56" t="s">
        <v>3306</v>
      </c>
      <c r="G1070" s="56" t="s">
        <v>85</v>
      </c>
      <c r="H1070" s="60" t="s">
        <v>3328</v>
      </c>
      <c r="I1070" s="60" t="s">
        <v>151</v>
      </c>
    </row>
    <row r="1071" spans="1:9" ht="25.5" x14ac:dyDescent="0.25">
      <c r="A1071" s="56" t="s">
        <v>516</v>
      </c>
      <c r="B1071" s="57">
        <v>2.3488899999999999</v>
      </c>
      <c r="C1071" s="57">
        <v>10382.49021</v>
      </c>
      <c r="D1071" s="57">
        <v>0.25</v>
      </c>
      <c r="E1071" s="57">
        <v>0.83333333333333337</v>
      </c>
      <c r="F1071" s="56" t="s">
        <v>517</v>
      </c>
      <c r="G1071" s="56" t="s">
        <v>85</v>
      </c>
      <c r="H1071" s="60" t="s">
        <v>3322</v>
      </c>
      <c r="I1071" s="60" t="s">
        <v>5</v>
      </c>
    </row>
    <row r="1072" spans="1:9" ht="25.5" x14ac:dyDescent="0.25">
      <c r="A1072" s="56" t="s">
        <v>3124</v>
      </c>
      <c r="B1072" s="57">
        <v>2.2157900000000001</v>
      </c>
      <c r="C1072" s="57">
        <v>1011.0932299999999</v>
      </c>
      <c r="D1072" s="57">
        <v>8.3333333333333343E-2</v>
      </c>
      <c r="E1072" s="57">
        <v>1.6666666666666667</v>
      </c>
      <c r="F1072" s="56" t="s">
        <v>3125</v>
      </c>
      <c r="G1072" s="56" t="s">
        <v>85</v>
      </c>
      <c r="H1072" s="60" t="s">
        <v>3329</v>
      </c>
      <c r="I1072" s="60" t="s">
        <v>8</v>
      </c>
    </row>
    <row r="1073" spans="1:9" ht="25.5" x14ac:dyDescent="0.25">
      <c r="A1073" s="56" t="s">
        <v>1745</v>
      </c>
      <c r="B1073" s="57">
        <v>2.15</v>
      </c>
      <c r="C1073" s="57">
        <v>0</v>
      </c>
      <c r="D1073" s="57">
        <v>2.0833333333333335</v>
      </c>
      <c r="E1073" s="57">
        <v>0</v>
      </c>
      <c r="F1073" s="56" t="s">
        <v>1746</v>
      </c>
      <c r="G1073" s="56" t="s">
        <v>85</v>
      </c>
      <c r="H1073" s="60" t="s">
        <v>151</v>
      </c>
      <c r="I1073" s="60" t="s">
        <v>151</v>
      </c>
    </row>
    <row r="1074" spans="1:9" x14ac:dyDescent="0.25">
      <c r="A1074" s="56" t="s">
        <v>1881</v>
      </c>
      <c r="B1074" s="57">
        <v>1.99</v>
      </c>
      <c r="C1074" s="57">
        <v>0</v>
      </c>
      <c r="D1074" s="57">
        <v>0.16666666666666669</v>
      </c>
      <c r="E1074" s="57">
        <v>0</v>
      </c>
      <c r="F1074" s="56" t="s">
        <v>1882</v>
      </c>
      <c r="G1074" s="56" t="s">
        <v>85</v>
      </c>
      <c r="H1074" s="60" t="s">
        <v>3328</v>
      </c>
      <c r="I1074" s="60" t="s">
        <v>151</v>
      </c>
    </row>
    <row r="1075" spans="1:9" x14ac:dyDescent="0.25">
      <c r="A1075" s="56" t="s">
        <v>126</v>
      </c>
      <c r="B1075" s="57">
        <v>1.89</v>
      </c>
      <c r="C1075" s="57">
        <v>12.45</v>
      </c>
      <c r="D1075" s="57">
        <v>8.3333333333333343E-2</v>
      </c>
      <c r="E1075" s="57">
        <v>0.25</v>
      </c>
      <c r="F1075" s="56" t="s">
        <v>127</v>
      </c>
      <c r="G1075" s="56" t="s">
        <v>86</v>
      </c>
      <c r="H1075" s="60" t="s">
        <v>151</v>
      </c>
      <c r="I1075" s="60" t="s">
        <v>151</v>
      </c>
    </row>
    <row r="1076" spans="1:9" ht="25.5" x14ac:dyDescent="0.25">
      <c r="A1076" s="56" t="s">
        <v>3273</v>
      </c>
      <c r="B1076" s="57">
        <v>1.85</v>
      </c>
      <c r="C1076" s="57">
        <v>0</v>
      </c>
      <c r="D1076" s="57">
        <v>0.41666666666666669</v>
      </c>
      <c r="E1076" s="57">
        <v>0</v>
      </c>
      <c r="F1076" s="56" t="s">
        <v>3274</v>
      </c>
      <c r="G1076" s="56" t="s">
        <v>85</v>
      </c>
      <c r="H1076" s="60" t="s">
        <v>151</v>
      </c>
      <c r="I1076" s="60" t="s">
        <v>151</v>
      </c>
    </row>
    <row r="1077" spans="1:9" x14ac:dyDescent="0.25">
      <c r="A1077" s="56" t="s">
        <v>1831</v>
      </c>
      <c r="B1077" s="57">
        <v>1.79</v>
      </c>
      <c r="C1077" s="57">
        <v>0</v>
      </c>
      <c r="D1077" s="57">
        <v>0.5</v>
      </c>
      <c r="E1077" s="57">
        <v>0</v>
      </c>
      <c r="F1077" s="56" t="s">
        <v>1832</v>
      </c>
      <c r="G1077" s="56" t="s">
        <v>85</v>
      </c>
      <c r="H1077" s="60" t="s">
        <v>151</v>
      </c>
      <c r="I1077" s="60" t="s">
        <v>151</v>
      </c>
    </row>
    <row r="1078" spans="1:9" ht="25.5" x14ac:dyDescent="0.25">
      <c r="A1078" s="56" t="s">
        <v>1955</v>
      </c>
      <c r="B1078" s="57">
        <v>1.78</v>
      </c>
      <c r="C1078" s="57">
        <v>0</v>
      </c>
      <c r="D1078" s="57">
        <v>0.16666666666666669</v>
      </c>
      <c r="E1078" s="57">
        <v>0</v>
      </c>
      <c r="F1078" s="56" t="s">
        <v>1956</v>
      </c>
      <c r="G1078" s="56" t="s">
        <v>85</v>
      </c>
      <c r="H1078" s="60" t="s">
        <v>151</v>
      </c>
      <c r="I1078" s="60" t="s">
        <v>151</v>
      </c>
    </row>
    <row r="1079" spans="1:9" x14ac:dyDescent="0.25">
      <c r="A1079" s="56" t="s">
        <v>1939</v>
      </c>
      <c r="B1079" s="57">
        <v>1.69</v>
      </c>
      <c r="C1079" s="57">
        <v>0</v>
      </c>
      <c r="D1079" s="57">
        <v>0.16666666666666669</v>
      </c>
      <c r="E1079" s="57">
        <v>0</v>
      </c>
      <c r="F1079" s="56" t="s">
        <v>1940</v>
      </c>
      <c r="G1079" s="56" t="s">
        <v>85</v>
      </c>
      <c r="H1079" s="60" t="s">
        <v>151</v>
      </c>
      <c r="I1079" s="60" t="s">
        <v>151</v>
      </c>
    </row>
    <row r="1080" spans="1:9" ht="25.5" x14ac:dyDescent="0.25">
      <c r="A1080" s="56" t="s">
        <v>1935</v>
      </c>
      <c r="B1080" s="57">
        <v>1.68</v>
      </c>
      <c r="C1080" s="57">
        <v>0</v>
      </c>
      <c r="D1080" s="57">
        <v>0.16666666666666669</v>
      </c>
      <c r="E1080" s="57">
        <v>0</v>
      </c>
      <c r="F1080" s="56" t="s">
        <v>1936</v>
      </c>
      <c r="G1080" s="56" t="s">
        <v>85</v>
      </c>
      <c r="H1080" s="60" t="s">
        <v>151</v>
      </c>
      <c r="I1080" s="60" t="s">
        <v>151</v>
      </c>
    </row>
    <row r="1081" spans="1:9" x14ac:dyDescent="0.25">
      <c r="A1081" s="56" t="s">
        <v>1841</v>
      </c>
      <c r="B1081" s="57">
        <v>1.6362300000000001</v>
      </c>
      <c r="C1081" s="57">
        <v>0</v>
      </c>
      <c r="D1081" s="57">
        <v>0.41666666666666669</v>
      </c>
      <c r="E1081" s="57">
        <v>0</v>
      </c>
      <c r="F1081" s="56" t="s">
        <v>1842</v>
      </c>
      <c r="G1081" s="56" t="s">
        <v>85</v>
      </c>
      <c r="H1081" s="60" t="s">
        <v>151</v>
      </c>
      <c r="I1081" s="60" t="s">
        <v>151</v>
      </c>
    </row>
    <row r="1082" spans="1:9" ht="25.5" x14ac:dyDescent="0.25">
      <c r="A1082" s="56" t="s">
        <v>1839</v>
      </c>
      <c r="B1082" s="57">
        <v>1.6</v>
      </c>
      <c r="C1082" s="57">
        <v>0</v>
      </c>
      <c r="D1082" s="57">
        <v>0.5</v>
      </c>
      <c r="E1082" s="57">
        <v>0</v>
      </c>
      <c r="F1082" s="56" t="s">
        <v>1840</v>
      </c>
      <c r="G1082" s="56" t="s">
        <v>85</v>
      </c>
      <c r="H1082" s="60" t="s">
        <v>151</v>
      </c>
      <c r="I1082" s="60" t="s">
        <v>151</v>
      </c>
    </row>
    <row r="1083" spans="1:9" x14ac:dyDescent="0.25">
      <c r="A1083" s="56" t="s">
        <v>3313</v>
      </c>
      <c r="B1083" s="57">
        <v>1.56</v>
      </c>
      <c r="C1083" s="57">
        <v>0</v>
      </c>
      <c r="D1083" s="57">
        <v>8.3333333333333343E-2</v>
      </c>
      <c r="E1083" s="57">
        <v>0</v>
      </c>
      <c r="F1083" s="56" t="s">
        <v>3314</v>
      </c>
      <c r="G1083" s="56" t="s">
        <v>85</v>
      </c>
      <c r="H1083" s="60" t="s">
        <v>151</v>
      </c>
      <c r="I1083" s="60" t="s">
        <v>151</v>
      </c>
    </row>
    <row r="1084" spans="1:9" x14ac:dyDescent="0.25">
      <c r="A1084" s="56" t="s">
        <v>3291</v>
      </c>
      <c r="B1084" s="57">
        <v>1.47</v>
      </c>
      <c r="C1084" s="57">
        <v>0</v>
      </c>
      <c r="D1084" s="57">
        <v>0.25</v>
      </c>
      <c r="E1084" s="57">
        <v>0</v>
      </c>
      <c r="F1084" s="56" t="s">
        <v>3292</v>
      </c>
      <c r="G1084" s="56" t="s">
        <v>85</v>
      </c>
      <c r="H1084" s="60" t="s">
        <v>151</v>
      </c>
      <c r="I1084" s="60" t="s">
        <v>151</v>
      </c>
    </row>
    <row r="1085" spans="1:9" x14ac:dyDescent="0.25">
      <c r="A1085" s="56" t="s">
        <v>1827</v>
      </c>
      <c r="B1085" s="57">
        <v>1.37</v>
      </c>
      <c r="C1085" s="57">
        <v>0</v>
      </c>
      <c r="D1085" s="57">
        <v>0.58333333333333337</v>
      </c>
      <c r="E1085" s="57">
        <v>0</v>
      </c>
      <c r="F1085" s="56" t="s">
        <v>1828</v>
      </c>
      <c r="G1085" s="56" t="s">
        <v>85</v>
      </c>
      <c r="H1085" s="60" t="s">
        <v>151</v>
      </c>
      <c r="I1085" s="60" t="s">
        <v>151</v>
      </c>
    </row>
    <row r="1086" spans="1:9" x14ac:dyDescent="0.25">
      <c r="A1086" s="56" t="s">
        <v>1819</v>
      </c>
      <c r="B1086" s="57">
        <v>1.29</v>
      </c>
      <c r="C1086" s="57">
        <v>0</v>
      </c>
      <c r="D1086" s="57">
        <v>0.58333333333333337</v>
      </c>
      <c r="E1086" s="57">
        <v>0</v>
      </c>
      <c r="F1086" s="56" t="s">
        <v>1820</v>
      </c>
      <c r="G1086" s="56" t="s">
        <v>85</v>
      </c>
      <c r="H1086" s="60" t="s">
        <v>151</v>
      </c>
      <c r="I1086" s="60" t="s">
        <v>151</v>
      </c>
    </row>
    <row r="1087" spans="1:9" ht="25.5" x14ac:dyDescent="0.25">
      <c r="A1087" s="56" t="s">
        <v>1769</v>
      </c>
      <c r="B1087" s="57">
        <v>1.27</v>
      </c>
      <c r="C1087" s="57">
        <v>0</v>
      </c>
      <c r="D1087" s="57">
        <v>1.75</v>
      </c>
      <c r="E1087" s="57">
        <v>0</v>
      </c>
      <c r="F1087" s="56" t="s">
        <v>1770</v>
      </c>
      <c r="G1087" s="56" t="s">
        <v>85</v>
      </c>
      <c r="H1087" s="60" t="s">
        <v>151</v>
      </c>
      <c r="I1087" s="60" t="s">
        <v>151</v>
      </c>
    </row>
    <row r="1088" spans="1:9" x14ac:dyDescent="0.25">
      <c r="A1088" s="56" t="s">
        <v>3293</v>
      </c>
      <c r="B1088" s="57">
        <v>1.24485</v>
      </c>
      <c r="C1088" s="57">
        <v>0</v>
      </c>
      <c r="D1088" s="57">
        <v>0.25</v>
      </c>
      <c r="E1088" s="57">
        <v>0</v>
      </c>
      <c r="F1088" s="56" t="s">
        <v>3294</v>
      </c>
      <c r="G1088" s="56" t="s">
        <v>85</v>
      </c>
      <c r="H1088" s="60" t="s">
        <v>151</v>
      </c>
      <c r="I1088" s="60" t="s">
        <v>151</v>
      </c>
    </row>
    <row r="1089" spans="1:9" ht="25.5" x14ac:dyDescent="0.25">
      <c r="A1089" s="56" t="s">
        <v>882</v>
      </c>
      <c r="B1089" s="57">
        <v>1.2412000000000001</v>
      </c>
      <c r="C1089" s="57">
        <v>1487.2005999999999</v>
      </c>
      <c r="D1089" s="57">
        <v>0.33333333333333337</v>
      </c>
      <c r="E1089" s="57">
        <v>8.3333333333333343E-2</v>
      </c>
      <c r="F1089" s="56" t="s">
        <v>883</v>
      </c>
      <c r="G1089" s="56" t="s">
        <v>85</v>
      </c>
      <c r="H1089" s="60" t="s">
        <v>3322</v>
      </c>
      <c r="I1089" s="60" t="s">
        <v>5</v>
      </c>
    </row>
    <row r="1090" spans="1:9" x14ac:dyDescent="0.25">
      <c r="A1090" s="56" t="s">
        <v>3301</v>
      </c>
      <c r="B1090" s="57">
        <v>1.1499999999999999</v>
      </c>
      <c r="C1090" s="57">
        <v>0</v>
      </c>
      <c r="D1090" s="57">
        <v>0.16666666666666669</v>
      </c>
      <c r="E1090" s="57">
        <v>0</v>
      </c>
      <c r="F1090" s="56" t="s">
        <v>3302</v>
      </c>
      <c r="G1090" s="56" t="s">
        <v>85</v>
      </c>
      <c r="H1090" s="60" t="s">
        <v>151</v>
      </c>
      <c r="I1090" s="60" t="s">
        <v>151</v>
      </c>
    </row>
    <row r="1091" spans="1:9" x14ac:dyDescent="0.25">
      <c r="A1091" s="56" t="s">
        <v>1817</v>
      </c>
      <c r="B1091" s="57">
        <v>1.0937699999999999</v>
      </c>
      <c r="C1091" s="57">
        <v>0</v>
      </c>
      <c r="D1091" s="57">
        <v>0.58333333333333337</v>
      </c>
      <c r="E1091" s="57">
        <v>0</v>
      </c>
      <c r="F1091" s="56" t="s">
        <v>1818</v>
      </c>
      <c r="G1091" s="56" t="s">
        <v>85</v>
      </c>
      <c r="H1091" s="60" t="s">
        <v>151</v>
      </c>
      <c r="I1091" s="60" t="s">
        <v>151</v>
      </c>
    </row>
    <row r="1092" spans="1:9" x14ac:dyDescent="0.25">
      <c r="A1092" s="56" t="s">
        <v>3317</v>
      </c>
      <c r="B1092" s="57">
        <v>0.99</v>
      </c>
      <c r="C1092" s="57">
        <v>0</v>
      </c>
      <c r="D1092" s="57">
        <v>8.3333333333333343E-2</v>
      </c>
      <c r="E1092" s="57">
        <v>0</v>
      </c>
      <c r="F1092" s="56" t="s">
        <v>3318</v>
      </c>
      <c r="G1092" s="56" t="s">
        <v>85</v>
      </c>
      <c r="H1092" s="60" t="s">
        <v>151</v>
      </c>
      <c r="I1092" s="60" t="s">
        <v>151</v>
      </c>
    </row>
    <row r="1093" spans="1:9" x14ac:dyDescent="0.25">
      <c r="A1093" s="56" t="s">
        <v>1989</v>
      </c>
      <c r="B1093" s="57">
        <v>0.95</v>
      </c>
      <c r="C1093" s="57">
        <v>0</v>
      </c>
      <c r="D1093" s="57">
        <v>8.3333333333333343E-2</v>
      </c>
      <c r="E1093" s="57">
        <v>0</v>
      </c>
      <c r="F1093" s="56" t="s">
        <v>1990</v>
      </c>
      <c r="G1093" s="56" t="s">
        <v>85</v>
      </c>
      <c r="H1093" s="60" t="s">
        <v>151</v>
      </c>
      <c r="I1093" s="60" t="s">
        <v>151</v>
      </c>
    </row>
    <row r="1094" spans="1:9" ht="25.5" x14ac:dyDescent="0.25">
      <c r="A1094" s="56" t="s">
        <v>1883</v>
      </c>
      <c r="B1094" s="57">
        <v>0.9</v>
      </c>
      <c r="C1094" s="57">
        <v>0</v>
      </c>
      <c r="D1094" s="57">
        <v>0.16666666666666669</v>
      </c>
      <c r="E1094" s="57">
        <v>0</v>
      </c>
      <c r="F1094" s="56" t="s">
        <v>1884</v>
      </c>
      <c r="G1094" s="56" t="s">
        <v>85</v>
      </c>
      <c r="H1094" s="60" t="s">
        <v>151</v>
      </c>
      <c r="I1094" s="60" t="s">
        <v>151</v>
      </c>
    </row>
    <row r="1095" spans="1:9" ht="25.5" x14ac:dyDescent="0.25">
      <c r="A1095" s="56" t="s">
        <v>1969</v>
      </c>
      <c r="B1095" s="57">
        <v>0.85</v>
      </c>
      <c r="C1095" s="57">
        <v>0</v>
      </c>
      <c r="D1095" s="57">
        <v>8.3333333333333343E-2</v>
      </c>
      <c r="E1095" s="57">
        <v>0</v>
      </c>
      <c r="F1095" s="56" t="s">
        <v>1970</v>
      </c>
      <c r="G1095" s="56" t="s">
        <v>85</v>
      </c>
      <c r="H1095" s="60" t="s">
        <v>151</v>
      </c>
      <c r="I1095" s="60" t="s">
        <v>151</v>
      </c>
    </row>
    <row r="1096" spans="1:9" ht="25.5" x14ac:dyDescent="0.25">
      <c r="A1096" s="56" t="s">
        <v>1873</v>
      </c>
      <c r="B1096" s="57">
        <v>0.64</v>
      </c>
      <c r="C1096" s="57">
        <v>0</v>
      </c>
      <c r="D1096" s="57">
        <v>0.16666666666666669</v>
      </c>
      <c r="E1096" s="57">
        <v>0</v>
      </c>
      <c r="F1096" s="56" t="s">
        <v>1874</v>
      </c>
      <c r="G1096" s="56" t="s">
        <v>85</v>
      </c>
      <c r="H1096" s="60" t="s">
        <v>151</v>
      </c>
      <c r="I1096" s="60" t="s">
        <v>151</v>
      </c>
    </row>
    <row r="1097" spans="1:9" ht="25.5" x14ac:dyDescent="0.25">
      <c r="A1097" s="56" t="s">
        <v>1875</v>
      </c>
      <c r="B1097" s="57">
        <v>0.63</v>
      </c>
      <c r="C1097" s="57">
        <v>0</v>
      </c>
      <c r="D1097" s="57">
        <v>0.16666666666666669</v>
      </c>
      <c r="E1097" s="57">
        <v>0</v>
      </c>
      <c r="F1097" s="56" t="s">
        <v>1876</v>
      </c>
      <c r="G1097" s="56" t="s">
        <v>85</v>
      </c>
      <c r="H1097" s="60" t="s">
        <v>151</v>
      </c>
      <c r="I1097" s="60" t="s">
        <v>151</v>
      </c>
    </row>
    <row r="1098" spans="1:9" x14ac:dyDescent="0.25">
      <c r="A1098" s="56" t="s">
        <v>1993</v>
      </c>
      <c r="B1098" s="57">
        <v>0.5</v>
      </c>
      <c r="C1098" s="57">
        <v>0</v>
      </c>
      <c r="D1098" s="57">
        <v>8.3333333333333343E-2</v>
      </c>
      <c r="E1098" s="57">
        <v>0</v>
      </c>
      <c r="F1098" s="56" t="s">
        <v>1994</v>
      </c>
      <c r="G1098" s="56" t="s">
        <v>85</v>
      </c>
      <c r="H1098" s="60" t="s">
        <v>151</v>
      </c>
      <c r="I1098" s="60" t="s">
        <v>151</v>
      </c>
    </row>
    <row r="1099" spans="1:9" ht="25.5" x14ac:dyDescent="0.25">
      <c r="A1099" s="56" t="s">
        <v>966</v>
      </c>
      <c r="B1099" s="57">
        <v>0.38</v>
      </c>
      <c r="C1099" s="57">
        <v>0.08</v>
      </c>
      <c r="D1099" s="57">
        <v>0.16666666666666669</v>
      </c>
      <c r="E1099" s="57">
        <v>8.3333333333333343E-2</v>
      </c>
      <c r="F1099" s="56" t="s">
        <v>967</v>
      </c>
      <c r="G1099" s="56" t="s">
        <v>85</v>
      </c>
      <c r="H1099" s="60" t="s">
        <v>151</v>
      </c>
      <c r="I1099" s="60" t="s">
        <v>151</v>
      </c>
    </row>
    <row r="1100" spans="1:9" x14ac:dyDescent="0.25">
      <c r="A1100" s="56" t="s">
        <v>1943</v>
      </c>
      <c r="B1100" s="57">
        <v>0.38</v>
      </c>
      <c r="C1100" s="57">
        <v>0</v>
      </c>
      <c r="D1100" s="57">
        <v>0.16666666666666669</v>
      </c>
      <c r="E1100" s="57">
        <v>0</v>
      </c>
      <c r="F1100" s="56" t="s">
        <v>1944</v>
      </c>
      <c r="G1100" s="56" t="s">
        <v>85</v>
      </c>
      <c r="H1100" s="60" t="s">
        <v>3328</v>
      </c>
      <c r="I1100" s="60" t="s">
        <v>151</v>
      </c>
    </row>
    <row r="1101" spans="1:9" x14ac:dyDescent="0.25">
      <c r="A1101" s="56" t="s">
        <v>1963</v>
      </c>
      <c r="B1101" s="57">
        <v>0.38</v>
      </c>
      <c r="C1101" s="57">
        <v>0</v>
      </c>
      <c r="D1101" s="57">
        <v>0.16666666666666669</v>
      </c>
      <c r="E1101" s="57">
        <v>0</v>
      </c>
      <c r="F1101" s="56" t="s">
        <v>1964</v>
      </c>
      <c r="G1101" s="56" t="s">
        <v>85</v>
      </c>
      <c r="H1101" s="60" t="s">
        <v>3328</v>
      </c>
      <c r="I1101" s="60" t="s">
        <v>151</v>
      </c>
    </row>
    <row r="1102" spans="1:9" ht="25.5" x14ac:dyDescent="0.25">
      <c r="A1102" s="56" t="s">
        <v>1863</v>
      </c>
      <c r="B1102" s="57">
        <v>0.36</v>
      </c>
      <c r="C1102" s="57">
        <v>0</v>
      </c>
      <c r="D1102" s="57">
        <v>0.33333333333333337</v>
      </c>
      <c r="E1102" s="57">
        <v>0</v>
      </c>
      <c r="F1102" s="56" t="s">
        <v>1864</v>
      </c>
      <c r="G1102" s="56" t="s">
        <v>85</v>
      </c>
      <c r="H1102" s="60" t="s">
        <v>151</v>
      </c>
      <c r="I1102" s="60" t="s">
        <v>151</v>
      </c>
    </row>
    <row r="1103" spans="1:9" ht="25.5" x14ac:dyDescent="0.25">
      <c r="A1103" s="56" t="s">
        <v>1456</v>
      </c>
      <c r="B1103" s="57">
        <v>0.32752999999999999</v>
      </c>
      <c r="C1103" s="57">
        <v>0</v>
      </c>
      <c r="D1103" s="57">
        <v>0.16666666666666669</v>
      </c>
      <c r="E1103" s="57">
        <v>0</v>
      </c>
      <c r="F1103" s="56" t="s">
        <v>1126</v>
      </c>
      <c r="G1103" s="56" t="s">
        <v>85</v>
      </c>
      <c r="H1103" s="60" t="s">
        <v>3322</v>
      </c>
      <c r="I1103" s="60" t="s">
        <v>46</v>
      </c>
    </row>
    <row r="1104" spans="1:9" ht="25.5" x14ac:dyDescent="0.25">
      <c r="A1104" s="56" t="s">
        <v>1919</v>
      </c>
      <c r="B1104" s="57">
        <v>0.32</v>
      </c>
      <c r="C1104" s="57">
        <v>0</v>
      </c>
      <c r="D1104" s="57">
        <v>0.16666666666666669</v>
      </c>
      <c r="E1104" s="57">
        <v>0</v>
      </c>
      <c r="F1104" s="56" t="s">
        <v>1920</v>
      </c>
      <c r="G1104" s="56" t="s">
        <v>85</v>
      </c>
      <c r="H1104" s="60" t="s">
        <v>151</v>
      </c>
      <c r="I1104" s="60" t="s">
        <v>151</v>
      </c>
    </row>
    <row r="1105" spans="1:9" ht="25.5" x14ac:dyDescent="0.25">
      <c r="A1105" s="56" t="s">
        <v>1977</v>
      </c>
      <c r="B1105" s="57">
        <v>0.27</v>
      </c>
      <c r="C1105" s="57">
        <v>0</v>
      </c>
      <c r="D1105" s="57">
        <v>8.3333333333333343E-2</v>
      </c>
      <c r="E1105" s="57">
        <v>0</v>
      </c>
      <c r="F1105" s="56" t="s">
        <v>1978</v>
      </c>
      <c r="G1105" s="56" t="s">
        <v>85</v>
      </c>
      <c r="H1105" s="60" t="s">
        <v>151</v>
      </c>
      <c r="I1105" s="60" t="s">
        <v>151</v>
      </c>
    </row>
    <row r="1106" spans="1:9" x14ac:dyDescent="0.25">
      <c r="A1106" s="56" t="s">
        <v>3275</v>
      </c>
      <c r="B1106" s="57">
        <v>0.26</v>
      </c>
      <c r="C1106" s="57">
        <v>58.9</v>
      </c>
      <c r="D1106" s="57">
        <v>0.41666666666666669</v>
      </c>
      <c r="E1106" s="57">
        <v>165.83333333333331</v>
      </c>
      <c r="F1106" s="56" t="s">
        <v>3276</v>
      </c>
      <c r="G1106" s="56" t="s">
        <v>85</v>
      </c>
      <c r="H1106" s="60" t="s">
        <v>151</v>
      </c>
      <c r="I1106" s="60" t="s">
        <v>151</v>
      </c>
    </row>
    <row r="1107" spans="1:9" ht="25.5" x14ac:dyDescent="0.25">
      <c r="A1107" s="56" t="s">
        <v>849</v>
      </c>
      <c r="B1107" s="57">
        <v>0.2092</v>
      </c>
      <c r="C1107" s="57">
        <v>123.99945</v>
      </c>
      <c r="D1107" s="57">
        <v>0.16666666666666669</v>
      </c>
      <c r="E1107" s="57">
        <v>0.33333333333333337</v>
      </c>
      <c r="F1107" s="56" t="s">
        <v>20</v>
      </c>
      <c r="G1107" s="56" t="s">
        <v>86</v>
      </c>
      <c r="H1107" s="60" t="s">
        <v>3322</v>
      </c>
      <c r="I1107" s="60" t="s">
        <v>6</v>
      </c>
    </row>
    <row r="1108" spans="1:9" ht="38.25" x14ac:dyDescent="0.25">
      <c r="A1108" s="56" t="s">
        <v>3285</v>
      </c>
      <c r="B1108" s="57">
        <v>0.13055</v>
      </c>
      <c r="C1108" s="57">
        <v>159.72081</v>
      </c>
      <c r="D1108" s="57">
        <v>0.25</v>
      </c>
      <c r="E1108" s="57">
        <v>1.3333333333333335</v>
      </c>
      <c r="F1108" s="56" t="s">
        <v>3286</v>
      </c>
      <c r="G1108" s="56" t="s">
        <v>85</v>
      </c>
      <c r="H1108" s="60" t="s">
        <v>151</v>
      </c>
      <c r="I1108" s="60" t="s">
        <v>151</v>
      </c>
    </row>
    <row r="1109" spans="1:9" x14ac:dyDescent="0.25">
      <c r="A1109" s="56" t="s">
        <v>1961</v>
      </c>
      <c r="B1109" s="57">
        <v>0.09</v>
      </c>
      <c r="C1109" s="57">
        <v>0</v>
      </c>
      <c r="D1109" s="57">
        <v>0.16666666666666669</v>
      </c>
      <c r="E1109" s="57">
        <v>0</v>
      </c>
      <c r="F1109" s="56" t="s">
        <v>1962</v>
      </c>
      <c r="G1109" s="56" t="s">
        <v>85</v>
      </c>
      <c r="H1109" s="60" t="s">
        <v>3328</v>
      </c>
      <c r="I1109" s="60" t="s">
        <v>151</v>
      </c>
    </row>
    <row r="1110" spans="1:9" x14ac:dyDescent="0.25">
      <c r="A1110" s="56" t="s">
        <v>1987</v>
      </c>
      <c r="B1110" s="57">
        <v>0.09</v>
      </c>
      <c r="C1110" s="57">
        <v>0</v>
      </c>
      <c r="D1110" s="57">
        <v>8.3333333333333343E-2</v>
      </c>
      <c r="E1110" s="57">
        <v>0</v>
      </c>
      <c r="F1110" s="56" t="s">
        <v>1988</v>
      </c>
      <c r="G1110" s="56" t="s">
        <v>85</v>
      </c>
      <c r="H1110" s="60" t="s">
        <v>3328</v>
      </c>
      <c r="I1110" s="60" t="s">
        <v>151</v>
      </c>
    </row>
    <row r="1111" spans="1:9" ht="25.5" x14ac:dyDescent="0.25">
      <c r="A1111" s="56" t="s">
        <v>1937</v>
      </c>
      <c r="B1111" s="57">
        <v>0.06</v>
      </c>
      <c r="C1111" s="57">
        <v>0</v>
      </c>
      <c r="D1111" s="57">
        <v>0.16666666666666669</v>
      </c>
      <c r="E1111" s="57">
        <v>0</v>
      </c>
      <c r="F1111" s="56" t="s">
        <v>1938</v>
      </c>
      <c r="G1111" s="56" t="s">
        <v>85</v>
      </c>
      <c r="H1111" s="60" t="s">
        <v>151</v>
      </c>
      <c r="I1111" s="60" t="s">
        <v>151</v>
      </c>
    </row>
    <row r="1112" spans="1:9" x14ac:dyDescent="0.25">
      <c r="A1112" s="56" t="s">
        <v>3287</v>
      </c>
      <c r="B1112" s="57">
        <v>0.03</v>
      </c>
      <c r="C1112" s="57">
        <v>0</v>
      </c>
      <c r="D1112" s="57">
        <v>0.25</v>
      </c>
      <c r="E1112" s="57">
        <v>0</v>
      </c>
      <c r="F1112" s="56" t="s">
        <v>3288</v>
      </c>
      <c r="G1112" s="56" t="s">
        <v>85</v>
      </c>
      <c r="H1112" s="60" t="s">
        <v>151</v>
      </c>
      <c r="I1112" s="60" t="s">
        <v>151</v>
      </c>
    </row>
    <row r="1113" spans="1:9" ht="25.5" x14ac:dyDescent="0.25">
      <c r="A1113" s="56" t="s">
        <v>190</v>
      </c>
      <c r="B1113" s="57">
        <v>1.7590000000000001E-2</v>
      </c>
      <c r="C1113" s="57">
        <v>55665.818059999998</v>
      </c>
      <c r="D1113" s="57">
        <v>0.66666666666666674</v>
      </c>
      <c r="E1113" s="57">
        <v>2.5</v>
      </c>
      <c r="F1113" s="56" t="s">
        <v>191</v>
      </c>
      <c r="G1113" s="56" t="s">
        <v>85</v>
      </c>
      <c r="H1113" s="60" t="s">
        <v>3322</v>
      </c>
      <c r="I1113" s="60" t="s">
        <v>5</v>
      </c>
    </row>
    <row r="1114" spans="1:9" x14ac:dyDescent="0.25">
      <c r="A1114" s="56" t="s">
        <v>3110</v>
      </c>
      <c r="B1114" s="57">
        <v>1.06E-3</v>
      </c>
      <c r="C1114" s="57">
        <v>0</v>
      </c>
      <c r="D1114" s="57">
        <v>8.3333333333333343E-2</v>
      </c>
      <c r="E1114" s="57">
        <v>0</v>
      </c>
      <c r="F1114" s="56" t="s">
        <v>3111</v>
      </c>
      <c r="G1114" s="56" t="s">
        <v>86</v>
      </c>
      <c r="H1114" s="60" t="s">
        <v>3322</v>
      </c>
      <c r="I1114" s="60" t="s">
        <v>2</v>
      </c>
    </row>
  </sheetData>
  <conditionalFormatting sqref="A2:A1114">
    <cfRule type="expression" dxfId="1" priority="1">
      <formula>$G2="NIL"</formula>
    </cfRule>
  </conditionalFormatting>
  <pageMargins left="0.70866141732283472" right="0.70866141732283472" top="0.74803149606299213" bottom="0.74803149606299213" header="0.31496062992125984" footer="0.31496062992125984"/>
  <pageSetup paperSize="9" scale="62" fitToHeight="0" orientation="landscape" horizontalDpi="4294967292" verticalDpi="4294967292"/>
  <tableParts count="1">
    <tablePart r:id="rId1"/>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H40"/>
  <sheetViews>
    <sheetView workbookViewId="0">
      <selection activeCell="A2" sqref="A2"/>
    </sheetView>
  </sheetViews>
  <sheetFormatPr defaultColWidth="8.75" defaultRowHeight="15" x14ac:dyDescent="0.25"/>
  <cols>
    <col min="1" max="1" width="21.375" style="24" customWidth="1"/>
    <col min="2" max="3" width="10.875" style="24" customWidth="1"/>
    <col min="4" max="4" width="11.875" style="24" customWidth="1"/>
    <col min="5" max="5" width="10.875" style="24" customWidth="1"/>
    <col min="6" max="6" width="10.375" style="24" customWidth="1"/>
    <col min="7" max="7" width="15.625" style="24" customWidth="1"/>
    <col min="8" max="8" width="19.25" style="24" customWidth="1"/>
    <col min="9" max="16" width="8.75" style="24"/>
    <col min="17" max="17" width="21.375" style="24" customWidth="1"/>
    <col min="18" max="18" width="8.75" style="24"/>
    <col min="19" max="19" width="21.375" style="24" customWidth="1"/>
    <col min="20" max="16384" width="8.75" style="24"/>
  </cols>
  <sheetData>
    <row r="1" spans="1:8" x14ac:dyDescent="0.25">
      <c r="A1" s="82" t="s">
        <v>394</v>
      </c>
      <c r="B1" s="82"/>
      <c r="C1" s="82"/>
      <c r="D1" s="82"/>
      <c r="E1" s="82"/>
      <c r="F1" s="82"/>
      <c r="G1" s="82"/>
    </row>
    <row r="2" spans="1:8" x14ac:dyDescent="0.25">
      <c r="B2" s="23">
        <v>2015</v>
      </c>
      <c r="C2" s="23">
        <v>2016</v>
      </c>
      <c r="D2" s="23">
        <v>2017</v>
      </c>
      <c r="E2" s="23">
        <v>2018</v>
      </c>
      <c r="F2" s="23">
        <v>2019</v>
      </c>
      <c r="G2" s="23">
        <v>2020</v>
      </c>
    </row>
    <row r="3" spans="1:8" x14ac:dyDescent="0.25">
      <c r="A3" s="23" t="s">
        <v>385</v>
      </c>
      <c r="B3" s="25"/>
      <c r="C3" s="25"/>
      <c r="D3" s="25"/>
      <c r="E3" s="25"/>
      <c r="F3" s="25">
        <v>0</v>
      </c>
      <c r="G3" s="25">
        <v>0</v>
      </c>
    </row>
    <row r="4" spans="1:8" x14ac:dyDescent="0.25">
      <c r="A4" s="23" t="s">
        <v>46</v>
      </c>
      <c r="B4" s="55">
        <v>5.5</v>
      </c>
      <c r="C4" s="25">
        <v>24.916666666666664</v>
      </c>
      <c r="D4" s="25">
        <v>4.75</v>
      </c>
      <c r="E4" s="25">
        <v>1.3333333333333335</v>
      </c>
      <c r="F4" s="25">
        <v>8.5833333333333339</v>
      </c>
      <c r="G4" s="25">
        <v>22.75</v>
      </c>
      <c r="H4" s="24" t="s">
        <v>257</v>
      </c>
    </row>
    <row r="5" spans="1:8" x14ac:dyDescent="0.25">
      <c r="A5" s="23" t="s">
        <v>439</v>
      </c>
      <c r="B5" s="55">
        <v>3.6</v>
      </c>
      <c r="C5" s="25">
        <v>18.333333333333332</v>
      </c>
      <c r="D5" s="25">
        <v>1152.0833333333333</v>
      </c>
      <c r="E5" s="25">
        <v>8190.083333333333</v>
      </c>
      <c r="F5" s="25">
        <v>4093.583333333333</v>
      </c>
      <c r="G5" s="25">
        <v>6243.5</v>
      </c>
    </row>
    <row r="6" spans="1:8" x14ac:dyDescent="0.25">
      <c r="A6" s="23" t="s">
        <v>151</v>
      </c>
      <c r="B6" s="55"/>
      <c r="C6" s="25">
        <v>104367.58333333334</v>
      </c>
      <c r="D6" s="25">
        <v>88959.416666666672</v>
      </c>
      <c r="E6" s="25">
        <v>95124.916666666672</v>
      </c>
      <c r="F6" s="25">
        <v>105057.75</v>
      </c>
      <c r="G6" s="25">
        <v>103359.83333333333</v>
      </c>
    </row>
    <row r="7" spans="1:8" x14ac:dyDescent="0.25">
      <c r="A7" s="23" t="s">
        <v>2</v>
      </c>
      <c r="B7" s="55">
        <v>3112.1666666666702</v>
      </c>
      <c r="C7" s="25">
        <v>2768.5</v>
      </c>
      <c r="D7" s="25">
        <v>4260.083333333333</v>
      </c>
      <c r="E7" s="25">
        <v>3057.833333333333</v>
      </c>
      <c r="F7" s="25">
        <v>4993.6666666666661</v>
      </c>
      <c r="G7" s="25">
        <v>5560.75</v>
      </c>
    </row>
    <row r="8" spans="1:8" x14ac:dyDescent="0.25">
      <c r="A8" s="23" t="s">
        <v>152</v>
      </c>
      <c r="B8" s="55">
        <v>13.0833333333333</v>
      </c>
      <c r="C8" s="25">
        <v>46.833333333333329</v>
      </c>
      <c r="D8" s="25">
        <v>25.75</v>
      </c>
      <c r="E8" s="25">
        <v>10.416666666666666</v>
      </c>
      <c r="F8" s="25">
        <v>24.166666666666664</v>
      </c>
      <c r="G8" s="25">
        <v>31.25</v>
      </c>
    </row>
    <row r="9" spans="1:8" x14ac:dyDescent="0.25">
      <c r="A9" s="23" t="s">
        <v>15</v>
      </c>
      <c r="B9" s="55">
        <v>228.666666666667</v>
      </c>
      <c r="C9" s="25">
        <v>156.66666666666666</v>
      </c>
      <c r="D9" s="25">
        <v>97.333333333333329</v>
      </c>
      <c r="E9" s="25">
        <v>61.083333333333336</v>
      </c>
      <c r="F9" s="25">
        <v>93.75</v>
      </c>
      <c r="G9" s="25">
        <v>110.58333333333333</v>
      </c>
    </row>
    <row r="10" spans="1:8" x14ac:dyDescent="0.25">
      <c r="A10" s="23" t="s">
        <v>53</v>
      </c>
      <c r="B10" s="55">
        <v>142.666666666667</v>
      </c>
      <c r="C10" s="25">
        <v>50.583333333333336</v>
      </c>
      <c r="D10" s="25">
        <v>311.83333333333331</v>
      </c>
      <c r="E10" s="25">
        <v>115.25</v>
      </c>
      <c r="F10" s="25">
        <v>64.333333333333329</v>
      </c>
      <c r="G10" s="25">
        <v>48.416666666666664</v>
      </c>
    </row>
    <row r="11" spans="1:8" x14ac:dyDescent="0.25">
      <c r="A11" s="23" t="s">
        <v>386</v>
      </c>
      <c r="B11" s="55">
        <v>236.833333333333</v>
      </c>
      <c r="C11" s="25">
        <v>251.83333333333334</v>
      </c>
      <c r="D11" s="25">
        <v>142.25</v>
      </c>
      <c r="E11" s="25">
        <v>174.41666666666666</v>
      </c>
      <c r="F11" s="25">
        <v>475.08333333333331</v>
      </c>
      <c r="G11" s="25">
        <v>645.83333333333326</v>
      </c>
    </row>
    <row r="12" spans="1:8" x14ac:dyDescent="0.25">
      <c r="A12" s="23" t="s">
        <v>8</v>
      </c>
      <c r="B12" s="55">
        <v>913.75</v>
      </c>
      <c r="C12" s="25">
        <v>1756.6666666666665</v>
      </c>
      <c r="D12" s="25">
        <v>996.66666666666652</v>
      </c>
      <c r="E12" s="25">
        <v>511.33333333333326</v>
      </c>
      <c r="F12" s="25">
        <v>3120.583333333333</v>
      </c>
      <c r="G12" s="25">
        <v>8015.5</v>
      </c>
    </row>
    <row r="13" spans="1:8" x14ac:dyDescent="0.25">
      <c r="A13" s="23" t="s">
        <v>3</v>
      </c>
      <c r="B13" s="55">
        <v>281.5</v>
      </c>
      <c r="C13" s="25">
        <v>1000.0833333333333</v>
      </c>
      <c r="D13" s="25">
        <v>1918.25</v>
      </c>
      <c r="E13" s="25">
        <v>12617.666666666668</v>
      </c>
      <c r="F13" s="25">
        <v>10994.833333333332</v>
      </c>
      <c r="G13" s="25">
        <v>9862.0833333333339</v>
      </c>
    </row>
    <row r="14" spans="1:8" x14ac:dyDescent="0.25">
      <c r="A14" s="30" t="s">
        <v>5</v>
      </c>
      <c r="B14" s="55">
        <v>3383.5833333333298</v>
      </c>
      <c r="C14" s="31">
        <v>3995.1666666666665</v>
      </c>
      <c r="D14" s="31">
        <v>2013.25</v>
      </c>
      <c r="E14" s="31">
        <v>3285.75</v>
      </c>
      <c r="F14" s="31">
        <v>3935.6666666666661</v>
      </c>
      <c r="G14" s="31">
        <v>4110</v>
      </c>
    </row>
    <row r="15" spans="1:8" x14ac:dyDescent="0.25">
      <c r="A15" s="23" t="s">
        <v>6</v>
      </c>
      <c r="B15" s="55">
        <v>354.58333333333297</v>
      </c>
      <c r="C15" s="25">
        <v>895.91666666666663</v>
      </c>
      <c r="D15" s="25">
        <v>923.16666666666663</v>
      </c>
      <c r="E15" s="25">
        <v>1027.6666666666665</v>
      </c>
      <c r="F15" s="25">
        <v>966.58333333333326</v>
      </c>
      <c r="G15" s="25">
        <v>1886.6666666666665</v>
      </c>
    </row>
    <row r="16" spans="1:8" x14ac:dyDescent="0.25">
      <c r="A16" s="23" t="s">
        <v>4</v>
      </c>
      <c r="B16" s="55">
        <v>5660.4166666666697</v>
      </c>
      <c r="C16" s="25">
        <v>6854</v>
      </c>
      <c r="D16" s="25">
        <v>2618</v>
      </c>
      <c r="E16" s="25">
        <v>1914.5</v>
      </c>
      <c r="F16" s="25">
        <v>5095.75</v>
      </c>
      <c r="G16" s="25">
        <v>6439.6666666666661</v>
      </c>
    </row>
    <row r="19" spans="1:7" x14ac:dyDescent="0.25">
      <c r="B19" s="26"/>
      <c r="C19" s="26"/>
      <c r="D19" s="26"/>
      <c r="E19" s="26"/>
      <c r="F19" s="26"/>
      <c r="G19" s="26"/>
    </row>
    <row r="20" spans="1:7" x14ac:dyDescent="0.25">
      <c r="B20" s="26"/>
      <c r="C20" s="26"/>
      <c r="D20" s="26"/>
      <c r="E20" s="26"/>
      <c r="F20" s="26"/>
      <c r="G20" s="26"/>
    </row>
    <row r="22" spans="1:7" x14ac:dyDescent="0.25">
      <c r="A22" s="82" t="s">
        <v>395</v>
      </c>
      <c r="B22" s="82"/>
      <c r="C22" s="82"/>
      <c r="D22" s="82"/>
      <c r="E22" s="82"/>
      <c r="F22" s="82"/>
      <c r="G22" s="82"/>
    </row>
    <row r="23" spans="1:7" x14ac:dyDescent="0.25">
      <c r="B23" s="23">
        <v>2015</v>
      </c>
      <c r="C23" s="23">
        <v>2016</v>
      </c>
      <c r="D23" s="23">
        <v>2017</v>
      </c>
      <c r="E23" s="23">
        <v>2018</v>
      </c>
      <c r="F23" s="23">
        <v>2019</v>
      </c>
      <c r="G23" s="23">
        <v>2020</v>
      </c>
    </row>
    <row r="24" spans="1:7" x14ac:dyDescent="0.25">
      <c r="A24" s="23" t="s">
        <v>385</v>
      </c>
      <c r="B24" s="29">
        <v>0</v>
      </c>
      <c r="C24" s="29">
        <v>0</v>
      </c>
      <c r="D24" s="29">
        <v>0</v>
      </c>
      <c r="E24" s="29">
        <v>0</v>
      </c>
      <c r="F24" s="29">
        <v>0</v>
      </c>
      <c r="G24" s="29">
        <v>0</v>
      </c>
    </row>
    <row r="25" spans="1:7" x14ac:dyDescent="0.25">
      <c r="A25" s="23" t="s">
        <v>46</v>
      </c>
      <c r="B25" s="29">
        <v>61543.4159</v>
      </c>
      <c r="C25" s="29">
        <v>64122.558409999998</v>
      </c>
      <c r="D25" s="29">
        <v>6287.0141800000001</v>
      </c>
      <c r="E25" s="29">
        <v>4494.9702900000002</v>
      </c>
      <c r="F25" s="29">
        <v>59181.55386</v>
      </c>
      <c r="G25" s="29">
        <v>14369.9689</v>
      </c>
    </row>
    <row r="26" spans="1:7" x14ac:dyDescent="0.25">
      <c r="A26" s="23" t="s">
        <v>151</v>
      </c>
      <c r="B26" s="29">
        <v>11967737.220109999</v>
      </c>
      <c r="C26" s="29">
        <v>27702893.40484</v>
      </c>
      <c r="D26" s="29">
        <v>24018595.076699998</v>
      </c>
      <c r="E26" s="29">
        <v>11563905.79353</v>
      </c>
      <c r="F26" s="29">
        <v>14750181.939239999</v>
      </c>
      <c r="G26" s="29">
        <v>28959781.42117</v>
      </c>
    </row>
    <row r="27" spans="1:7" x14ac:dyDescent="0.25">
      <c r="A27" s="23" t="s">
        <v>2</v>
      </c>
      <c r="B27" s="29">
        <v>3008201.0875800001</v>
      </c>
      <c r="C27" s="29">
        <v>2981579.7124000001</v>
      </c>
      <c r="D27" s="29">
        <v>3811263.7886600001</v>
      </c>
      <c r="E27" s="29">
        <v>4130424.99841</v>
      </c>
      <c r="F27" s="29">
        <v>20853119.089669999</v>
      </c>
      <c r="G27" s="29">
        <v>20558572.60867</v>
      </c>
    </row>
    <row r="28" spans="1:7" x14ac:dyDescent="0.25">
      <c r="A28" s="23" t="s">
        <v>152</v>
      </c>
      <c r="B28" s="29">
        <v>133618.84301000001</v>
      </c>
      <c r="C28" s="29">
        <v>159141.19188</v>
      </c>
      <c r="D28" s="29">
        <v>65879.569520000005</v>
      </c>
      <c r="E28" s="29">
        <v>190929.93830000001</v>
      </c>
      <c r="F28" s="29">
        <v>357086.62570999999</v>
      </c>
      <c r="G28" s="29">
        <v>778063.93018999998</v>
      </c>
    </row>
    <row r="29" spans="1:7" x14ac:dyDescent="0.25">
      <c r="A29" s="23" t="s">
        <v>53</v>
      </c>
      <c r="B29" s="29">
        <v>5944.8761699999995</v>
      </c>
      <c r="C29" s="29">
        <v>35445.629780000003</v>
      </c>
      <c r="D29" s="29">
        <v>19441.555209999999</v>
      </c>
      <c r="E29" s="29">
        <v>11515.576429999999</v>
      </c>
      <c r="F29" s="29">
        <v>31229.545989999999</v>
      </c>
      <c r="G29" s="29">
        <v>199098.23890999999</v>
      </c>
    </row>
    <row r="30" spans="1:7" x14ac:dyDescent="0.25">
      <c r="A30" s="23" t="s">
        <v>8</v>
      </c>
      <c r="B30" s="29">
        <v>17832407.319120001</v>
      </c>
      <c r="C30" s="29">
        <v>3412397.6404800001</v>
      </c>
      <c r="D30" s="29">
        <v>1557960.08494</v>
      </c>
      <c r="E30" s="29">
        <v>1092572.6104600001</v>
      </c>
      <c r="F30" s="29">
        <v>14405785.515070001</v>
      </c>
      <c r="G30" s="29">
        <v>58969747.187229998</v>
      </c>
    </row>
    <row r="31" spans="1:7" x14ac:dyDescent="0.25">
      <c r="A31" s="23" t="s">
        <v>5</v>
      </c>
      <c r="B31" s="29">
        <v>7975370.4519999996</v>
      </c>
      <c r="C31" s="29">
        <v>19175976.65024</v>
      </c>
      <c r="D31" s="29">
        <v>19603528.25454</v>
      </c>
      <c r="E31" s="29">
        <v>49743082.830399998</v>
      </c>
      <c r="F31" s="29">
        <v>23177002.461449999</v>
      </c>
      <c r="G31" s="29">
        <v>19911748.829750001</v>
      </c>
    </row>
    <row r="32" spans="1:7" x14ac:dyDescent="0.25">
      <c r="A32" s="23" t="s">
        <v>6</v>
      </c>
      <c r="B32" s="29">
        <v>2498349.55516</v>
      </c>
      <c r="C32" s="29">
        <v>3312667.8479300002</v>
      </c>
      <c r="D32" s="29">
        <v>4771966.3751499997</v>
      </c>
      <c r="E32" s="29">
        <v>2671514.9731299998</v>
      </c>
      <c r="F32" s="29">
        <v>5630711.8908000002</v>
      </c>
      <c r="G32" s="29">
        <v>7676693.27073</v>
      </c>
    </row>
    <row r="33" spans="1:7" x14ac:dyDescent="0.25">
      <c r="A33" s="23" t="s">
        <v>4</v>
      </c>
      <c r="B33" s="29">
        <v>3149671.2278499999</v>
      </c>
      <c r="C33" s="29">
        <v>6498415.4068900002</v>
      </c>
      <c r="D33" s="29">
        <v>3681628.85971</v>
      </c>
      <c r="E33" s="29">
        <v>3495766.3103700001</v>
      </c>
      <c r="F33" s="29">
        <v>19701434.94345</v>
      </c>
      <c r="G33" s="29">
        <v>29835220.64765</v>
      </c>
    </row>
    <row r="34" spans="1:7" x14ac:dyDescent="0.25">
      <c r="A34" s="23"/>
      <c r="B34" s="29"/>
      <c r="C34" s="29"/>
      <c r="D34" s="29"/>
      <c r="E34" s="29"/>
      <c r="F34" s="29"/>
      <c r="G34" s="29"/>
    </row>
    <row r="35" spans="1:7" x14ac:dyDescent="0.25">
      <c r="A35" s="23" t="s">
        <v>384</v>
      </c>
      <c r="B35" s="29">
        <f t="shared" ref="B35:G35" si="0">SUM(B24:B33)</f>
        <v>46632843.9969</v>
      </c>
      <c r="C35" s="29">
        <f t="shared" si="0"/>
        <v>63342640.042849995</v>
      </c>
      <c r="D35" s="29">
        <f t="shared" si="0"/>
        <v>57536550.578610003</v>
      </c>
      <c r="E35" s="29">
        <f t="shared" si="0"/>
        <v>72904208.00131999</v>
      </c>
      <c r="F35" s="29">
        <f t="shared" si="0"/>
        <v>98965733.565239996</v>
      </c>
      <c r="G35" s="29">
        <f t="shared" si="0"/>
        <v>166903296.10319999</v>
      </c>
    </row>
    <row r="36" spans="1:7" x14ac:dyDescent="0.25">
      <c r="B36" s="27"/>
      <c r="C36" s="27"/>
      <c r="D36" s="27"/>
      <c r="E36" s="27"/>
      <c r="F36" s="27"/>
      <c r="G36" s="27"/>
    </row>
    <row r="37" spans="1:7" x14ac:dyDescent="0.25">
      <c r="B37" s="27"/>
      <c r="C37" s="27"/>
      <c r="D37" s="27"/>
      <c r="E37" s="27"/>
      <c r="F37" s="27"/>
      <c r="G37" s="27"/>
    </row>
    <row r="38" spans="1:7" x14ac:dyDescent="0.25">
      <c r="B38" s="27"/>
      <c r="C38" s="27"/>
      <c r="D38" s="27"/>
      <c r="E38" s="27"/>
      <c r="F38" s="27"/>
      <c r="G38" s="27"/>
    </row>
    <row r="39" spans="1:7" x14ac:dyDescent="0.25">
      <c r="B39" s="27"/>
      <c r="C39" s="27"/>
      <c r="D39" s="27"/>
      <c r="E39" s="27"/>
      <c r="F39" s="27"/>
      <c r="G39" s="27"/>
    </row>
    <row r="40" spans="1:7" x14ac:dyDescent="0.25">
      <c r="B40" s="27"/>
      <c r="C40" s="27"/>
      <c r="D40" s="27"/>
      <c r="E40" s="27"/>
      <c r="F40" s="27"/>
      <c r="G40" s="27"/>
    </row>
  </sheetData>
  <mergeCells count="2">
    <mergeCell ref="A1:G1"/>
    <mergeCell ref="A22:G22"/>
  </mergeCells>
  <pageMargins left="0.7" right="0.7" top="0.75" bottom="0.75" header="0.3" footer="0.3"/>
  <pageSetup paperSize="9" orientation="portrait" verticalDpi="20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I23"/>
  <sheetViews>
    <sheetView workbookViewId="0">
      <selection activeCell="O35" sqref="O35"/>
    </sheetView>
  </sheetViews>
  <sheetFormatPr defaultColWidth="8.75" defaultRowHeight="15" x14ac:dyDescent="0.25"/>
  <cols>
    <col min="1" max="1" width="17.25" style="24" customWidth="1"/>
    <col min="2" max="2" width="13.75" style="24" customWidth="1"/>
    <col min="3" max="3" width="13.875" style="24" customWidth="1"/>
    <col min="4" max="5" width="13.75" style="24" customWidth="1"/>
    <col min="6" max="6" width="11" style="24" customWidth="1"/>
    <col min="7" max="7" width="14.375" style="24" customWidth="1"/>
    <col min="8" max="9" width="11" style="24" customWidth="1"/>
    <col min="10" max="16384" width="8.75" style="24"/>
  </cols>
  <sheetData>
    <row r="1" spans="1:9" x14ac:dyDescent="0.25">
      <c r="A1" s="82" t="s">
        <v>394</v>
      </c>
      <c r="B1" s="82"/>
      <c r="C1" s="82"/>
      <c r="D1" s="82"/>
      <c r="E1" s="82"/>
      <c r="F1" s="82"/>
      <c r="G1" s="82"/>
    </row>
    <row r="2" spans="1:9" x14ac:dyDescent="0.25">
      <c r="B2" s="23">
        <v>2015</v>
      </c>
      <c r="C2" s="23">
        <v>2016</v>
      </c>
      <c r="D2" s="23">
        <v>2017</v>
      </c>
      <c r="E2" s="23">
        <v>2018</v>
      </c>
      <c r="F2" s="23">
        <v>2019</v>
      </c>
      <c r="G2" s="23">
        <v>2020</v>
      </c>
    </row>
    <row r="3" spans="1:9" x14ac:dyDescent="0.25">
      <c r="A3" s="23" t="s">
        <v>378</v>
      </c>
      <c r="B3" s="28">
        <v>166.5</v>
      </c>
      <c r="C3" s="28">
        <v>151.33333333333331</v>
      </c>
      <c r="D3" s="28">
        <v>501.91666666666663</v>
      </c>
      <c r="E3" s="28">
        <v>12116</v>
      </c>
      <c r="F3" s="28">
        <v>10389.25</v>
      </c>
      <c r="G3" s="28">
        <v>7565</v>
      </c>
    </row>
    <row r="4" spans="1:9" x14ac:dyDescent="0.25">
      <c r="A4" s="23" t="s">
        <v>379</v>
      </c>
      <c r="B4" s="28">
        <v>78805.666666666701</v>
      </c>
      <c r="C4" s="28">
        <v>98151.5</v>
      </c>
      <c r="D4" s="28">
        <v>83335.5</v>
      </c>
      <c r="E4" s="28">
        <v>89035.833333333343</v>
      </c>
      <c r="F4" s="28">
        <v>86275.916666666672</v>
      </c>
      <c r="G4" s="28">
        <v>87403.083333333328</v>
      </c>
      <c r="I4" s="28"/>
    </row>
    <row r="5" spans="1:9" x14ac:dyDescent="0.25">
      <c r="A5" s="23" t="s">
        <v>380</v>
      </c>
      <c r="B5" s="28">
        <v>2785.8333333333298</v>
      </c>
      <c r="C5" s="28">
        <v>6213.6666666666661</v>
      </c>
      <c r="D5" s="28">
        <v>5623.9166666666661</v>
      </c>
      <c r="E5" s="28">
        <v>6087.5833333333321</v>
      </c>
      <c r="F5" s="28">
        <v>18781.833333333332</v>
      </c>
      <c r="G5" s="28">
        <v>15954.583333333334</v>
      </c>
      <c r="I5" s="28"/>
    </row>
    <row r="6" spans="1:9" x14ac:dyDescent="0.25">
      <c r="A6" s="23" t="s">
        <v>381</v>
      </c>
      <c r="B6" s="28">
        <v>7848.6666666666697</v>
      </c>
      <c r="C6" s="28">
        <v>9089.4166666666661</v>
      </c>
      <c r="D6" s="28">
        <v>6047.6666666666661</v>
      </c>
      <c r="E6" s="28">
        <v>4947.25</v>
      </c>
      <c r="F6" s="28">
        <v>8902</v>
      </c>
      <c r="G6" s="28">
        <v>12236.5</v>
      </c>
      <c r="I6" s="28"/>
    </row>
    <row r="7" spans="1:9" x14ac:dyDescent="0.25">
      <c r="A7" s="23" t="s">
        <v>382</v>
      </c>
      <c r="B7" s="28">
        <v>204.5</v>
      </c>
      <c r="C7" s="28">
        <v>128.33333333333334</v>
      </c>
      <c r="D7" s="28">
        <v>55.666666666666671</v>
      </c>
      <c r="E7" s="28">
        <v>210.33333333333334</v>
      </c>
      <c r="F7" s="28">
        <v>74.25</v>
      </c>
      <c r="G7" s="28">
        <v>123.41666666666667</v>
      </c>
      <c r="I7" s="28"/>
    </row>
    <row r="8" spans="1:9" x14ac:dyDescent="0.25">
      <c r="A8" s="23" t="s">
        <v>383</v>
      </c>
      <c r="B8" s="28">
        <v>13.0833333333333</v>
      </c>
      <c r="C8" s="28">
        <v>46.833333333333329</v>
      </c>
      <c r="D8" s="28">
        <v>25.75</v>
      </c>
      <c r="E8" s="28">
        <v>10.416666666666666</v>
      </c>
      <c r="F8" s="28">
        <v>24.166666666666664</v>
      </c>
      <c r="G8" s="28">
        <v>31.25</v>
      </c>
      <c r="I8" s="28"/>
    </row>
    <row r="9" spans="1:9" x14ac:dyDescent="0.25">
      <c r="A9" s="23" t="s">
        <v>85</v>
      </c>
      <c r="B9" s="28">
        <v>5748.1666666666697</v>
      </c>
      <c r="C9" s="28">
        <v>7284.5833333333321</v>
      </c>
      <c r="D9" s="28">
        <v>5121.75</v>
      </c>
      <c r="E9" s="28">
        <v>4817.083333333333</v>
      </c>
      <c r="F9" s="28">
        <v>9302.6666666666661</v>
      </c>
      <c r="G9" s="28">
        <v>13833.916666666668</v>
      </c>
      <c r="H9" s="28"/>
      <c r="I9" s="28"/>
    </row>
    <row r="10" spans="1:9" x14ac:dyDescent="0.25">
      <c r="B10" s="28"/>
      <c r="C10" s="28"/>
      <c r="D10" s="28"/>
      <c r="E10" s="28"/>
      <c r="F10" s="28"/>
      <c r="G10" s="28"/>
      <c r="H10" s="28"/>
    </row>
    <row r="11" spans="1:9" x14ac:dyDescent="0.25">
      <c r="A11" s="23" t="s">
        <v>435</v>
      </c>
      <c r="B11" s="28">
        <f t="shared" ref="B11:F11" si="0">SUM(B6:B9) + B3</f>
        <v>13980.916666666672</v>
      </c>
      <c r="C11" s="28">
        <f t="shared" si="0"/>
        <v>16700.499999999996</v>
      </c>
      <c r="D11" s="28">
        <f t="shared" si="0"/>
        <v>11752.749999999998</v>
      </c>
      <c r="E11" s="28">
        <f t="shared" si="0"/>
        <v>22101.083333333332</v>
      </c>
      <c r="F11" s="28">
        <f t="shared" si="0"/>
        <v>28692.333333333332</v>
      </c>
      <c r="G11" s="28">
        <f>SUM(G6:G9) + G3</f>
        <v>33790.083333333336</v>
      </c>
      <c r="H11" s="28"/>
      <c r="I11" s="28"/>
    </row>
    <row r="12" spans="1:9" x14ac:dyDescent="0.25">
      <c r="B12" s="28"/>
      <c r="C12" s="28"/>
      <c r="D12" s="28"/>
      <c r="E12" s="28"/>
      <c r="F12" s="28"/>
      <c r="G12" s="28"/>
    </row>
    <row r="13" spans="1:9" x14ac:dyDescent="0.25">
      <c r="A13" s="82" t="s">
        <v>395</v>
      </c>
      <c r="B13" s="82"/>
      <c r="C13" s="82"/>
      <c r="D13" s="82"/>
      <c r="E13" s="82"/>
      <c r="F13" s="82"/>
      <c r="G13" s="82"/>
    </row>
    <row r="14" spans="1:9" x14ac:dyDescent="0.25">
      <c r="B14" s="23">
        <v>2015</v>
      </c>
      <c r="C14" s="23">
        <v>2016</v>
      </c>
      <c r="D14" s="23">
        <v>2017</v>
      </c>
      <c r="E14" s="23">
        <v>2018</v>
      </c>
      <c r="F14" s="23">
        <v>2019</v>
      </c>
      <c r="G14" s="23">
        <v>2020</v>
      </c>
    </row>
    <row r="15" spans="1:9" x14ac:dyDescent="0.25">
      <c r="A15" s="23" t="s">
        <v>378</v>
      </c>
      <c r="B15" s="29">
        <v>1122946.4259200001</v>
      </c>
      <c r="C15" s="29">
        <v>1067028.22744</v>
      </c>
      <c r="D15" s="29">
        <v>933870.43828999996</v>
      </c>
      <c r="E15" s="29">
        <v>48442546.020269997</v>
      </c>
      <c r="F15" s="29">
        <v>68138620.550850004</v>
      </c>
      <c r="G15" s="29">
        <v>20610054.686099999</v>
      </c>
    </row>
    <row r="16" spans="1:9" x14ac:dyDescent="0.25">
      <c r="A16" s="23" t="s">
        <v>379</v>
      </c>
      <c r="B16" s="29">
        <v>1523297.06354</v>
      </c>
      <c r="C16" s="29">
        <v>4284769.1815900002</v>
      </c>
      <c r="D16" s="29">
        <v>9691374.8176199999</v>
      </c>
      <c r="E16" s="29">
        <v>8309289.3931600004</v>
      </c>
      <c r="F16" s="29">
        <v>10234061.333869999</v>
      </c>
      <c r="G16" s="29">
        <v>8943329.8904299997</v>
      </c>
    </row>
    <row r="17" spans="1:9" x14ac:dyDescent="0.25">
      <c r="A17" s="23" t="s">
        <v>380</v>
      </c>
      <c r="B17" s="29">
        <v>10444462.10657</v>
      </c>
      <c r="C17" s="29">
        <v>23418124.223250002</v>
      </c>
      <c r="D17" s="29">
        <v>14327220.25908</v>
      </c>
      <c r="E17" s="29">
        <v>3254616.4003699999</v>
      </c>
      <c r="F17" s="29">
        <v>4516120.60537</v>
      </c>
      <c r="G17" s="29">
        <v>20016451.53074</v>
      </c>
      <c r="H17" s="29"/>
    </row>
    <row r="18" spans="1:9" x14ac:dyDescent="0.25">
      <c r="A18" s="23" t="s">
        <v>381</v>
      </c>
      <c r="B18" s="29">
        <v>7628472.3457899997</v>
      </c>
      <c r="C18" s="29">
        <v>13101240.08939</v>
      </c>
      <c r="D18" s="29">
        <v>16979263.458590001</v>
      </c>
      <c r="E18" s="29">
        <v>20382744.32934</v>
      </c>
      <c r="F18" s="29">
        <v>37998718.315080002</v>
      </c>
      <c r="G18" s="29">
        <v>76531698.540370002</v>
      </c>
      <c r="H18" s="29"/>
    </row>
    <row r="19" spans="1:9" x14ac:dyDescent="0.25">
      <c r="A19" s="23" t="s">
        <v>382</v>
      </c>
      <c r="B19" s="29">
        <v>22261395.28734</v>
      </c>
      <c r="C19" s="29">
        <v>8878912.2778500002</v>
      </c>
      <c r="D19" s="29">
        <v>965379.20568000001</v>
      </c>
      <c r="E19" s="29">
        <v>30414067.7368</v>
      </c>
      <c r="F19" s="29">
        <v>683796.70406999998</v>
      </c>
      <c r="G19" s="29">
        <v>243610.70441000001</v>
      </c>
      <c r="H19" s="29"/>
    </row>
    <row r="20" spans="1:9" x14ac:dyDescent="0.25">
      <c r="A20" s="23" t="s">
        <v>383</v>
      </c>
      <c r="B20" s="29">
        <v>134581.61869</v>
      </c>
      <c r="C20" s="29">
        <v>159141.19188</v>
      </c>
      <c r="D20" s="29">
        <v>65879.569520000005</v>
      </c>
      <c r="E20" s="29">
        <v>190929.93830000001</v>
      </c>
      <c r="F20" s="29">
        <v>357086.62570999999</v>
      </c>
      <c r="G20" s="29">
        <v>778063.93018999998</v>
      </c>
      <c r="H20" s="29"/>
    </row>
    <row r="21" spans="1:9" x14ac:dyDescent="0.25">
      <c r="A21" s="23" t="s">
        <v>85</v>
      </c>
      <c r="B21" s="29">
        <v>4643343.5873800004</v>
      </c>
      <c r="C21" s="29">
        <v>13500453.07889</v>
      </c>
      <c r="D21" s="29">
        <v>15507433.26812</v>
      </c>
      <c r="E21" s="29">
        <v>10352560.20335</v>
      </c>
      <c r="F21" s="29">
        <v>45175949.981140003</v>
      </c>
      <c r="G21" s="29">
        <v>60390141.507059999</v>
      </c>
    </row>
    <row r="22" spans="1:9" x14ac:dyDescent="0.25">
      <c r="A22" s="23"/>
      <c r="B22" s="29"/>
      <c r="C22" s="29"/>
      <c r="D22" s="29"/>
      <c r="E22" s="29"/>
      <c r="F22" s="29"/>
      <c r="G22" s="29"/>
    </row>
    <row r="23" spans="1:9" x14ac:dyDescent="0.25">
      <c r="A23" s="23" t="s">
        <v>384</v>
      </c>
      <c r="B23" s="29">
        <f>SUM(B15:B21)</f>
        <v>47758498.435229994</v>
      </c>
      <c r="C23" s="29">
        <f t="shared" ref="C23:G23" si="1">SUM(C15:C21)</f>
        <v>64409668.270290002</v>
      </c>
      <c r="D23" s="29">
        <f t="shared" si="1"/>
        <v>58470421.016899996</v>
      </c>
      <c r="E23" s="29">
        <f t="shared" si="1"/>
        <v>121346754.02158999</v>
      </c>
      <c r="F23" s="29">
        <f t="shared" si="1"/>
        <v>167104354.11609</v>
      </c>
      <c r="G23" s="29">
        <f t="shared" si="1"/>
        <v>187513350.78929999</v>
      </c>
      <c r="H23" s="27"/>
      <c r="I23" s="27"/>
    </row>
  </sheetData>
  <mergeCells count="2">
    <mergeCell ref="A13:G13"/>
    <mergeCell ref="A1:G1"/>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F968"/>
  <sheetViews>
    <sheetView zoomScaleSheetLayoutView="100" workbookViewId="0">
      <pane ySplit="1" topLeftCell="A2" activePane="bottomLeft" state="frozen"/>
      <selection activeCell="G28" sqref="G28"/>
      <selection pane="bottomLeft" activeCell="A2" sqref="A2"/>
    </sheetView>
  </sheetViews>
  <sheetFormatPr defaultColWidth="8.75" defaultRowHeight="15" x14ac:dyDescent="0.25"/>
  <cols>
    <col min="1" max="1" width="22.125" style="8" customWidth="1"/>
    <col min="2" max="2" width="20.625" style="8" customWidth="1"/>
    <col min="3" max="4" width="13.25" style="8" bestFit="1" customWidth="1"/>
    <col min="5" max="5" width="75.625" style="7" customWidth="1"/>
    <col min="6" max="16384" width="8.75" style="8"/>
  </cols>
  <sheetData>
    <row r="1" spans="1:6" ht="15.75" thickBot="1" x14ac:dyDescent="0.3">
      <c r="A1" s="7" t="s">
        <v>155</v>
      </c>
      <c r="B1" s="3" t="s">
        <v>82</v>
      </c>
      <c r="C1" s="20" t="s">
        <v>2325</v>
      </c>
      <c r="D1" s="20" t="s">
        <v>885</v>
      </c>
      <c r="E1" s="4" t="s">
        <v>83</v>
      </c>
      <c r="F1" s="1" t="s">
        <v>84</v>
      </c>
    </row>
    <row r="2" spans="1:6" ht="26.25" thickTop="1" x14ac:dyDescent="0.25">
      <c r="A2" s="43" t="s">
        <v>156</v>
      </c>
      <c r="B2" s="44" t="s">
        <v>441</v>
      </c>
      <c r="C2" s="21">
        <v>630.08333333333337</v>
      </c>
      <c r="D2" s="21">
        <v>22.333333333333332</v>
      </c>
      <c r="E2" s="39" t="s">
        <v>442</v>
      </c>
      <c r="F2" s="39" t="s">
        <v>85</v>
      </c>
    </row>
    <row r="3" spans="1:6" x14ac:dyDescent="0.25">
      <c r="A3" s="43" t="s">
        <v>156</v>
      </c>
      <c r="B3" s="44" t="s">
        <v>157</v>
      </c>
      <c r="C3" s="21">
        <v>240.08333333333331</v>
      </c>
      <c r="D3" s="21">
        <v>36.5</v>
      </c>
      <c r="E3" s="39" t="s">
        <v>446</v>
      </c>
      <c r="F3" s="39" t="s">
        <v>85</v>
      </c>
    </row>
    <row r="4" spans="1:6" ht="25.5" x14ac:dyDescent="0.25">
      <c r="A4" s="43" t="s">
        <v>156</v>
      </c>
      <c r="B4" s="44" t="s">
        <v>7</v>
      </c>
      <c r="C4" s="21">
        <v>78.583333333333329</v>
      </c>
      <c r="D4" s="21">
        <v>76.166666666666657</v>
      </c>
      <c r="E4" s="39" t="s">
        <v>452</v>
      </c>
      <c r="F4" s="39" t="s">
        <v>86</v>
      </c>
    </row>
    <row r="5" spans="1:6" ht="25.5" x14ac:dyDescent="0.25">
      <c r="A5" s="43" t="s">
        <v>156</v>
      </c>
      <c r="B5" s="44" t="s">
        <v>13</v>
      </c>
      <c r="C5" s="21">
        <v>62.25</v>
      </c>
      <c r="D5" s="21">
        <v>16.666666666666668</v>
      </c>
      <c r="E5" s="39" t="s">
        <v>488</v>
      </c>
      <c r="F5" s="39" t="s">
        <v>86</v>
      </c>
    </row>
    <row r="6" spans="1:6" x14ac:dyDescent="0.25">
      <c r="A6" s="43" t="s">
        <v>156</v>
      </c>
      <c r="B6" s="44" t="s">
        <v>158</v>
      </c>
      <c r="C6" s="21">
        <v>38.333333333333329</v>
      </c>
      <c r="D6" s="21">
        <v>11.333333333333332</v>
      </c>
      <c r="E6" s="39" t="s">
        <v>444</v>
      </c>
      <c r="F6" s="39" t="s">
        <v>85</v>
      </c>
    </row>
    <row r="7" spans="1:6" x14ac:dyDescent="0.25">
      <c r="A7" s="43" t="s">
        <v>156</v>
      </c>
      <c r="B7" s="44" t="s">
        <v>28</v>
      </c>
      <c r="C7" s="21">
        <v>37.583333333333329</v>
      </c>
      <c r="D7" s="21">
        <v>11.75</v>
      </c>
      <c r="E7" s="39" t="s">
        <v>457</v>
      </c>
      <c r="F7" s="39" t="s">
        <v>86</v>
      </c>
    </row>
    <row r="8" spans="1:6" x14ac:dyDescent="0.25">
      <c r="A8" s="43" t="s">
        <v>156</v>
      </c>
      <c r="B8" s="44" t="s">
        <v>1631</v>
      </c>
      <c r="C8" s="21">
        <v>35.916666666666664</v>
      </c>
      <c r="D8" s="21">
        <v>0</v>
      </c>
      <c r="E8" s="39" t="s">
        <v>1632</v>
      </c>
      <c r="F8" s="39" t="s">
        <v>85</v>
      </c>
    </row>
    <row r="9" spans="1:6" x14ac:dyDescent="0.25">
      <c r="A9" s="43" t="s">
        <v>156</v>
      </c>
      <c r="B9" s="44" t="s">
        <v>76</v>
      </c>
      <c r="C9" s="21">
        <v>29.583333333333336</v>
      </c>
      <c r="D9" s="21">
        <v>3.0833333333333335</v>
      </c>
      <c r="E9" s="39" t="s">
        <v>77</v>
      </c>
      <c r="F9" s="39" t="s">
        <v>85</v>
      </c>
    </row>
    <row r="10" spans="1:6" ht="25.5" x14ac:dyDescent="0.25">
      <c r="A10" s="43" t="s">
        <v>156</v>
      </c>
      <c r="B10" s="44" t="s">
        <v>494</v>
      </c>
      <c r="C10" s="21">
        <v>15.666666666666666</v>
      </c>
      <c r="D10" s="21">
        <v>29.583333333333336</v>
      </c>
      <c r="E10" s="39" t="s">
        <v>495</v>
      </c>
      <c r="F10" s="39" t="s">
        <v>85</v>
      </c>
    </row>
    <row r="11" spans="1:6" ht="25.5" x14ac:dyDescent="0.25">
      <c r="A11" s="43" t="s">
        <v>156</v>
      </c>
      <c r="B11" s="44" t="s">
        <v>484</v>
      </c>
      <c r="C11" s="21">
        <v>10.833333333333332</v>
      </c>
      <c r="D11" s="21">
        <v>22.083333333333332</v>
      </c>
      <c r="E11" s="39" t="s">
        <v>63</v>
      </c>
      <c r="F11" s="39" t="s">
        <v>85</v>
      </c>
    </row>
    <row r="12" spans="1:6" x14ac:dyDescent="0.25">
      <c r="A12" s="43" t="s">
        <v>156</v>
      </c>
      <c r="B12" s="44" t="s">
        <v>1111</v>
      </c>
      <c r="C12" s="21">
        <v>9.9166666666666661</v>
      </c>
      <c r="D12" s="21">
        <v>0</v>
      </c>
      <c r="E12" s="39" t="s">
        <v>1112</v>
      </c>
      <c r="F12" s="39" t="s">
        <v>85</v>
      </c>
    </row>
    <row r="13" spans="1:6" x14ac:dyDescent="0.25">
      <c r="A13" s="43" t="s">
        <v>156</v>
      </c>
      <c r="B13" s="44" t="s">
        <v>1613</v>
      </c>
      <c r="C13" s="21">
        <v>8.0833333333333339</v>
      </c>
      <c r="D13" s="21">
        <v>0</v>
      </c>
      <c r="E13" s="39" t="s">
        <v>1614</v>
      </c>
      <c r="F13" s="39" t="s">
        <v>85</v>
      </c>
    </row>
    <row r="14" spans="1:6" x14ac:dyDescent="0.25">
      <c r="A14" s="43" t="s">
        <v>156</v>
      </c>
      <c r="B14" s="44" t="s">
        <v>336</v>
      </c>
      <c r="C14" s="21">
        <v>6</v>
      </c>
      <c r="D14" s="21">
        <v>22.583333333333332</v>
      </c>
      <c r="E14" s="39" t="s">
        <v>337</v>
      </c>
      <c r="F14" s="39" t="s">
        <v>86</v>
      </c>
    </row>
    <row r="15" spans="1:6" x14ac:dyDescent="0.25">
      <c r="A15" s="43" t="s">
        <v>156</v>
      </c>
      <c r="B15" s="44" t="s">
        <v>1423</v>
      </c>
      <c r="C15" s="21">
        <v>3.0833333333333335</v>
      </c>
      <c r="D15" s="21">
        <v>0</v>
      </c>
      <c r="E15" s="39" t="s">
        <v>1424</v>
      </c>
      <c r="F15" s="39" t="s">
        <v>85</v>
      </c>
    </row>
    <row r="16" spans="1:6" x14ac:dyDescent="0.25">
      <c r="A16" s="43" t="s">
        <v>156</v>
      </c>
      <c r="B16" s="44" t="s">
        <v>3195</v>
      </c>
      <c r="C16" s="21">
        <v>2.4166666666666665</v>
      </c>
      <c r="D16" s="21">
        <v>0</v>
      </c>
      <c r="E16" s="39" t="s">
        <v>3196</v>
      </c>
      <c r="F16" s="39" t="s">
        <v>85</v>
      </c>
    </row>
    <row r="17" spans="1:6" ht="25.5" x14ac:dyDescent="0.25">
      <c r="A17" s="43" t="s">
        <v>156</v>
      </c>
      <c r="B17" s="44" t="s">
        <v>16</v>
      </c>
      <c r="C17" s="21">
        <v>2.0833333333333335</v>
      </c>
      <c r="D17" s="21">
        <v>0.83333333333333337</v>
      </c>
      <c r="E17" s="39" t="s">
        <v>467</v>
      </c>
      <c r="F17" s="39" t="s">
        <v>85</v>
      </c>
    </row>
    <row r="18" spans="1:6" ht="25.5" x14ac:dyDescent="0.25">
      <c r="A18" s="43" t="s">
        <v>156</v>
      </c>
      <c r="B18" s="44" t="s">
        <v>1299</v>
      </c>
      <c r="C18" s="21">
        <v>1.9166666666666667</v>
      </c>
      <c r="D18" s="21">
        <v>0</v>
      </c>
      <c r="E18" s="39" t="s">
        <v>1300</v>
      </c>
      <c r="F18" s="39" t="s">
        <v>85</v>
      </c>
    </row>
    <row r="19" spans="1:6" x14ac:dyDescent="0.25">
      <c r="A19" s="43" t="s">
        <v>156</v>
      </c>
      <c r="B19" s="44" t="s">
        <v>1739</v>
      </c>
      <c r="C19" s="21">
        <v>1.8333333333333333</v>
      </c>
      <c r="D19" s="21">
        <v>0</v>
      </c>
      <c r="E19" s="39" t="s">
        <v>1740</v>
      </c>
      <c r="F19" s="39" t="s">
        <v>85</v>
      </c>
    </row>
    <row r="20" spans="1:6" x14ac:dyDescent="0.25">
      <c r="A20" s="43" t="s">
        <v>156</v>
      </c>
      <c r="B20" s="44" t="s">
        <v>51</v>
      </c>
      <c r="C20" s="21">
        <v>1.6666666666666667</v>
      </c>
      <c r="D20" s="21">
        <v>20.916666666666664</v>
      </c>
      <c r="E20" s="39" t="s">
        <v>52</v>
      </c>
      <c r="F20" s="39" t="s">
        <v>85</v>
      </c>
    </row>
    <row r="21" spans="1:6" ht="25.5" x14ac:dyDescent="0.25">
      <c r="A21" s="43" t="s">
        <v>156</v>
      </c>
      <c r="B21" s="44" t="s">
        <v>2841</v>
      </c>
      <c r="C21" s="21">
        <v>1.3333333333333335</v>
      </c>
      <c r="D21" s="21">
        <v>0</v>
      </c>
      <c r="E21" s="39" t="s">
        <v>2842</v>
      </c>
      <c r="F21" s="39" t="s">
        <v>85</v>
      </c>
    </row>
    <row r="22" spans="1:6" x14ac:dyDescent="0.25">
      <c r="A22" s="43" t="s">
        <v>156</v>
      </c>
      <c r="B22" s="44" t="s">
        <v>1332</v>
      </c>
      <c r="C22" s="21">
        <v>1.3333333333333335</v>
      </c>
      <c r="D22" s="21">
        <v>0</v>
      </c>
      <c r="E22" s="39" t="s">
        <v>1333</v>
      </c>
      <c r="F22" s="39" t="s">
        <v>85</v>
      </c>
    </row>
    <row r="23" spans="1:6" x14ac:dyDescent="0.25">
      <c r="A23" s="43" t="s">
        <v>156</v>
      </c>
      <c r="B23" s="44" t="s">
        <v>1683</v>
      </c>
      <c r="C23" s="21">
        <v>1.25</v>
      </c>
      <c r="D23" s="21">
        <v>0</v>
      </c>
      <c r="E23" s="39" t="s">
        <v>1684</v>
      </c>
      <c r="F23" s="39" t="s">
        <v>85</v>
      </c>
    </row>
    <row r="24" spans="1:6" x14ac:dyDescent="0.25">
      <c r="A24" s="43" t="s">
        <v>156</v>
      </c>
      <c r="B24" s="44" t="s">
        <v>1301</v>
      </c>
      <c r="C24" s="21">
        <v>1.1666666666666667</v>
      </c>
      <c r="D24" s="21">
        <v>0</v>
      </c>
      <c r="E24" s="39" t="s">
        <v>1302</v>
      </c>
      <c r="F24" s="39" t="s">
        <v>85</v>
      </c>
    </row>
    <row r="25" spans="1:6" x14ac:dyDescent="0.25">
      <c r="A25" s="43" t="s">
        <v>156</v>
      </c>
      <c r="B25" s="44" t="s">
        <v>2889</v>
      </c>
      <c r="C25" s="21">
        <v>0.91666666666666663</v>
      </c>
      <c r="D25" s="21">
        <v>0</v>
      </c>
      <c r="E25" s="39" t="s">
        <v>2890</v>
      </c>
      <c r="F25" s="39" t="s">
        <v>85</v>
      </c>
    </row>
    <row r="26" spans="1:6" x14ac:dyDescent="0.25">
      <c r="A26" s="43" t="s">
        <v>156</v>
      </c>
      <c r="B26" s="44" t="s">
        <v>1777</v>
      </c>
      <c r="C26" s="21">
        <v>0.75</v>
      </c>
      <c r="D26" s="21">
        <v>0</v>
      </c>
      <c r="E26" s="39" t="s">
        <v>1778</v>
      </c>
      <c r="F26" s="39" t="s">
        <v>85</v>
      </c>
    </row>
    <row r="27" spans="1:6" x14ac:dyDescent="0.25">
      <c r="A27" s="43" t="s">
        <v>156</v>
      </c>
      <c r="B27" s="44" t="s">
        <v>1997</v>
      </c>
      <c r="C27" s="21">
        <v>0.66666666666666674</v>
      </c>
      <c r="D27" s="21">
        <v>0</v>
      </c>
      <c r="E27" s="39" t="s">
        <v>969</v>
      </c>
      <c r="F27" s="39" t="s">
        <v>53</v>
      </c>
    </row>
    <row r="28" spans="1:6" x14ac:dyDescent="0.25">
      <c r="A28" s="43" t="s">
        <v>156</v>
      </c>
      <c r="B28" s="44" t="s">
        <v>1998</v>
      </c>
      <c r="C28" s="21">
        <v>0.66666666666666674</v>
      </c>
      <c r="D28" s="21">
        <v>0</v>
      </c>
      <c r="E28" s="39" t="s">
        <v>969</v>
      </c>
      <c r="F28" s="39" t="s">
        <v>53</v>
      </c>
    </row>
    <row r="29" spans="1:6" x14ac:dyDescent="0.25">
      <c r="A29" s="43" t="s">
        <v>156</v>
      </c>
      <c r="B29" s="44" t="s">
        <v>1999</v>
      </c>
      <c r="C29" s="21">
        <v>0.66666666666666674</v>
      </c>
      <c r="D29" s="21">
        <v>0</v>
      </c>
      <c r="E29" s="39" t="s">
        <v>243</v>
      </c>
      <c r="F29" s="39" t="s">
        <v>53</v>
      </c>
    </row>
    <row r="30" spans="1:6" x14ac:dyDescent="0.25">
      <c r="A30" s="43" t="s">
        <v>156</v>
      </c>
      <c r="B30" s="44" t="s">
        <v>3336</v>
      </c>
      <c r="C30" s="21">
        <v>0.66666666666666674</v>
      </c>
      <c r="D30" s="21">
        <v>0</v>
      </c>
      <c r="E30" s="39" t="s">
        <v>3337</v>
      </c>
      <c r="F30" s="39" t="s">
        <v>53</v>
      </c>
    </row>
    <row r="31" spans="1:6" ht="25.5" x14ac:dyDescent="0.25">
      <c r="A31" s="43" t="s">
        <v>156</v>
      </c>
      <c r="B31" s="44" t="s">
        <v>2954</v>
      </c>
      <c r="C31" s="21">
        <v>0.58333333333333337</v>
      </c>
      <c r="D31" s="21">
        <v>0</v>
      </c>
      <c r="E31" s="39" t="s">
        <v>2955</v>
      </c>
      <c r="F31" s="39" t="s">
        <v>85</v>
      </c>
    </row>
    <row r="32" spans="1:6" x14ac:dyDescent="0.25">
      <c r="A32" s="43" t="s">
        <v>156</v>
      </c>
      <c r="B32" s="44" t="s">
        <v>2000</v>
      </c>
      <c r="C32" s="21">
        <v>0.5</v>
      </c>
      <c r="D32" s="21">
        <v>0</v>
      </c>
      <c r="E32" s="39" t="s">
        <v>243</v>
      </c>
      <c r="F32" s="39" t="s">
        <v>53</v>
      </c>
    </row>
    <row r="33" spans="1:6" x14ac:dyDescent="0.25">
      <c r="A33" s="43" t="s">
        <v>156</v>
      </c>
      <c r="B33" s="44" t="s">
        <v>2001</v>
      </c>
      <c r="C33" s="21">
        <v>0.5</v>
      </c>
      <c r="D33" s="21">
        <v>0</v>
      </c>
      <c r="E33" s="39" t="s">
        <v>2002</v>
      </c>
      <c r="F33" s="39" t="s">
        <v>53</v>
      </c>
    </row>
    <row r="34" spans="1:6" x14ac:dyDescent="0.25">
      <c r="A34" s="43" t="s">
        <v>156</v>
      </c>
      <c r="B34" s="44" t="s">
        <v>3338</v>
      </c>
      <c r="C34" s="21">
        <v>0.5</v>
      </c>
      <c r="D34" s="21">
        <v>0</v>
      </c>
      <c r="E34" s="39" t="s">
        <v>243</v>
      </c>
      <c r="F34" s="39" t="s">
        <v>53</v>
      </c>
    </row>
    <row r="35" spans="1:6" x14ac:dyDescent="0.25">
      <c r="A35" s="43" t="s">
        <v>156</v>
      </c>
      <c r="B35" s="44" t="s">
        <v>3339</v>
      </c>
      <c r="C35" s="21">
        <v>0.5</v>
      </c>
      <c r="D35" s="21">
        <v>0</v>
      </c>
      <c r="E35" s="39" t="s">
        <v>243</v>
      </c>
      <c r="F35" s="39" t="s">
        <v>53</v>
      </c>
    </row>
    <row r="36" spans="1:6" x14ac:dyDescent="0.25">
      <c r="A36" s="43" t="s">
        <v>156</v>
      </c>
      <c r="B36" s="44" t="s">
        <v>2003</v>
      </c>
      <c r="C36" s="21">
        <v>0.41666666666666669</v>
      </c>
      <c r="D36" s="21">
        <v>0</v>
      </c>
      <c r="E36" s="39" t="s">
        <v>968</v>
      </c>
      <c r="F36" s="39" t="s">
        <v>53</v>
      </c>
    </row>
    <row r="37" spans="1:6" x14ac:dyDescent="0.25">
      <c r="A37" s="43" t="s">
        <v>156</v>
      </c>
      <c r="B37" s="44" t="s">
        <v>2004</v>
      </c>
      <c r="C37" s="21">
        <v>0.41666666666666669</v>
      </c>
      <c r="D37" s="21">
        <v>0</v>
      </c>
      <c r="E37" s="39" t="s">
        <v>968</v>
      </c>
      <c r="F37" s="39" t="s">
        <v>53</v>
      </c>
    </row>
    <row r="38" spans="1:6" x14ac:dyDescent="0.25">
      <c r="A38" s="43" t="s">
        <v>156</v>
      </c>
      <c r="B38" s="44" t="s">
        <v>2005</v>
      </c>
      <c r="C38" s="21">
        <v>0.41666666666666669</v>
      </c>
      <c r="D38" s="21">
        <v>0</v>
      </c>
      <c r="E38" s="39" t="s">
        <v>244</v>
      </c>
      <c r="F38" s="39" t="s">
        <v>53</v>
      </c>
    </row>
    <row r="39" spans="1:6" x14ac:dyDescent="0.25">
      <c r="A39" s="43" t="s">
        <v>156</v>
      </c>
      <c r="B39" s="44" t="s">
        <v>3340</v>
      </c>
      <c r="C39" s="21">
        <v>0.41666666666666669</v>
      </c>
      <c r="D39" s="21">
        <v>0</v>
      </c>
      <c r="E39" s="39" t="s">
        <v>3341</v>
      </c>
      <c r="F39" s="39" t="s">
        <v>53</v>
      </c>
    </row>
    <row r="40" spans="1:6" x14ac:dyDescent="0.25">
      <c r="A40" s="43" t="s">
        <v>156</v>
      </c>
      <c r="B40" s="44" t="s">
        <v>3342</v>
      </c>
      <c r="C40" s="21">
        <v>0.41666666666666669</v>
      </c>
      <c r="D40" s="21">
        <v>0</v>
      </c>
      <c r="E40" s="39" t="s">
        <v>3343</v>
      </c>
      <c r="F40" s="39" t="s">
        <v>53</v>
      </c>
    </row>
    <row r="41" spans="1:6" x14ac:dyDescent="0.25">
      <c r="A41" s="43" t="s">
        <v>156</v>
      </c>
      <c r="B41" s="44" t="s">
        <v>3344</v>
      </c>
      <c r="C41" s="21">
        <v>0.41666666666666669</v>
      </c>
      <c r="D41" s="21">
        <v>0</v>
      </c>
      <c r="E41" s="39" t="s">
        <v>243</v>
      </c>
      <c r="F41" s="39" t="s">
        <v>53</v>
      </c>
    </row>
    <row r="42" spans="1:6" x14ac:dyDescent="0.25">
      <c r="A42" s="43" t="s">
        <v>156</v>
      </c>
      <c r="B42" s="44" t="s">
        <v>3345</v>
      </c>
      <c r="C42" s="21">
        <v>0.41666666666666669</v>
      </c>
      <c r="D42" s="21">
        <v>0</v>
      </c>
      <c r="E42" s="39" t="s">
        <v>243</v>
      </c>
      <c r="F42" s="39" t="s">
        <v>53</v>
      </c>
    </row>
    <row r="43" spans="1:6" x14ac:dyDescent="0.25">
      <c r="A43" s="43" t="s">
        <v>156</v>
      </c>
      <c r="B43" s="44" t="s">
        <v>2006</v>
      </c>
      <c r="C43" s="21">
        <v>0.33333333333333337</v>
      </c>
      <c r="D43" s="21">
        <v>0</v>
      </c>
      <c r="E43" s="39" t="s">
        <v>244</v>
      </c>
      <c r="F43" s="39" t="s">
        <v>53</v>
      </c>
    </row>
    <row r="44" spans="1:6" x14ac:dyDescent="0.25">
      <c r="A44" s="43" t="s">
        <v>156</v>
      </c>
      <c r="B44" s="44" t="s">
        <v>2007</v>
      </c>
      <c r="C44" s="21">
        <v>0.33333333333333337</v>
      </c>
      <c r="D44" s="21">
        <v>0</v>
      </c>
      <c r="E44" s="39" t="s">
        <v>2008</v>
      </c>
      <c r="F44" s="39" t="s">
        <v>53</v>
      </c>
    </row>
    <row r="45" spans="1:6" x14ac:dyDescent="0.25">
      <c r="A45" s="43" t="s">
        <v>156</v>
      </c>
      <c r="B45" s="44" t="s">
        <v>3346</v>
      </c>
      <c r="C45" s="21">
        <v>0.33333333333333337</v>
      </c>
      <c r="D45" s="21">
        <v>0</v>
      </c>
      <c r="E45" s="39" t="s">
        <v>3343</v>
      </c>
      <c r="F45" s="39" t="s">
        <v>53</v>
      </c>
    </row>
    <row r="46" spans="1:6" x14ac:dyDescent="0.25">
      <c r="A46" s="43" t="s">
        <v>156</v>
      </c>
      <c r="B46" s="44" t="s">
        <v>3347</v>
      </c>
      <c r="C46" s="21">
        <v>0.33333333333333337</v>
      </c>
      <c r="D46" s="21">
        <v>0</v>
      </c>
      <c r="E46" s="39" t="s">
        <v>2010</v>
      </c>
      <c r="F46" s="39" t="s">
        <v>53</v>
      </c>
    </row>
    <row r="47" spans="1:6" x14ac:dyDescent="0.25">
      <c r="A47" s="43" t="s">
        <v>156</v>
      </c>
      <c r="B47" s="44" t="s">
        <v>3348</v>
      </c>
      <c r="C47" s="21">
        <v>0.33333333333333337</v>
      </c>
      <c r="D47" s="21">
        <v>0</v>
      </c>
      <c r="E47" s="39" t="s">
        <v>2008</v>
      </c>
      <c r="F47" s="39" t="s">
        <v>53</v>
      </c>
    </row>
    <row r="48" spans="1:6" x14ac:dyDescent="0.25">
      <c r="A48" s="43" t="s">
        <v>156</v>
      </c>
      <c r="B48" s="44" t="s">
        <v>3038</v>
      </c>
      <c r="C48" s="21">
        <v>0.25</v>
      </c>
      <c r="D48" s="21">
        <v>0</v>
      </c>
      <c r="E48" s="39" t="s">
        <v>3039</v>
      </c>
      <c r="F48" s="39" t="s">
        <v>53</v>
      </c>
    </row>
    <row r="49" spans="1:6" x14ac:dyDescent="0.25">
      <c r="A49" s="43" t="s">
        <v>156</v>
      </c>
      <c r="B49" s="44" t="s">
        <v>2009</v>
      </c>
      <c r="C49" s="21">
        <v>0.25</v>
      </c>
      <c r="D49" s="21">
        <v>0</v>
      </c>
      <c r="E49" s="39" t="s">
        <v>2010</v>
      </c>
      <c r="F49" s="39" t="s">
        <v>53</v>
      </c>
    </row>
    <row r="50" spans="1:6" x14ac:dyDescent="0.25">
      <c r="A50" s="43" t="s">
        <v>156</v>
      </c>
      <c r="B50" s="44" t="s">
        <v>3349</v>
      </c>
      <c r="C50" s="21">
        <v>0.25</v>
      </c>
      <c r="D50" s="21">
        <v>0</v>
      </c>
      <c r="E50" s="39" t="s">
        <v>3350</v>
      </c>
      <c r="F50" s="39" t="s">
        <v>53</v>
      </c>
    </row>
    <row r="51" spans="1:6" x14ac:dyDescent="0.25">
      <c r="A51" s="43" t="s">
        <v>156</v>
      </c>
      <c r="B51" s="44" t="s">
        <v>3351</v>
      </c>
      <c r="C51" s="21">
        <v>0.25</v>
      </c>
      <c r="D51" s="21">
        <v>0</v>
      </c>
      <c r="E51" s="39" t="s">
        <v>3341</v>
      </c>
      <c r="F51" s="39" t="s">
        <v>53</v>
      </c>
    </row>
    <row r="52" spans="1:6" ht="25.5" x14ac:dyDescent="0.25">
      <c r="A52" s="43" t="s">
        <v>156</v>
      </c>
      <c r="B52" s="44" t="s">
        <v>3042</v>
      </c>
      <c r="C52" s="21">
        <v>0.25</v>
      </c>
      <c r="D52" s="21">
        <v>8.5833333333333339</v>
      </c>
      <c r="E52" s="39" t="s">
        <v>3043</v>
      </c>
      <c r="F52" s="39" t="s">
        <v>85</v>
      </c>
    </row>
    <row r="53" spans="1:6" x14ac:dyDescent="0.25">
      <c r="A53" s="43" t="s">
        <v>156</v>
      </c>
      <c r="B53" s="44" t="s">
        <v>2011</v>
      </c>
      <c r="C53" s="21">
        <v>0.16666666666666669</v>
      </c>
      <c r="D53" s="21">
        <v>0</v>
      </c>
      <c r="E53" s="39" t="s">
        <v>243</v>
      </c>
      <c r="F53" s="39" t="s">
        <v>53</v>
      </c>
    </row>
    <row r="54" spans="1:6" x14ac:dyDescent="0.25">
      <c r="A54" s="43" t="s">
        <v>156</v>
      </c>
      <c r="B54" s="44" t="s">
        <v>2012</v>
      </c>
      <c r="C54" s="21">
        <v>0.16666666666666669</v>
      </c>
      <c r="D54" s="21">
        <v>0</v>
      </c>
      <c r="E54" s="39" t="s">
        <v>243</v>
      </c>
      <c r="F54" s="39" t="s">
        <v>53</v>
      </c>
    </row>
    <row r="55" spans="1:6" x14ac:dyDescent="0.25">
      <c r="A55" s="43" t="s">
        <v>156</v>
      </c>
      <c r="B55" s="44" t="s">
        <v>2013</v>
      </c>
      <c r="C55" s="21">
        <v>0.16666666666666669</v>
      </c>
      <c r="D55" s="21">
        <v>0</v>
      </c>
      <c r="E55" s="39" t="s">
        <v>2010</v>
      </c>
      <c r="F55" s="39" t="s">
        <v>53</v>
      </c>
    </row>
    <row r="56" spans="1:6" x14ac:dyDescent="0.25">
      <c r="A56" s="43" t="s">
        <v>156</v>
      </c>
      <c r="B56" s="44" t="s">
        <v>3352</v>
      </c>
      <c r="C56" s="21">
        <v>0.16666666666666669</v>
      </c>
      <c r="D56" s="21">
        <v>0</v>
      </c>
      <c r="E56" s="39" t="s">
        <v>3341</v>
      </c>
      <c r="F56" s="39" t="s">
        <v>53</v>
      </c>
    </row>
    <row r="57" spans="1:6" x14ac:dyDescent="0.25">
      <c r="A57" s="43" t="s">
        <v>156</v>
      </c>
      <c r="B57" s="44" t="s">
        <v>3353</v>
      </c>
      <c r="C57" s="21">
        <v>0.16666666666666669</v>
      </c>
      <c r="D57" s="21">
        <v>0</v>
      </c>
      <c r="E57" s="39" t="s">
        <v>2008</v>
      </c>
      <c r="F57" s="39" t="s">
        <v>53</v>
      </c>
    </row>
    <row r="58" spans="1:6" ht="25.5" x14ac:dyDescent="0.25">
      <c r="A58" s="43" t="s">
        <v>156</v>
      </c>
      <c r="B58" s="44" t="s">
        <v>1297</v>
      </c>
      <c r="C58" s="21">
        <v>0.16666666666666669</v>
      </c>
      <c r="D58" s="21">
        <v>0</v>
      </c>
      <c r="E58" s="39" t="s">
        <v>1298</v>
      </c>
      <c r="F58" s="39" t="s">
        <v>85</v>
      </c>
    </row>
    <row r="59" spans="1:6" ht="25.5" x14ac:dyDescent="0.25">
      <c r="A59" s="43" t="s">
        <v>156</v>
      </c>
      <c r="B59" s="44" t="s">
        <v>242</v>
      </c>
      <c r="C59" s="21">
        <v>0.16666666666666669</v>
      </c>
      <c r="D59" s="21">
        <v>1.4166666666666667</v>
      </c>
      <c r="E59" s="39" t="s">
        <v>188</v>
      </c>
      <c r="F59" s="39" t="s">
        <v>86</v>
      </c>
    </row>
    <row r="60" spans="1:6" ht="25.5" x14ac:dyDescent="0.25">
      <c r="A60" s="43" t="s">
        <v>156</v>
      </c>
      <c r="B60" s="44" t="s">
        <v>751</v>
      </c>
      <c r="C60" s="21">
        <v>0.16666666666666669</v>
      </c>
      <c r="D60" s="21">
        <v>6.166666666666667</v>
      </c>
      <c r="E60" s="39" t="s">
        <v>752</v>
      </c>
      <c r="F60" s="39" t="s">
        <v>86</v>
      </c>
    </row>
    <row r="61" spans="1:6" x14ac:dyDescent="0.25">
      <c r="A61" s="43" t="s">
        <v>156</v>
      </c>
      <c r="B61" s="44" t="s">
        <v>1472</v>
      </c>
      <c r="C61" s="21">
        <v>0.16666666666666669</v>
      </c>
      <c r="D61" s="21">
        <v>0</v>
      </c>
      <c r="E61" s="39" t="s">
        <v>1473</v>
      </c>
      <c r="F61" s="39" t="s">
        <v>85</v>
      </c>
    </row>
    <row r="62" spans="1:6" x14ac:dyDescent="0.25">
      <c r="A62" s="43" t="s">
        <v>156</v>
      </c>
      <c r="B62" s="44" t="s">
        <v>1391</v>
      </c>
      <c r="C62" s="21">
        <v>0.16666666666666669</v>
      </c>
      <c r="D62" s="21">
        <v>0</v>
      </c>
      <c r="E62" s="39" t="s">
        <v>1392</v>
      </c>
      <c r="F62" s="39" t="s">
        <v>86</v>
      </c>
    </row>
    <row r="63" spans="1:6" x14ac:dyDescent="0.25">
      <c r="A63" s="43" t="s">
        <v>156</v>
      </c>
      <c r="B63" s="44" t="s">
        <v>2014</v>
      </c>
      <c r="C63" s="21">
        <v>8.3333333333333343E-2</v>
      </c>
      <c r="D63" s="21">
        <v>0</v>
      </c>
      <c r="E63" s="39" t="s">
        <v>243</v>
      </c>
      <c r="F63" s="39" t="s">
        <v>53</v>
      </c>
    </row>
    <row r="64" spans="1:6" x14ac:dyDescent="0.25">
      <c r="A64" s="43" t="s">
        <v>156</v>
      </c>
      <c r="B64" s="44" t="s">
        <v>2015</v>
      </c>
      <c r="C64" s="21">
        <v>8.3333333333333343E-2</v>
      </c>
      <c r="D64" s="21">
        <v>0</v>
      </c>
      <c r="E64" s="39" t="s">
        <v>243</v>
      </c>
      <c r="F64" s="39" t="s">
        <v>53</v>
      </c>
    </row>
    <row r="65" spans="1:6" x14ac:dyDescent="0.25">
      <c r="A65" s="43" t="s">
        <v>156</v>
      </c>
      <c r="B65" s="44" t="s">
        <v>2016</v>
      </c>
      <c r="C65" s="21">
        <v>8.3333333333333343E-2</v>
      </c>
      <c r="D65" s="21">
        <v>0</v>
      </c>
      <c r="E65" s="39" t="s">
        <v>243</v>
      </c>
      <c r="F65" s="39" t="s">
        <v>53</v>
      </c>
    </row>
    <row r="66" spans="1:6" x14ac:dyDescent="0.25">
      <c r="A66" s="43" t="s">
        <v>156</v>
      </c>
      <c r="B66" s="44" t="s">
        <v>2017</v>
      </c>
      <c r="C66" s="21">
        <v>8.3333333333333343E-2</v>
      </c>
      <c r="D66" s="21">
        <v>0</v>
      </c>
      <c r="E66" s="39" t="s">
        <v>2018</v>
      </c>
      <c r="F66" s="39" t="s">
        <v>53</v>
      </c>
    </row>
    <row r="67" spans="1:6" x14ac:dyDescent="0.25">
      <c r="A67" s="43" t="s">
        <v>156</v>
      </c>
      <c r="B67" s="44" t="s">
        <v>3354</v>
      </c>
      <c r="C67" s="21">
        <v>8.3333333333333343E-2</v>
      </c>
      <c r="D67" s="21">
        <v>0</v>
      </c>
      <c r="E67" s="39" t="s">
        <v>3355</v>
      </c>
      <c r="F67" s="39" t="s">
        <v>53</v>
      </c>
    </row>
    <row r="68" spans="1:6" x14ac:dyDescent="0.25">
      <c r="A68" s="43" t="s">
        <v>156</v>
      </c>
      <c r="B68" s="44" t="s">
        <v>3356</v>
      </c>
      <c r="C68" s="21">
        <v>8.3333333333333343E-2</v>
      </c>
      <c r="D68" s="21">
        <v>0</v>
      </c>
      <c r="E68" s="39" t="s">
        <v>2010</v>
      </c>
      <c r="F68" s="39" t="s">
        <v>53</v>
      </c>
    </row>
    <row r="69" spans="1:6" x14ac:dyDescent="0.25">
      <c r="A69" s="43" t="s">
        <v>156</v>
      </c>
      <c r="B69" s="44" t="s">
        <v>3357</v>
      </c>
      <c r="C69" s="21">
        <v>8.3333333333333343E-2</v>
      </c>
      <c r="D69" s="21">
        <v>0</v>
      </c>
      <c r="E69" s="39" t="s">
        <v>3355</v>
      </c>
      <c r="F69" s="39" t="s">
        <v>53</v>
      </c>
    </row>
    <row r="70" spans="1:6" x14ac:dyDescent="0.25">
      <c r="A70" s="43" t="s">
        <v>156</v>
      </c>
      <c r="B70" s="44" t="s">
        <v>3358</v>
      </c>
      <c r="C70" s="21">
        <v>8.3333333333333343E-2</v>
      </c>
      <c r="D70" s="21">
        <v>0</v>
      </c>
      <c r="E70" s="39" t="s">
        <v>243</v>
      </c>
      <c r="F70" s="39" t="s">
        <v>53</v>
      </c>
    </row>
    <row r="71" spans="1:6" x14ac:dyDescent="0.25">
      <c r="A71" s="43" t="s">
        <v>156</v>
      </c>
      <c r="B71" s="44" t="s">
        <v>3359</v>
      </c>
      <c r="C71" s="21">
        <v>8.3333333333333343E-2</v>
      </c>
      <c r="D71" s="21">
        <v>0</v>
      </c>
      <c r="E71" s="39" t="s">
        <v>2008</v>
      </c>
      <c r="F71" s="39" t="s">
        <v>53</v>
      </c>
    </row>
    <row r="72" spans="1:6" x14ac:dyDescent="0.25">
      <c r="A72" s="43" t="s">
        <v>156</v>
      </c>
      <c r="B72" s="44" t="s">
        <v>3360</v>
      </c>
      <c r="C72" s="21">
        <v>8.3333333333333343E-2</v>
      </c>
      <c r="D72" s="21">
        <v>0</v>
      </c>
      <c r="E72" s="39" t="s">
        <v>2010</v>
      </c>
      <c r="F72" s="39" t="s">
        <v>53</v>
      </c>
    </row>
    <row r="73" spans="1:6" x14ac:dyDescent="0.25">
      <c r="A73" s="43" t="s">
        <v>156</v>
      </c>
      <c r="B73" s="44" t="s">
        <v>3108</v>
      </c>
      <c r="C73" s="21">
        <v>8.3333333333333343E-2</v>
      </c>
      <c r="D73" s="21">
        <v>0</v>
      </c>
      <c r="E73" s="39" t="s">
        <v>3109</v>
      </c>
      <c r="F73" s="39" t="s">
        <v>85</v>
      </c>
    </row>
    <row r="74" spans="1:6" x14ac:dyDescent="0.25">
      <c r="A74" s="43" t="s">
        <v>156</v>
      </c>
      <c r="B74" s="44" t="s">
        <v>3049</v>
      </c>
      <c r="C74" s="21">
        <v>8.3333333333333343E-2</v>
      </c>
      <c r="D74" s="21">
        <v>0</v>
      </c>
      <c r="E74" s="39" t="s">
        <v>3050</v>
      </c>
      <c r="F74" s="39" t="s">
        <v>85</v>
      </c>
    </row>
    <row r="75" spans="1:6" x14ac:dyDescent="0.25">
      <c r="A75" s="43" t="s">
        <v>159</v>
      </c>
      <c r="B75" s="44" t="s">
        <v>1551</v>
      </c>
      <c r="C75" s="21">
        <v>925.75</v>
      </c>
      <c r="D75" s="21">
        <v>0</v>
      </c>
      <c r="E75" s="39" t="s">
        <v>1552</v>
      </c>
      <c r="F75" s="39" t="s">
        <v>85</v>
      </c>
    </row>
    <row r="76" spans="1:6" x14ac:dyDescent="0.25">
      <c r="A76" s="43" t="s">
        <v>159</v>
      </c>
      <c r="B76" s="44" t="s">
        <v>161</v>
      </c>
      <c r="C76" s="21">
        <v>763.16666666666663</v>
      </c>
      <c r="D76" s="21">
        <v>204.83333333333331</v>
      </c>
      <c r="E76" s="39" t="s">
        <v>631</v>
      </c>
      <c r="F76" s="39" t="s">
        <v>85</v>
      </c>
    </row>
    <row r="77" spans="1:6" x14ac:dyDescent="0.25">
      <c r="A77" s="43" t="s">
        <v>159</v>
      </c>
      <c r="B77" s="44" t="s">
        <v>160</v>
      </c>
      <c r="C77" s="21">
        <v>557.08333333333337</v>
      </c>
      <c r="D77" s="21">
        <v>137.5</v>
      </c>
      <c r="E77" s="39" t="s">
        <v>446</v>
      </c>
      <c r="F77" s="39" t="s">
        <v>85</v>
      </c>
    </row>
    <row r="78" spans="1:6" x14ac:dyDescent="0.25">
      <c r="A78" s="43" t="s">
        <v>159</v>
      </c>
      <c r="B78" s="44" t="s">
        <v>1597</v>
      </c>
      <c r="C78" s="21">
        <v>141.91666666666666</v>
      </c>
      <c r="D78" s="21">
        <v>0</v>
      </c>
      <c r="E78" s="39" t="s">
        <v>1598</v>
      </c>
      <c r="F78" s="39" t="s">
        <v>85</v>
      </c>
    </row>
    <row r="79" spans="1:6" x14ac:dyDescent="0.25">
      <c r="A79" s="43" t="s">
        <v>159</v>
      </c>
      <c r="B79" s="44" t="s">
        <v>66</v>
      </c>
      <c r="C79" s="21">
        <v>119.66666666666667</v>
      </c>
      <c r="D79" s="21">
        <v>466.08333333333331</v>
      </c>
      <c r="E79" s="39" t="s">
        <v>449</v>
      </c>
      <c r="F79" s="39" t="s">
        <v>85</v>
      </c>
    </row>
    <row r="80" spans="1:6" x14ac:dyDescent="0.25">
      <c r="A80" s="43" t="s">
        <v>159</v>
      </c>
      <c r="B80" s="44" t="s">
        <v>1557</v>
      </c>
      <c r="C80" s="21">
        <v>91.25</v>
      </c>
      <c r="D80" s="21">
        <v>0</v>
      </c>
      <c r="E80" s="39" t="s">
        <v>1558</v>
      </c>
      <c r="F80" s="39" t="s">
        <v>85</v>
      </c>
    </row>
    <row r="81" spans="1:6" ht="25.5" x14ac:dyDescent="0.25">
      <c r="A81" s="43" t="s">
        <v>159</v>
      </c>
      <c r="B81" s="44" t="s">
        <v>2424</v>
      </c>
      <c r="C81" s="21">
        <v>56.5</v>
      </c>
      <c r="D81" s="21">
        <v>0</v>
      </c>
      <c r="E81" s="39" t="s">
        <v>2425</v>
      </c>
      <c r="F81" s="39" t="s">
        <v>85</v>
      </c>
    </row>
    <row r="82" spans="1:6" x14ac:dyDescent="0.25">
      <c r="A82" s="43" t="s">
        <v>159</v>
      </c>
      <c r="B82" s="44" t="s">
        <v>135</v>
      </c>
      <c r="C82" s="21">
        <v>46.666666666666664</v>
      </c>
      <c r="D82" s="21">
        <v>11.083333333333332</v>
      </c>
      <c r="E82" s="39" t="s">
        <v>583</v>
      </c>
      <c r="F82" s="39" t="s">
        <v>85</v>
      </c>
    </row>
    <row r="83" spans="1:6" x14ac:dyDescent="0.25">
      <c r="A83" s="43" t="s">
        <v>159</v>
      </c>
      <c r="B83" s="44" t="s">
        <v>35</v>
      </c>
      <c r="C83" s="21">
        <v>30</v>
      </c>
      <c r="D83" s="21">
        <v>18.25</v>
      </c>
      <c r="E83" s="39" t="s">
        <v>458</v>
      </c>
      <c r="F83" s="39" t="s">
        <v>86</v>
      </c>
    </row>
    <row r="84" spans="1:6" x14ac:dyDescent="0.25">
      <c r="A84" s="43" t="s">
        <v>159</v>
      </c>
      <c r="B84" s="44" t="s">
        <v>1585</v>
      </c>
      <c r="C84" s="21">
        <v>15.416666666666666</v>
      </c>
      <c r="D84" s="21">
        <v>0</v>
      </c>
      <c r="E84" s="39" t="s">
        <v>1586</v>
      </c>
      <c r="F84" s="39" t="s">
        <v>85</v>
      </c>
    </row>
    <row r="85" spans="1:6" ht="25.5" x14ac:dyDescent="0.25">
      <c r="A85" s="43" t="s">
        <v>159</v>
      </c>
      <c r="B85" s="44" t="s">
        <v>212</v>
      </c>
      <c r="C85" s="21">
        <v>8.8333333333333339</v>
      </c>
      <c r="D85" s="21">
        <v>61.833333333333336</v>
      </c>
      <c r="E85" s="39" t="s">
        <v>630</v>
      </c>
      <c r="F85" s="39" t="s">
        <v>86</v>
      </c>
    </row>
    <row r="86" spans="1:6" ht="25.5" x14ac:dyDescent="0.25">
      <c r="A86" s="43" t="s">
        <v>159</v>
      </c>
      <c r="B86" s="44" t="s">
        <v>67</v>
      </c>
      <c r="C86" s="21">
        <v>8.3333333333333339</v>
      </c>
      <c r="D86" s="21">
        <v>19.083333333333332</v>
      </c>
      <c r="E86" s="39" t="s">
        <v>468</v>
      </c>
      <c r="F86" s="39" t="s">
        <v>86</v>
      </c>
    </row>
    <row r="87" spans="1:6" x14ac:dyDescent="0.25">
      <c r="A87" s="43" t="s">
        <v>159</v>
      </c>
      <c r="B87" s="44" t="s">
        <v>138</v>
      </c>
      <c r="C87" s="21">
        <v>7.25</v>
      </c>
      <c r="D87" s="21">
        <v>8</v>
      </c>
      <c r="E87" s="39" t="s">
        <v>592</v>
      </c>
      <c r="F87" s="39" t="s">
        <v>85</v>
      </c>
    </row>
    <row r="88" spans="1:6" x14ac:dyDescent="0.25">
      <c r="A88" s="43" t="s">
        <v>159</v>
      </c>
      <c r="B88" s="44" t="s">
        <v>2674</v>
      </c>
      <c r="C88" s="21">
        <v>5.8333333333333339</v>
      </c>
      <c r="D88" s="21">
        <v>8.4166666666666661</v>
      </c>
      <c r="E88" s="39" t="s">
        <v>2675</v>
      </c>
      <c r="F88" s="39" t="s">
        <v>86</v>
      </c>
    </row>
    <row r="89" spans="1:6" x14ac:dyDescent="0.25">
      <c r="A89" s="43" t="s">
        <v>159</v>
      </c>
      <c r="B89" s="44" t="s">
        <v>3199</v>
      </c>
      <c r="C89" s="21">
        <v>5.5</v>
      </c>
      <c r="D89" s="21">
        <v>0</v>
      </c>
      <c r="E89" s="39" t="s">
        <v>3200</v>
      </c>
      <c r="F89" s="39" t="s">
        <v>85</v>
      </c>
    </row>
    <row r="90" spans="1:6" x14ac:dyDescent="0.25">
      <c r="A90" s="43" t="s">
        <v>159</v>
      </c>
      <c r="B90" s="44" t="s">
        <v>1553</v>
      </c>
      <c r="C90" s="21">
        <v>3.5</v>
      </c>
      <c r="D90" s="21">
        <v>0</v>
      </c>
      <c r="E90" s="39" t="s">
        <v>1554</v>
      </c>
      <c r="F90" s="39" t="s">
        <v>85</v>
      </c>
    </row>
    <row r="91" spans="1:6" x14ac:dyDescent="0.25">
      <c r="A91" s="43" t="s">
        <v>159</v>
      </c>
      <c r="B91" s="44" t="s">
        <v>136</v>
      </c>
      <c r="C91" s="21">
        <v>3.166666666666667</v>
      </c>
      <c r="D91" s="21">
        <v>0</v>
      </c>
      <c r="E91" s="39" t="s">
        <v>137</v>
      </c>
      <c r="F91" s="39" t="s">
        <v>85</v>
      </c>
    </row>
    <row r="92" spans="1:6" ht="25.5" x14ac:dyDescent="0.25">
      <c r="A92" s="43" t="s">
        <v>159</v>
      </c>
      <c r="B92" s="44" t="s">
        <v>2799</v>
      </c>
      <c r="C92" s="21">
        <v>2.5833333333333335</v>
      </c>
      <c r="D92" s="21">
        <v>0.83333333333333337</v>
      </c>
      <c r="E92" s="39" t="s">
        <v>2800</v>
      </c>
      <c r="F92" s="39" t="s">
        <v>85</v>
      </c>
    </row>
    <row r="93" spans="1:6" ht="25.5" x14ac:dyDescent="0.25">
      <c r="A93" s="43" t="s">
        <v>159</v>
      </c>
      <c r="B93" s="44" t="s">
        <v>772</v>
      </c>
      <c r="C93" s="21">
        <v>2</v>
      </c>
      <c r="D93" s="21">
        <v>3.8333333333333335</v>
      </c>
      <c r="E93" s="39" t="s">
        <v>773</v>
      </c>
      <c r="F93" s="39" t="s">
        <v>85</v>
      </c>
    </row>
    <row r="94" spans="1:6" x14ac:dyDescent="0.25">
      <c r="A94" s="43" t="s">
        <v>159</v>
      </c>
      <c r="B94" s="44" t="s">
        <v>3191</v>
      </c>
      <c r="C94" s="21">
        <v>1.25</v>
      </c>
      <c r="D94" s="21">
        <v>0</v>
      </c>
      <c r="E94" s="39" t="s">
        <v>3192</v>
      </c>
      <c r="F94" s="39" t="s">
        <v>85</v>
      </c>
    </row>
    <row r="95" spans="1:6" x14ac:dyDescent="0.25">
      <c r="A95" s="43" t="s">
        <v>159</v>
      </c>
      <c r="B95" s="44" t="s">
        <v>1389</v>
      </c>
      <c r="C95" s="21">
        <v>1.1666666666666667</v>
      </c>
      <c r="D95" s="21">
        <v>0</v>
      </c>
      <c r="E95" s="39" t="s">
        <v>1390</v>
      </c>
      <c r="F95" s="39" t="s">
        <v>86</v>
      </c>
    </row>
    <row r="96" spans="1:6" x14ac:dyDescent="0.25">
      <c r="A96" s="43" t="s">
        <v>159</v>
      </c>
      <c r="B96" s="44" t="s">
        <v>3241</v>
      </c>
      <c r="C96" s="21">
        <v>0.75</v>
      </c>
      <c r="D96" s="21">
        <v>0</v>
      </c>
      <c r="E96" s="39" t="s">
        <v>3242</v>
      </c>
      <c r="F96" s="39" t="s">
        <v>85</v>
      </c>
    </row>
    <row r="97" spans="1:6" x14ac:dyDescent="0.25">
      <c r="A97" s="43" t="s">
        <v>159</v>
      </c>
      <c r="B97" s="44" t="s">
        <v>2951</v>
      </c>
      <c r="C97" s="21">
        <v>0.58333333333333337</v>
      </c>
      <c r="D97" s="21">
        <v>0</v>
      </c>
      <c r="E97" s="39" t="s">
        <v>2952</v>
      </c>
      <c r="F97" s="39" t="s">
        <v>53</v>
      </c>
    </row>
    <row r="98" spans="1:6" x14ac:dyDescent="0.25">
      <c r="A98" s="43" t="s">
        <v>159</v>
      </c>
      <c r="B98" s="44" t="s">
        <v>2019</v>
      </c>
      <c r="C98" s="21">
        <v>0.5</v>
      </c>
      <c r="D98" s="21">
        <v>0</v>
      </c>
      <c r="E98" s="39" t="s">
        <v>245</v>
      </c>
      <c r="F98" s="39" t="s">
        <v>53</v>
      </c>
    </row>
    <row r="99" spans="1:6" x14ac:dyDescent="0.25">
      <c r="A99" s="43" t="s">
        <v>159</v>
      </c>
      <c r="B99" s="44" t="s">
        <v>2020</v>
      </c>
      <c r="C99" s="21">
        <v>0.5</v>
      </c>
      <c r="D99" s="21">
        <v>0</v>
      </c>
      <c r="E99" s="39" t="s">
        <v>632</v>
      </c>
      <c r="F99" s="39" t="s">
        <v>53</v>
      </c>
    </row>
    <row r="100" spans="1:6" x14ac:dyDescent="0.25">
      <c r="A100" s="43" t="s">
        <v>159</v>
      </c>
      <c r="B100" s="44" t="s">
        <v>1559</v>
      </c>
      <c r="C100" s="21">
        <v>0.5</v>
      </c>
      <c r="D100" s="21">
        <v>0</v>
      </c>
      <c r="E100" s="39" t="s">
        <v>1560</v>
      </c>
      <c r="F100" s="39" t="s">
        <v>85</v>
      </c>
    </row>
    <row r="101" spans="1:6" x14ac:dyDescent="0.25">
      <c r="A101" s="43" t="s">
        <v>159</v>
      </c>
      <c r="B101" s="44" t="s">
        <v>2021</v>
      </c>
      <c r="C101" s="21">
        <v>0.41666666666666669</v>
      </c>
      <c r="D101" s="21">
        <v>0</v>
      </c>
      <c r="E101" s="39" t="s">
        <v>246</v>
      </c>
      <c r="F101" s="39" t="s">
        <v>53</v>
      </c>
    </row>
    <row r="102" spans="1:6" x14ac:dyDescent="0.25">
      <c r="A102" s="43" t="s">
        <v>159</v>
      </c>
      <c r="B102" s="44" t="s">
        <v>3361</v>
      </c>
      <c r="C102" s="21">
        <v>0.41666666666666669</v>
      </c>
      <c r="D102" s="21">
        <v>0</v>
      </c>
      <c r="E102" s="39" t="s">
        <v>246</v>
      </c>
      <c r="F102" s="39" t="s">
        <v>53</v>
      </c>
    </row>
    <row r="103" spans="1:6" x14ac:dyDescent="0.25">
      <c r="A103" s="43" t="s">
        <v>159</v>
      </c>
      <c r="B103" s="44" t="s">
        <v>3362</v>
      </c>
      <c r="C103" s="21">
        <v>0.41666666666666669</v>
      </c>
      <c r="D103" s="21">
        <v>0</v>
      </c>
      <c r="E103" s="39" t="s">
        <v>246</v>
      </c>
      <c r="F103" s="39" t="s">
        <v>53</v>
      </c>
    </row>
    <row r="104" spans="1:6" x14ac:dyDescent="0.25">
      <c r="A104" s="43" t="s">
        <v>159</v>
      </c>
      <c r="B104" s="44" t="s">
        <v>3363</v>
      </c>
      <c r="C104" s="21">
        <v>0.41666666666666669</v>
      </c>
      <c r="D104" s="21">
        <v>0</v>
      </c>
      <c r="E104" s="39" t="s">
        <v>245</v>
      </c>
      <c r="F104" s="39" t="s">
        <v>53</v>
      </c>
    </row>
    <row r="105" spans="1:6" x14ac:dyDescent="0.25">
      <c r="A105" s="43" t="s">
        <v>159</v>
      </c>
      <c r="B105" s="44" t="s">
        <v>3364</v>
      </c>
      <c r="C105" s="21">
        <v>0.41666666666666669</v>
      </c>
      <c r="D105" s="21">
        <v>0</v>
      </c>
      <c r="E105" s="39" t="s">
        <v>246</v>
      </c>
      <c r="F105" s="39" t="s">
        <v>53</v>
      </c>
    </row>
    <row r="106" spans="1:6" x14ac:dyDescent="0.25">
      <c r="A106" s="43" t="s">
        <v>159</v>
      </c>
      <c r="B106" s="44" t="s">
        <v>3365</v>
      </c>
      <c r="C106" s="21">
        <v>0.41666666666666669</v>
      </c>
      <c r="D106" s="21">
        <v>0</v>
      </c>
      <c r="E106" s="39" t="s">
        <v>246</v>
      </c>
      <c r="F106" s="39" t="s">
        <v>53</v>
      </c>
    </row>
    <row r="107" spans="1:6" x14ac:dyDescent="0.25">
      <c r="A107" s="43" t="s">
        <v>159</v>
      </c>
      <c r="B107" s="44" t="s">
        <v>2022</v>
      </c>
      <c r="C107" s="21">
        <v>0.33333333333333337</v>
      </c>
      <c r="D107" s="21">
        <v>0</v>
      </c>
      <c r="E107" s="39" t="s">
        <v>246</v>
      </c>
      <c r="F107" s="39" t="s">
        <v>53</v>
      </c>
    </row>
    <row r="108" spans="1:6" x14ac:dyDescent="0.25">
      <c r="A108" s="43" t="s">
        <v>159</v>
      </c>
      <c r="B108" s="44" t="s">
        <v>2023</v>
      </c>
      <c r="C108" s="21">
        <v>0.33333333333333337</v>
      </c>
      <c r="D108" s="21">
        <v>0</v>
      </c>
      <c r="E108" s="39" t="s">
        <v>246</v>
      </c>
      <c r="F108" s="39" t="s">
        <v>53</v>
      </c>
    </row>
    <row r="109" spans="1:6" x14ac:dyDescent="0.25">
      <c r="A109" s="43" t="s">
        <v>159</v>
      </c>
      <c r="B109" s="44" t="s">
        <v>3366</v>
      </c>
      <c r="C109" s="21">
        <v>0.33333333333333337</v>
      </c>
      <c r="D109" s="21">
        <v>0</v>
      </c>
      <c r="E109" s="39" t="s">
        <v>246</v>
      </c>
      <c r="F109" s="39" t="s">
        <v>53</v>
      </c>
    </row>
    <row r="110" spans="1:6" x14ac:dyDescent="0.25">
      <c r="A110" s="43" t="s">
        <v>159</v>
      </c>
      <c r="B110" s="44" t="s">
        <v>3367</v>
      </c>
      <c r="C110" s="21">
        <v>0.33333333333333337</v>
      </c>
      <c r="D110" s="21">
        <v>0</v>
      </c>
      <c r="E110" s="39" t="s">
        <v>246</v>
      </c>
      <c r="F110" s="39" t="s">
        <v>53</v>
      </c>
    </row>
    <row r="111" spans="1:6" x14ac:dyDescent="0.25">
      <c r="A111" s="43" t="s">
        <v>159</v>
      </c>
      <c r="B111" s="44" t="s">
        <v>3368</v>
      </c>
      <c r="C111" s="21">
        <v>0.33333333333333337</v>
      </c>
      <c r="D111" s="21">
        <v>0</v>
      </c>
      <c r="E111" s="39" t="s">
        <v>245</v>
      </c>
      <c r="F111" s="39" t="s">
        <v>53</v>
      </c>
    </row>
    <row r="112" spans="1:6" x14ac:dyDescent="0.25">
      <c r="A112" s="43" t="s">
        <v>159</v>
      </c>
      <c r="B112" s="44" t="s">
        <v>3369</v>
      </c>
      <c r="C112" s="21">
        <v>0.33333333333333337</v>
      </c>
      <c r="D112" s="21">
        <v>0</v>
      </c>
      <c r="E112" s="39" t="s">
        <v>246</v>
      </c>
      <c r="F112" s="39" t="s">
        <v>53</v>
      </c>
    </row>
    <row r="113" spans="1:6" x14ac:dyDescent="0.25">
      <c r="A113" s="43" t="s">
        <v>159</v>
      </c>
      <c r="B113" s="44" t="s">
        <v>2024</v>
      </c>
      <c r="C113" s="21">
        <v>0.25</v>
      </c>
      <c r="D113" s="21">
        <v>0</v>
      </c>
      <c r="E113" s="39" t="s">
        <v>246</v>
      </c>
      <c r="F113" s="39" t="s">
        <v>53</v>
      </c>
    </row>
    <row r="114" spans="1:6" x14ac:dyDescent="0.25">
      <c r="A114" s="43" t="s">
        <v>159</v>
      </c>
      <c r="B114" s="44" t="s">
        <v>2025</v>
      </c>
      <c r="C114" s="21">
        <v>0.25</v>
      </c>
      <c r="D114" s="21">
        <v>0</v>
      </c>
      <c r="E114" s="39" t="s">
        <v>245</v>
      </c>
      <c r="F114" s="39" t="s">
        <v>53</v>
      </c>
    </row>
    <row r="115" spans="1:6" x14ac:dyDescent="0.25">
      <c r="A115" s="43" t="s">
        <v>159</v>
      </c>
      <c r="B115" s="44" t="s">
        <v>2026</v>
      </c>
      <c r="C115" s="21">
        <v>0.25</v>
      </c>
      <c r="D115" s="21">
        <v>0</v>
      </c>
      <c r="E115" s="39" t="s">
        <v>246</v>
      </c>
      <c r="F115" s="39" t="s">
        <v>53</v>
      </c>
    </row>
    <row r="116" spans="1:6" x14ac:dyDescent="0.25">
      <c r="A116" s="43" t="s">
        <v>159</v>
      </c>
      <c r="B116" s="44" t="s">
        <v>3370</v>
      </c>
      <c r="C116" s="21">
        <v>0.25</v>
      </c>
      <c r="D116" s="21">
        <v>0</v>
      </c>
      <c r="E116" s="39" t="s">
        <v>245</v>
      </c>
      <c r="F116" s="39" t="s">
        <v>53</v>
      </c>
    </row>
    <row r="117" spans="1:6" x14ac:dyDescent="0.25">
      <c r="A117" s="43" t="s">
        <v>159</v>
      </c>
      <c r="B117" s="44" t="s">
        <v>3371</v>
      </c>
      <c r="C117" s="21">
        <v>0.25</v>
      </c>
      <c r="D117" s="21">
        <v>0</v>
      </c>
      <c r="E117" s="39" t="s">
        <v>245</v>
      </c>
      <c r="F117" s="39" t="s">
        <v>53</v>
      </c>
    </row>
    <row r="118" spans="1:6" x14ac:dyDescent="0.25">
      <c r="A118" s="43" t="s">
        <v>159</v>
      </c>
      <c r="B118" s="44" t="s">
        <v>3372</v>
      </c>
      <c r="C118" s="21">
        <v>0.25</v>
      </c>
      <c r="D118" s="21">
        <v>0</v>
      </c>
      <c r="E118" s="39" t="s">
        <v>246</v>
      </c>
      <c r="F118" s="39" t="s">
        <v>53</v>
      </c>
    </row>
    <row r="119" spans="1:6" x14ac:dyDescent="0.25">
      <c r="A119" s="43" t="s">
        <v>159</v>
      </c>
      <c r="B119" s="44" t="s">
        <v>3373</v>
      </c>
      <c r="C119" s="21">
        <v>0.25</v>
      </c>
      <c r="D119" s="21">
        <v>0</v>
      </c>
      <c r="E119" s="39" t="s">
        <v>632</v>
      </c>
      <c r="F119" s="39" t="s">
        <v>53</v>
      </c>
    </row>
    <row r="120" spans="1:6" ht="25.5" x14ac:dyDescent="0.25">
      <c r="A120" s="43" t="s">
        <v>159</v>
      </c>
      <c r="B120" s="44" t="s">
        <v>3040</v>
      </c>
      <c r="C120" s="21">
        <v>0.25</v>
      </c>
      <c r="D120" s="21">
        <v>0</v>
      </c>
      <c r="E120" s="39" t="s">
        <v>3041</v>
      </c>
      <c r="F120" s="39" t="s">
        <v>85</v>
      </c>
    </row>
    <row r="121" spans="1:6" x14ac:dyDescent="0.25">
      <c r="A121" s="43" t="s">
        <v>159</v>
      </c>
      <c r="B121" s="44" t="s">
        <v>2027</v>
      </c>
      <c r="C121" s="21">
        <v>0.16666666666666669</v>
      </c>
      <c r="D121" s="21">
        <v>0</v>
      </c>
      <c r="E121" s="39" t="s">
        <v>246</v>
      </c>
      <c r="F121" s="39" t="s">
        <v>53</v>
      </c>
    </row>
    <row r="122" spans="1:6" x14ac:dyDescent="0.25">
      <c r="A122" s="43" t="s">
        <v>159</v>
      </c>
      <c r="B122" s="44" t="s">
        <v>3374</v>
      </c>
      <c r="C122" s="21">
        <v>0.16666666666666669</v>
      </c>
      <c r="D122" s="21">
        <v>0</v>
      </c>
      <c r="E122" s="39" t="s">
        <v>245</v>
      </c>
      <c r="F122" s="39" t="s">
        <v>53</v>
      </c>
    </row>
    <row r="123" spans="1:6" x14ac:dyDescent="0.25">
      <c r="A123" s="43" t="s">
        <v>159</v>
      </c>
      <c r="B123" s="44" t="s">
        <v>3375</v>
      </c>
      <c r="C123" s="21">
        <v>0.16666666666666669</v>
      </c>
      <c r="D123" s="21">
        <v>0</v>
      </c>
      <c r="E123" s="39" t="s">
        <v>245</v>
      </c>
      <c r="F123" s="39" t="s">
        <v>53</v>
      </c>
    </row>
    <row r="124" spans="1:6" x14ac:dyDescent="0.25">
      <c r="A124" s="43" t="s">
        <v>159</v>
      </c>
      <c r="B124" s="44" t="s">
        <v>3376</v>
      </c>
      <c r="C124" s="21">
        <v>0.16666666666666669</v>
      </c>
      <c r="D124" s="21">
        <v>0</v>
      </c>
      <c r="E124" s="39" t="s">
        <v>245</v>
      </c>
      <c r="F124" s="39" t="s">
        <v>53</v>
      </c>
    </row>
    <row r="125" spans="1:6" x14ac:dyDescent="0.25">
      <c r="A125" s="43" t="s">
        <v>159</v>
      </c>
      <c r="B125" s="44" t="s">
        <v>3081</v>
      </c>
      <c r="C125" s="21">
        <v>0.16666666666666669</v>
      </c>
      <c r="D125" s="21">
        <v>0</v>
      </c>
      <c r="E125" s="39" t="s">
        <v>3082</v>
      </c>
      <c r="F125" s="39" t="s">
        <v>85</v>
      </c>
    </row>
    <row r="126" spans="1:6" x14ac:dyDescent="0.25">
      <c r="A126" s="43" t="s">
        <v>159</v>
      </c>
      <c r="B126" s="44" t="s">
        <v>2028</v>
      </c>
      <c r="C126" s="21">
        <v>8.3333333333333343E-2</v>
      </c>
      <c r="D126" s="21">
        <v>0</v>
      </c>
      <c r="E126" s="39" t="s">
        <v>245</v>
      </c>
      <c r="F126" s="39" t="s">
        <v>53</v>
      </c>
    </row>
    <row r="127" spans="1:6" x14ac:dyDescent="0.25">
      <c r="A127" s="43" t="s">
        <v>159</v>
      </c>
      <c r="B127" s="44" t="s">
        <v>2029</v>
      </c>
      <c r="C127" s="21">
        <v>8.3333333333333343E-2</v>
      </c>
      <c r="D127" s="21">
        <v>0</v>
      </c>
      <c r="E127" s="39" t="s">
        <v>245</v>
      </c>
      <c r="F127" s="39" t="s">
        <v>53</v>
      </c>
    </row>
    <row r="128" spans="1:6" x14ac:dyDescent="0.25">
      <c r="A128" s="43" t="s">
        <v>159</v>
      </c>
      <c r="B128" s="44" t="s">
        <v>2030</v>
      </c>
      <c r="C128" s="21">
        <v>8.3333333333333343E-2</v>
      </c>
      <c r="D128" s="21">
        <v>0</v>
      </c>
      <c r="E128" s="39" t="s">
        <v>245</v>
      </c>
      <c r="F128" s="39" t="s">
        <v>53</v>
      </c>
    </row>
    <row r="129" spans="1:6" x14ac:dyDescent="0.25">
      <c r="A129" s="43" t="s">
        <v>159</v>
      </c>
      <c r="B129" s="44" t="s">
        <v>2031</v>
      </c>
      <c r="C129" s="21">
        <v>8.3333333333333343E-2</v>
      </c>
      <c r="D129" s="21">
        <v>0</v>
      </c>
      <c r="E129" s="39" t="s">
        <v>245</v>
      </c>
      <c r="F129" s="39" t="s">
        <v>53</v>
      </c>
    </row>
    <row r="130" spans="1:6" x14ac:dyDescent="0.25">
      <c r="A130" s="43" t="s">
        <v>159</v>
      </c>
      <c r="B130" s="44" t="s">
        <v>3377</v>
      </c>
      <c r="C130" s="21">
        <v>8.3333333333333343E-2</v>
      </c>
      <c r="D130" s="21">
        <v>0</v>
      </c>
      <c r="E130" s="39" t="s">
        <v>245</v>
      </c>
      <c r="F130" s="39" t="s">
        <v>53</v>
      </c>
    </row>
    <row r="131" spans="1:6" ht="25.5" x14ac:dyDescent="0.25">
      <c r="A131" s="43" t="s">
        <v>162</v>
      </c>
      <c r="B131" s="44" t="s">
        <v>7</v>
      </c>
      <c r="C131" s="21">
        <v>139.41666666666666</v>
      </c>
      <c r="D131" s="21">
        <v>100.83333333333333</v>
      </c>
      <c r="E131" s="39" t="s">
        <v>452</v>
      </c>
      <c r="F131" s="39" t="s">
        <v>86</v>
      </c>
    </row>
    <row r="132" spans="1:6" x14ac:dyDescent="0.25">
      <c r="A132" s="43" t="s">
        <v>162</v>
      </c>
      <c r="B132" s="44" t="s">
        <v>1631</v>
      </c>
      <c r="C132" s="21">
        <v>45.166666666666664</v>
      </c>
      <c r="D132" s="21">
        <v>0</v>
      </c>
      <c r="E132" s="39" t="s">
        <v>1632</v>
      </c>
      <c r="F132" s="39" t="s">
        <v>85</v>
      </c>
    </row>
    <row r="133" spans="1:6" ht="25.5" x14ac:dyDescent="0.25">
      <c r="A133" s="43" t="s">
        <v>162</v>
      </c>
      <c r="B133" s="44" t="s">
        <v>2526</v>
      </c>
      <c r="C133" s="21">
        <v>23</v>
      </c>
      <c r="D133" s="21">
        <v>0</v>
      </c>
      <c r="E133" s="39" t="s">
        <v>2527</v>
      </c>
      <c r="F133" s="39" t="s">
        <v>86</v>
      </c>
    </row>
    <row r="134" spans="1:6" x14ac:dyDescent="0.25">
      <c r="A134" s="43" t="s">
        <v>162</v>
      </c>
      <c r="B134" s="44" t="s">
        <v>1127</v>
      </c>
      <c r="C134" s="21">
        <v>22.916666666666664</v>
      </c>
      <c r="D134" s="21">
        <v>0</v>
      </c>
      <c r="E134" s="39" t="s">
        <v>1128</v>
      </c>
      <c r="F134" s="39" t="s">
        <v>86</v>
      </c>
    </row>
    <row r="135" spans="1:6" x14ac:dyDescent="0.25">
      <c r="A135" s="43" t="s">
        <v>162</v>
      </c>
      <c r="B135" s="44" t="s">
        <v>1111</v>
      </c>
      <c r="C135" s="21">
        <v>17.333333333333332</v>
      </c>
      <c r="D135" s="21">
        <v>0</v>
      </c>
      <c r="E135" s="39" t="s">
        <v>1112</v>
      </c>
      <c r="F135" s="39" t="s">
        <v>85</v>
      </c>
    </row>
    <row r="136" spans="1:6" x14ac:dyDescent="0.25">
      <c r="A136" s="43" t="s">
        <v>162</v>
      </c>
      <c r="B136" s="44" t="s">
        <v>1613</v>
      </c>
      <c r="C136" s="21">
        <v>14.416666666666668</v>
      </c>
      <c r="D136" s="21">
        <v>0</v>
      </c>
      <c r="E136" s="39" t="s">
        <v>1614</v>
      </c>
      <c r="F136" s="39" t="s">
        <v>85</v>
      </c>
    </row>
    <row r="137" spans="1:6" x14ac:dyDescent="0.25">
      <c r="A137" s="43" t="s">
        <v>162</v>
      </c>
      <c r="B137" s="44" t="s">
        <v>336</v>
      </c>
      <c r="C137" s="21">
        <v>8.8333333333333339</v>
      </c>
      <c r="D137" s="21">
        <v>24.416666666666664</v>
      </c>
      <c r="E137" s="39" t="s">
        <v>337</v>
      </c>
      <c r="F137" s="39" t="s">
        <v>86</v>
      </c>
    </row>
    <row r="138" spans="1:6" ht="25.5" x14ac:dyDescent="0.25">
      <c r="A138" s="43" t="s">
        <v>162</v>
      </c>
      <c r="B138" s="44" t="s">
        <v>791</v>
      </c>
      <c r="C138" s="21">
        <v>6.0833333333333339</v>
      </c>
      <c r="D138" s="21">
        <v>2.75</v>
      </c>
      <c r="E138" s="39" t="s">
        <v>792</v>
      </c>
      <c r="F138" s="39" t="s">
        <v>85</v>
      </c>
    </row>
    <row r="139" spans="1:6" x14ac:dyDescent="0.25">
      <c r="A139" s="43" t="s">
        <v>162</v>
      </c>
      <c r="B139" s="44" t="s">
        <v>1423</v>
      </c>
      <c r="C139" s="21">
        <v>3.75</v>
      </c>
      <c r="D139" s="21">
        <v>0</v>
      </c>
      <c r="E139" s="39" t="s">
        <v>1424</v>
      </c>
      <c r="F139" s="39" t="s">
        <v>85</v>
      </c>
    </row>
    <row r="140" spans="1:6" x14ac:dyDescent="0.25">
      <c r="A140" s="43" t="s">
        <v>162</v>
      </c>
      <c r="B140" s="44" t="s">
        <v>3195</v>
      </c>
      <c r="C140" s="21">
        <v>2.3333333333333335</v>
      </c>
      <c r="D140" s="21">
        <v>0</v>
      </c>
      <c r="E140" s="39" t="s">
        <v>3196</v>
      </c>
      <c r="F140" s="39" t="s">
        <v>85</v>
      </c>
    </row>
    <row r="141" spans="1:6" x14ac:dyDescent="0.25">
      <c r="A141" s="43" t="s">
        <v>162</v>
      </c>
      <c r="B141" s="44" t="s">
        <v>1739</v>
      </c>
      <c r="C141" s="21">
        <v>2.25</v>
      </c>
      <c r="D141" s="21">
        <v>0</v>
      </c>
      <c r="E141" s="39" t="s">
        <v>1740</v>
      </c>
      <c r="F141" s="39" t="s">
        <v>85</v>
      </c>
    </row>
    <row r="142" spans="1:6" x14ac:dyDescent="0.25">
      <c r="A142" s="43" t="s">
        <v>162</v>
      </c>
      <c r="B142" s="44" t="s">
        <v>62</v>
      </c>
      <c r="C142" s="21">
        <v>1.9166666666666667</v>
      </c>
      <c r="D142" s="21">
        <v>0</v>
      </c>
      <c r="E142" s="39" t="s">
        <v>2491</v>
      </c>
      <c r="F142" s="39" t="s">
        <v>53</v>
      </c>
    </row>
    <row r="143" spans="1:6" ht="25.5" x14ac:dyDescent="0.25">
      <c r="A143" s="43" t="s">
        <v>162</v>
      </c>
      <c r="B143" s="44" t="s">
        <v>1297</v>
      </c>
      <c r="C143" s="21">
        <v>1.9166666666666667</v>
      </c>
      <c r="D143" s="21">
        <v>0</v>
      </c>
      <c r="E143" s="39" t="s">
        <v>1298</v>
      </c>
      <c r="F143" s="39" t="s">
        <v>85</v>
      </c>
    </row>
    <row r="144" spans="1:6" x14ac:dyDescent="0.25">
      <c r="A144" s="43" t="s">
        <v>162</v>
      </c>
      <c r="B144" s="44" t="s">
        <v>1683</v>
      </c>
      <c r="C144" s="21">
        <v>1.9166666666666667</v>
      </c>
      <c r="D144" s="21">
        <v>0</v>
      </c>
      <c r="E144" s="39" t="s">
        <v>1684</v>
      </c>
      <c r="F144" s="39" t="s">
        <v>85</v>
      </c>
    </row>
    <row r="145" spans="1:6" x14ac:dyDescent="0.25">
      <c r="A145" s="43" t="s">
        <v>162</v>
      </c>
      <c r="B145" s="44" t="s">
        <v>1301</v>
      </c>
      <c r="C145" s="21">
        <v>1.9166666666666667</v>
      </c>
      <c r="D145" s="21">
        <v>0</v>
      </c>
      <c r="E145" s="39" t="s">
        <v>1302</v>
      </c>
      <c r="F145" s="39" t="s">
        <v>85</v>
      </c>
    </row>
    <row r="146" spans="1:6" x14ac:dyDescent="0.25">
      <c r="A146" s="43" t="s">
        <v>162</v>
      </c>
      <c r="B146" s="44" t="s">
        <v>1332</v>
      </c>
      <c r="C146" s="21">
        <v>1.3333333333333335</v>
      </c>
      <c r="D146" s="21">
        <v>0</v>
      </c>
      <c r="E146" s="39" t="s">
        <v>1333</v>
      </c>
      <c r="F146" s="39" t="s">
        <v>85</v>
      </c>
    </row>
    <row r="147" spans="1:6" x14ac:dyDescent="0.25">
      <c r="A147" s="43" t="s">
        <v>162</v>
      </c>
      <c r="B147" s="44" t="s">
        <v>1801</v>
      </c>
      <c r="C147" s="21">
        <v>0.75</v>
      </c>
      <c r="D147" s="21">
        <v>0</v>
      </c>
      <c r="E147" s="39" t="s">
        <v>1802</v>
      </c>
      <c r="F147" s="39" t="s">
        <v>85</v>
      </c>
    </row>
    <row r="148" spans="1:6" x14ac:dyDescent="0.25">
      <c r="A148" s="43" t="s">
        <v>162</v>
      </c>
      <c r="B148" s="44" t="s">
        <v>1777</v>
      </c>
      <c r="C148" s="21">
        <v>0.75</v>
      </c>
      <c r="D148" s="21">
        <v>0</v>
      </c>
      <c r="E148" s="39" t="s">
        <v>1778</v>
      </c>
      <c r="F148" s="39" t="s">
        <v>85</v>
      </c>
    </row>
    <row r="149" spans="1:6" x14ac:dyDescent="0.25">
      <c r="A149" s="43" t="s">
        <v>162</v>
      </c>
      <c r="B149" s="44" t="s">
        <v>2889</v>
      </c>
      <c r="C149" s="21">
        <v>0.66666666666666674</v>
      </c>
      <c r="D149" s="21">
        <v>0</v>
      </c>
      <c r="E149" s="39" t="s">
        <v>2890</v>
      </c>
      <c r="F149" s="39" t="s">
        <v>85</v>
      </c>
    </row>
    <row r="150" spans="1:6" ht="25.5" x14ac:dyDescent="0.25">
      <c r="A150" s="43" t="s">
        <v>162</v>
      </c>
      <c r="B150" s="44" t="s">
        <v>2032</v>
      </c>
      <c r="C150" s="21">
        <v>0.58333333333333337</v>
      </c>
      <c r="D150" s="21">
        <v>0</v>
      </c>
      <c r="E150" s="39" t="s">
        <v>2033</v>
      </c>
      <c r="F150" s="39" t="s">
        <v>53</v>
      </c>
    </row>
    <row r="151" spans="1:6" ht="25.5" x14ac:dyDescent="0.25">
      <c r="A151" s="43" t="s">
        <v>162</v>
      </c>
      <c r="B151" s="44" t="s">
        <v>786</v>
      </c>
      <c r="C151" s="21">
        <v>0.5</v>
      </c>
      <c r="D151" s="21">
        <v>2.5833333333333335</v>
      </c>
      <c r="E151" s="39" t="s">
        <v>2978</v>
      </c>
      <c r="F151" s="39" t="s">
        <v>85</v>
      </c>
    </row>
    <row r="152" spans="1:6" ht="25.5" x14ac:dyDescent="0.25">
      <c r="A152" s="43" t="s">
        <v>162</v>
      </c>
      <c r="B152" s="44" t="s">
        <v>2979</v>
      </c>
      <c r="C152" s="21">
        <v>0.5</v>
      </c>
      <c r="D152" s="21">
        <v>0</v>
      </c>
      <c r="E152" s="39" t="s">
        <v>2980</v>
      </c>
      <c r="F152" s="39" t="s">
        <v>86</v>
      </c>
    </row>
    <row r="153" spans="1:6" x14ac:dyDescent="0.25">
      <c r="A153" s="43" t="s">
        <v>162</v>
      </c>
      <c r="B153" s="44" t="s">
        <v>1391</v>
      </c>
      <c r="C153" s="21">
        <v>0.5</v>
      </c>
      <c r="D153" s="21">
        <v>0</v>
      </c>
      <c r="E153" s="39" t="s">
        <v>1392</v>
      </c>
      <c r="F153" s="39" t="s">
        <v>86</v>
      </c>
    </row>
    <row r="154" spans="1:6" x14ac:dyDescent="0.25">
      <c r="A154" s="43" t="s">
        <v>162</v>
      </c>
      <c r="B154" s="44" t="s">
        <v>2007</v>
      </c>
      <c r="C154" s="21">
        <v>0.41666666666666669</v>
      </c>
      <c r="D154" s="21">
        <v>0</v>
      </c>
      <c r="E154" s="39" t="s">
        <v>2008</v>
      </c>
      <c r="F154" s="39" t="s">
        <v>53</v>
      </c>
    </row>
    <row r="155" spans="1:6" x14ac:dyDescent="0.25">
      <c r="A155" s="43" t="s">
        <v>162</v>
      </c>
      <c r="B155" s="44" t="s">
        <v>2034</v>
      </c>
      <c r="C155" s="21">
        <v>0.33333333333333337</v>
      </c>
      <c r="D155" s="21">
        <v>0</v>
      </c>
      <c r="E155" s="39" t="s">
        <v>2008</v>
      </c>
      <c r="F155" s="39" t="s">
        <v>53</v>
      </c>
    </row>
    <row r="156" spans="1:6" x14ac:dyDescent="0.25">
      <c r="A156" s="43" t="s">
        <v>162</v>
      </c>
      <c r="B156" s="44" t="s">
        <v>3347</v>
      </c>
      <c r="C156" s="21">
        <v>0.33333333333333337</v>
      </c>
      <c r="D156" s="21">
        <v>0</v>
      </c>
      <c r="E156" s="39" t="s">
        <v>2010</v>
      </c>
      <c r="F156" s="39" t="s">
        <v>53</v>
      </c>
    </row>
    <row r="157" spans="1:6" x14ac:dyDescent="0.25">
      <c r="A157" s="43" t="s">
        <v>162</v>
      </c>
      <c r="B157" s="44" t="s">
        <v>3348</v>
      </c>
      <c r="C157" s="21">
        <v>0.33333333333333337</v>
      </c>
      <c r="D157" s="21">
        <v>0</v>
      </c>
      <c r="E157" s="39" t="s">
        <v>2008</v>
      </c>
      <c r="F157" s="39" t="s">
        <v>53</v>
      </c>
    </row>
    <row r="158" spans="1:6" ht="25.5" x14ac:dyDescent="0.25">
      <c r="A158" s="43" t="s">
        <v>162</v>
      </c>
      <c r="B158" s="44" t="s">
        <v>242</v>
      </c>
      <c r="C158" s="21">
        <v>0.33333333333333337</v>
      </c>
      <c r="D158" s="21">
        <v>1.4166666666666667</v>
      </c>
      <c r="E158" s="39" t="s">
        <v>188</v>
      </c>
      <c r="F158" s="39" t="s">
        <v>86</v>
      </c>
    </row>
    <row r="159" spans="1:6" ht="25.5" x14ac:dyDescent="0.25">
      <c r="A159" s="43" t="s">
        <v>162</v>
      </c>
      <c r="B159" s="44" t="s">
        <v>1425</v>
      </c>
      <c r="C159" s="21">
        <v>0.33333333333333337</v>
      </c>
      <c r="D159" s="21">
        <v>0</v>
      </c>
      <c r="E159" s="39" t="s">
        <v>3015</v>
      </c>
      <c r="F159" s="39" t="s">
        <v>85</v>
      </c>
    </row>
    <row r="160" spans="1:6" x14ac:dyDescent="0.25">
      <c r="A160" s="43" t="s">
        <v>162</v>
      </c>
      <c r="B160" s="44" t="s">
        <v>2009</v>
      </c>
      <c r="C160" s="21">
        <v>0.25</v>
      </c>
      <c r="D160" s="21">
        <v>0</v>
      </c>
      <c r="E160" s="39" t="s">
        <v>2010</v>
      </c>
      <c r="F160" s="39" t="s">
        <v>53</v>
      </c>
    </row>
    <row r="161" spans="1:6" ht="25.5" x14ac:dyDescent="0.25">
      <c r="A161" s="43" t="s">
        <v>162</v>
      </c>
      <c r="B161" s="44" t="s">
        <v>2035</v>
      </c>
      <c r="C161" s="21">
        <v>0.25</v>
      </c>
      <c r="D161" s="21">
        <v>0</v>
      </c>
      <c r="E161" s="39" t="s">
        <v>2036</v>
      </c>
      <c r="F161" s="39" t="s">
        <v>53</v>
      </c>
    </row>
    <row r="162" spans="1:6" x14ac:dyDescent="0.25">
      <c r="A162" s="43" t="s">
        <v>162</v>
      </c>
      <c r="B162" s="44" t="s">
        <v>2037</v>
      </c>
      <c r="C162" s="21">
        <v>0.25</v>
      </c>
      <c r="D162" s="21">
        <v>0</v>
      </c>
      <c r="E162" s="39" t="s">
        <v>2008</v>
      </c>
      <c r="F162" s="39" t="s">
        <v>53</v>
      </c>
    </row>
    <row r="163" spans="1:6" x14ac:dyDescent="0.25">
      <c r="A163" s="43" t="s">
        <v>162</v>
      </c>
      <c r="B163" s="44" t="s">
        <v>2013</v>
      </c>
      <c r="C163" s="21">
        <v>0.25</v>
      </c>
      <c r="D163" s="21">
        <v>0</v>
      </c>
      <c r="E163" s="39" t="s">
        <v>2010</v>
      </c>
      <c r="F163" s="39" t="s">
        <v>53</v>
      </c>
    </row>
    <row r="164" spans="1:6" x14ac:dyDescent="0.25">
      <c r="A164" s="43" t="s">
        <v>162</v>
      </c>
      <c r="B164" s="44" t="s">
        <v>3378</v>
      </c>
      <c r="C164" s="21">
        <v>0.25</v>
      </c>
      <c r="D164" s="21">
        <v>0</v>
      </c>
      <c r="E164" s="39" t="s">
        <v>2008</v>
      </c>
      <c r="F164" s="39" t="s">
        <v>53</v>
      </c>
    </row>
    <row r="165" spans="1:6" x14ac:dyDescent="0.25">
      <c r="A165" s="43" t="s">
        <v>162</v>
      </c>
      <c r="B165" s="44" t="s">
        <v>3379</v>
      </c>
      <c r="C165" s="21">
        <v>0.25</v>
      </c>
      <c r="D165" s="21">
        <v>0</v>
      </c>
      <c r="E165" s="39" t="s">
        <v>2008</v>
      </c>
      <c r="F165" s="39" t="s">
        <v>53</v>
      </c>
    </row>
    <row r="166" spans="1:6" x14ac:dyDescent="0.25">
      <c r="A166" s="43" t="s">
        <v>162</v>
      </c>
      <c r="B166" s="44" t="s">
        <v>1430</v>
      </c>
      <c r="C166" s="21">
        <v>0.25</v>
      </c>
      <c r="D166" s="21">
        <v>0</v>
      </c>
      <c r="E166" s="39" t="s">
        <v>1431</v>
      </c>
      <c r="F166" s="39" t="s">
        <v>85</v>
      </c>
    </row>
    <row r="167" spans="1:6" x14ac:dyDescent="0.25">
      <c r="A167" s="43" t="s">
        <v>162</v>
      </c>
      <c r="B167" s="44" t="s">
        <v>3049</v>
      </c>
      <c r="C167" s="21">
        <v>0.25</v>
      </c>
      <c r="D167" s="21">
        <v>0</v>
      </c>
      <c r="E167" s="39" t="s">
        <v>3050</v>
      </c>
      <c r="F167" s="39" t="s">
        <v>85</v>
      </c>
    </row>
    <row r="168" spans="1:6" ht="25.5" x14ac:dyDescent="0.25">
      <c r="A168" s="43" t="s">
        <v>162</v>
      </c>
      <c r="B168" s="44" t="s">
        <v>878</v>
      </c>
      <c r="C168" s="21">
        <v>0.25</v>
      </c>
      <c r="D168" s="21">
        <v>0</v>
      </c>
      <c r="E168" s="39" t="s">
        <v>879</v>
      </c>
      <c r="F168" s="39" t="s">
        <v>85</v>
      </c>
    </row>
    <row r="169" spans="1:6" x14ac:dyDescent="0.25">
      <c r="A169" s="43" t="s">
        <v>162</v>
      </c>
      <c r="B169" s="44" t="s">
        <v>2017</v>
      </c>
      <c r="C169" s="21">
        <v>0.16666666666666669</v>
      </c>
      <c r="D169" s="21">
        <v>0</v>
      </c>
      <c r="E169" s="39" t="s">
        <v>2018</v>
      </c>
      <c r="F169" s="39" t="s">
        <v>53</v>
      </c>
    </row>
    <row r="170" spans="1:6" x14ac:dyDescent="0.25">
      <c r="A170" s="43" t="s">
        <v>162</v>
      </c>
      <c r="B170" s="44" t="s">
        <v>3380</v>
      </c>
      <c r="C170" s="21">
        <v>0.16666666666666669</v>
      </c>
      <c r="D170" s="21">
        <v>0</v>
      </c>
      <c r="E170" s="39" t="s">
        <v>3381</v>
      </c>
      <c r="F170" s="39" t="s">
        <v>53</v>
      </c>
    </row>
    <row r="171" spans="1:6" x14ac:dyDescent="0.25">
      <c r="A171" s="43" t="s">
        <v>162</v>
      </c>
      <c r="B171" s="44" t="s">
        <v>3357</v>
      </c>
      <c r="C171" s="21">
        <v>0.16666666666666669</v>
      </c>
      <c r="D171" s="21">
        <v>0</v>
      </c>
      <c r="E171" s="39" t="s">
        <v>3355</v>
      </c>
      <c r="F171" s="39" t="s">
        <v>53</v>
      </c>
    </row>
    <row r="172" spans="1:6" x14ac:dyDescent="0.25">
      <c r="A172" s="43" t="s">
        <v>162</v>
      </c>
      <c r="B172" s="44" t="s">
        <v>3353</v>
      </c>
      <c r="C172" s="21">
        <v>0.16666666666666669</v>
      </c>
      <c r="D172" s="21">
        <v>0</v>
      </c>
      <c r="E172" s="39" t="s">
        <v>2008</v>
      </c>
      <c r="F172" s="39" t="s">
        <v>53</v>
      </c>
    </row>
    <row r="173" spans="1:6" x14ac:dyDescent="0.25">
      <c r="A173" s="43" t="s">
        <v>162</v>
      </c>
      <c r="B173" s="44" t="s">
        <v>3309</v>
      </c>
      <c r="C173" s="21">
        <v>0.16666666666666669</v>
      </c>
      <c r="D173" s="21">
        <v>0</v>
      </c>
      <c r="E173" s="39" t="s">
        <v>3310</v>
      </c>
      <c r="F173" s="39" t="s">
        <v>85</v>
      </c>
    </row>
    <row r="174" spans="1:6" x14ac:dyDescent="0.25">
      <c r="A174" s="43" t="s">
        <v>162</v>
      </c>
      <c r="B174" s="44" t="s">
        <v>1472</v>
      </c>
      <c r="C174" s="21">
        <v>0.16666666666666669</v>
      </c>
      <c r="D174" s="21">
        <v>0</v>
      </c>
      <c r="E174" s="39" t="s">
        <v>1473</v>
      </c>
      <c r="F174" s="39" t="s">
        <v>85</v>
      </c>
    </row>
    <row r="175" spans="1:6" x14ac:dyDescent="0.25">
      <c r="A175" s="43" t="s">
        <v>162</v>
      </c>
      <c r="B175" s="44" t="s">
        <v>3354</v>
      </c>
      <c r="C175" s="21">
        <v>8.3333333333333343E-2</v>
      </c>
      <c r="D175" s="21">
        <v>0</v>
      </c>
      <c r="E175" s="39" t="s">
        <v>3355</v>
      </c>
      <c r="F175" s="39" t="s">
        <v>53</v>
      </c>
    </row>
    <row r="176" spans="1:6" x14ac:dyDescent="0.25">
      <c r="A176" s="43" t="s">
        <v>162</v>
      </c>
      <c r="B176" s="44" t="s">
        <v>3382</v>
      </c>
      <c r="C176" s="21">
        <v>8.3333333333333343E-2</v>
      </c>
      <c r="D176" s="21">
        <v>0</v>
      </c>
      <c r="E176" s="39" t="s">
        <v>2008</v>
      </c>
      <c r="F176" s="39" t="s">
        <v>53</v>
      </c>
    </row>
    <row r="177" spans="1:6" x14ac:dyDescent="0.25">
      <c r="A177" s="43" t="s">
        <v>162</v>
      </c>
      <c r="B177" s="44" t="s">
        <v>3356</v>
      </c>
      <c r="C177" s="21">
        <v>8.3333333333333343E-2</v>
      </c>
      <c r="D177" s="21">
        <v>0</v>
      </c>
      <c r="E177" s="39" t="s">
        <v>2010</v>
      </c>
      <c r="F177" s="39" t="s">
        <v>53</v>
      </c>
    </row>
    <row r="178" spans="1:6" x14ac:dyDescent="0.25">
      <c r="A178" s="43" t="s">
        <v>162</v>
      </c>
      <c r="B178" s="44" t="s">
        <v>3359</v>
      </c>
      <c r="C178" s="21">
        <v>8.3333333333333343E-2</v>
      </c>
      <c r="D178" s="21">
        <v>0</v>
      </c>
      <c r="E178" s="39" t="s">
        <v>2008</v>
      </c>
      <c r="F178" s="39" t="s">
        <v>53</v>
      </c>
    </row>
    <row r="179" spans="1:6" x14ac:dyDescent="0.25">
      <c r="A179" s="43" t="s">
        <v>162</v>
      </c>
      <c r="B179" s="44" t="s">
        <v>3360</v>
      </c>
      <c r="C179" s="21">
        <v>8.3333333333333343E-2</v>
      </c>
      <c r="D179" s="21">
        <v>0</v>
      </c>
      <c r="E179" s="39" t="s">
        <v>2010</v>
      </c>
      <c r="F179" s="39" t="s">
        <v>53</v>
      </c>
    </row>
    <row r="180" spans="1:6" x14ac:dyDescent="0.25">
      <c r="A180" s="43" t="s">
        <v>162</v>
      </c>
      <c r="B180" s="44" t="s">
        <v>3108</v>
      </c>
      <c r="C180" s="21">
        <v>8.3333333333333343E-2</v>
      </c>
      <c r="D180" s="21">
        <v>0</v>
      </c>
      <c r="E180" s="39" t="s">
        <v>3109</v>
      </c>
      <c r="F180" s="39" t="s">
        <v>85</v>
      </c>
    </row>
    <row r="181" spans="1:6" ht="25.5" x14ac:dyDescent="0.25">
      <c r="A181" s="43" t="s">
        <v>162</v>
      </c>
      <c r="B181" s="44" t="s">
        <v>1501</v>
      </c>
      <c r="C181" s="21">
        <v>8.3333333333333343E-2</v>
      </c>
      <c r="D181" s="21">
        <v>0</v>
      </c>
      <c r="E181" s="39" t="s">
        <v>1502</v>
      </c>
      <c r="F181" s="39" t="s">
        <v>85</v>
      </c>
    </row>
    <row r="182" spans="1:6" x14ac:dyDescent="0.25">
      <c r="A182" s="43" t="s">
        <v>163</v>
      </c>
      <c r="B182" s="44" t="s">
        <v>1551</v>
      </c>
      <c r="C182" s="21">
        <v>1006.8333333333331</v>
      </c>
      <c r="D182" s="21">
        <v>0</v>
      </c>
      <c r="E182" s="39" t="s">
        <v>1552</v>
      </c>
      <c r="F182" s="39" t="s">
        <v>85</v>
      </c>
    </row>
    <row r="183" spans="1:6" ht="25.5" x14ac:dyDescent="0.25">
      <c r="A183" s="43" t="s">
        <v>163</v>
      </c>
      <c r="B183" s="44" t="s">
        <v>642</v>
      </c>
      <c r="C183" s="21">
        <v>395.41666666666663</v>
      </c>
      <c r="D183" s="21">
        <v>770.75</v>
      </c>
      <c r="E183" s="39" t="s">
        <v>643</v>
      </c>
      <c r="F183" s="39" t="s">
        <v>86</v>
      </c>
    </row>
    <row r="184" spans="1:6" x14ac:dyDescent="0.25">
      <c r="A184" s="43" t="s">
        <v>163</v>
      </c>
      <c r="B184" s="44" t="s">
        <v>1597</v>
      </c>
      <c r="C184" s="21">
        <v>157.66666666666666</v>
      </c>
      <c r="D184" s="21">
        <v>0</v>
      </c>
      <c r="E184" s="39" t="s">
        <v>1598</v>
      </c>
      <c r="F184" s="39" t="s">
        <v>85</v>
      </c>
    </row>
    <row r="185" spans="1:6" ht="25.5" x14ac:dyDescent="0.25">
      <c r="A185" s="43" t="s">
        <v>163</v>
      </c>
      <c r="B185" s="44" t="s">
        <v>323</v>
      </c>
      <c r="C185" s="21">
        <v>154.5</v>
      </c>
      <c r="D185" s="21">
        <v>226.33333333333331</v>
      </c>
      <c r="E185" s="39" t="s">
        <v>324</v>
      </c>
      <c r="F185" s="39" t="s">
        <v>86</v>
      </c>
    </row>
    <row r="186" spans="1:6" x14ac:dyDescent="0.25">
      <c r="A186" s="43" t="s">
        <v>163</v>
      </c>
      <c r="B186" s="44" t="s">
        <v>1557</v>
      </c>
      <c r="C186" s="21">
        <v>92.75</v>
      </c>
      <c r="D186" s="21">
        <v>0</v>
      </c>
      <c r="E186" s="39" t="s">
        <v>1558</v>
      </c>
      <c r="F186" s="39" t="s">
        <v>85</v>
      </c>
    </row>
    <row r="187" spans="1:6" x14ac:dyDescent="0.25">
      <c r="A187" s="43" t="s">
        <v>163</v>
      </c>
      <c r="B187" s="44" t="s">
        <v>135</v>
      </c>
      <c r="C187" s="21">
        <v>57.916666666666671</v>
      </c>
      <c r="D187" s="21">
        <v>11.833333333333332</v>
      </c>
      <c r="E187" s="39" t="s">
        <v>583</v>
      </c>
      <c r="F187" s="39" t="s">
        <v>85</v>
      </c>
    </row>
    <row r="188" spans="1:6" x14ac:dyDescent="0.25">
      <c r="A188" s="43" t="s">
        <v>163</v>
      </c>
      <c r="B188" s="44" t="s">
        <v>584</v>
      </c>
      <c r="C188" s="21">
        <v>35.666666666666664</v>
      </c>
      <c r="D188" s="21">
        <v>107.83333333333333</v>
      </c>
      <c r="E188" s="39" t="s">
        <v>585</v>
      </c>
      <c r="F188" s="39" t="s">
        <v>85</v>
      </c>
    </row>
    <row r="189" spans="1:6" x14ac:dyDescent="0.25">
      <c r="A189" s="43" t="s">
        <v>163</v>
      </c>
      <c r="B189" s="44" t="s">
        <v>62</v>
      </c>
      <c r="C189" s="21">
        <v>27.75</v>
      </c>
      <c r="D189" s="21">
        <v>2.1666666666666665</v>
      </c>
      <c r="E189" s="39" t="s">
        <v>2491</v>
      </c>
      <c r="F189" s="39" t="s">
        <v>53</v>
      </c>
    </row>
    <row r="190" spans="1:6" ht="25.5" x14ac:dyDescent="0.25">
      <c r="A190" s="43" t="s">
        <v>163</v>
      </c>
      <c r="B190" s="44" t="s">
        <v>498</v>
      </c>
      <c r="C190" s="21">
        <v>18.5</v>
      </c>
      <c r="D190" s="21">
        <v>34</v>
      </c>
      <c r="E190" s="39" t="s">
        <v>499</v>
      </c>
      <c r="F190" s="39" t="s">
        <v>85</v>
      </c>
    </row>
    <row r="191" spans="1:6" x14ac:dyDescent="0.25">
      <c r="A191" s="43" t="s">
        <v>163</v>
      </c>
      <c r="B191" s="44" t="s">
        <v>1585</v>
      </c>
      <c r="C191" s="21">
        <v>15.5</v>
      </c>
      <c r="D191" s="21">
        <v>0</v>
      </c>
      <c r="E191" s="39" t="s">
        <v>1586</v>
      </c>
      <c r="F191" s="39" t="s">
        <v>85</v>
      </c>
    </row>
    <row r="192" spans="1:6" x14ac:dyDescent="0.25">
      <c r="A192" s="43" t="s">
        <v>163</v>
      </c>
      <c r="B192" s="44" t="s">
        <v>1617</v>
      </c>
      <c r="C192" s="21">
        <v>13</v>
      </c>
      <c r="D192" s="21">
        <v>0</v>
      </c>
      <c r="E192" s="39" t="s">
        <v>1618</v>
      </c>
      <c r="F192" s="39" t="s">
        <v>85</v>
      </c>
    </row>
    <row r="193" spans="1:6" x14ac:dyDescent="0.25">
      <c r="A193" s="43" t="s">
        <v>163</v>
      </c>
      <c r="B193" s="44" t="s">
        <v>138</v>
      </c>
      <c r="C193" s="21">
        <v>11</v>
      </c>
      <c r="D193" s="21">
        <v>8.25</v>
      </c>
      <c r="E193" s="39" t="s">
        <v>592</v>
      </c>
      <c r="F193" s="39" t="s">
        <v>85</v>
      </c>
    </row>
    <row r="194" spans="1:6" ht="25.5" x14ac:dyDescent="0.25">
      <c r="A194" s="43" t="s">
        <v>163</v>
      </c>
      <c r="B194" s="44" t="s">
        <v>2615</v>
      </c>
      <c r="C194" s="21">
        <v>9.4166666666666661</v>
      </c>
      <c r="D194" s="21">
        <v>0</v>
      </c>
      <c r="E194" s="39" t="s">
        <v>2616</v>
      </c>
      <c r="F194" s="39" t="s">
        <v>85</v>
      </c>
    </row>
    <row r="195" spans="1:6" x14ac:dyDescent="0.25">
      <c r="A195" s="43" t="s">
        <v>163</v>
      </c>
      <c r="B195" s="44" t="s">
        <v>3181</v>
      </c>
      <c r="C195" s="21">
        <v>9.3333333333333321</v>
      </c>
      <c r="D195" s="21">
        <v>2.3333333333333335</v>
      </c>
      <c r="E195" s="39" t="s">
        <v>3182</v>
      </c>
      <c r="F195" s="39" t="s">
        <v>85</v>
      </c>
    </row>
    <row r="196" spans="1:6" ht="25.5" x14ac:dyDescent="0.25">
      <c r="A196" s="43" t="s">
        <v>163</v>
      </c>
      <c r="B196" s="44" t="s">
        <v>809</v>
      </c>
      <c r="C196" s="21">
        <v>8.9166666666666661</v>
      </c>
      <c r="D196" s="21">
        <v>1.5833333333333335</v>
      </c>
      <c r="E196" s="39" t="s">
        <v>810</v>
      </c>
      <c r="F196" s="39" t="s">
        <v>85</v>
      </c>
    </row>
    <row r="197" spans="1:6" x14ac:dyDescent="0.25">
      <c r="A197" s="43" t="s">
        <v>163</v>
      </c>
      <c r="B197" s="44" t="s">
        <v>778</v>
      </c>
      <c r="C197" s="21">
        <v>8</v>
      </c>
      <c r="D197" s="21">
        <v>3.6666666666666665</v>
      </c>
      <c r="E197" s="39" t="s">
        <v>779</v>
      </c>
      <c r="F197" s="39" t="s">
        <v>86</v>
      </c>
    </row>
    <row r="198" spans="1:6" x14ac:dyDescent="0.25">
      <c r="A198" s="43" t="s">
        <v>163</v>
      </c>
      <c r="B198" s="44" t="s">
        <v>1201</v>
      </c>
      <c r="C198" s="21">
        <v>6.8333333333333339</v>
      </c>
      <c r="D198" s="21">
        <v>0</v>
      </c>
      <c r="E198" s="39" t="s">
        <v>1202</v>
      </c>
      <c r="F198" s="39" t="s">
        <v>85</v>
      </c>
    </row>
    <row r="199" spans="1:6" x14ac:dyDescent="0.25">
      <c r="A199" s="43" t="s">
        <v>163</v>
      </c>
      <c r="B199" s="44" t="s">
        <v>2674</v>
      </c>
      <c r="C199" s="21">
        <v>5.916666666666667</v>
      </c>
      <c r="D199" s="21">
        <v>9.25</v>
      </c>
      <c r="E199" s="39" t="s">
        <v>2675</v>
      </c>
      <c r="F199" s="39" t="s">
        <v>86</v>
      </c>
    </row>
    <row r="200" spans="1:6" x14ac:dyDescent="0.25">
      <c r="A200" s="43" t="s">
        <v>163</v>
      </c>
      <c r="B200" s="44" t="s">
        <v>3199</v>
      </c>
      <c r="C200" s="21">
        <v>5.75</v>
      </c>
      <c r="D200" s="21">
        <v>0</v>
      </c>
      <c r="E200" s="39" t="s">
        <v>3200</v>
      </c>
      <c r="F200" s="39" t="s">
        <v>85</v>
      </c>
    </row>
    <row r="201" spans="1:6" x14ac:dyDescent="0.25">
      <c r="A201" s="43" t="s">
        <v>163</v>
      </c>
      <c r="B201" s="44" t="s">
        <v>232</v>
      </c>
      <c r="C201" s="21">
        <v>5.166666666666667</v>
      </c>
      <c r="D201" s="21">
        <v>1.8333333333333333</v>
      </c>
      <c r="E201" s="39" t="s">
        <v>233</v>
      </c>
      <c r="F201" s="39" t="s">
        <v>86</v>
      </c>
    </row>
    <row r="202" spans="1:6" x14ac:dyDescent="0.25">
      <c r="A202" s="43" t="s">
        <v>163</v>
      </c>
      <c r="B202" s="44" t="s">
        <v>590</v>
      </c>
      <c r="C202" s="21">
        <v>4.75</v>
      </c>
      <c r="D202" s="21">
        <v>32.25</v>
      </c>
      <c r="E202" s="39" t="s">
        <v>591</v>
      </c>
      <c r="F202" s="39" t="s">
        <v>85</v>
      </c>
    </row>
    <row r="203" spans="1:6" ht="25.5" x14ac:dyDescent="0.25">
      <c r="A203" s="43" t="s">
        <v>163</v>
      </c>
      <c r="B203" s="44" t="s">
        <v>772</v>
      </c>
      <c r="C203" s="21">
        <v>4</v>
      </c>
      <c r="D203" s="21">
        <v>3.166666666666667</v>
      </c>
      <c r="E203" s="39" t="s">
        <v>773</v>
      </c>
      <c r="F203" s="39" t="s">
        <v>85</v>
      </c>
    </row>
    <row r="204" spans="1:6" ht="25.5" x14ac:dyDescent="0.25">
      <c r="A204" s="43" t="s">
        <v>163</v>
      </c>
      <c r="B204" s="44" t="s">
        <v>453</v>
      </c>
      <c r="C204" s="21">
        <v>3.75</v>
      </c>
      <c r="D204" s="21">
        <v>63.166666666666664</v>
      </c>
      <c r="E204" s="39" t="s">
        <v>454</v>
      </c>
      <c r="F204" s="39" t="s">
        <v>86</v>
      </c>
    </row>
    <row r="205" spans="1:6" x14ac:dyDescent="0.25">
      <c r="A205" s="43" t="s">
        <v>163</v>
      </c>
      <c r="B205" s="44" t="s">
        <v>1553</v>
      </c>
      <c r="C205" s="21">
        <v>3.5833333333333335</v>
      </c>
      <c r="D205" s="21">
        <v>0</v>
      </c>
      <c r="E205" s="39" t="s">
        <v>1554</v>
      </c>
      <c r="F205" s="39" t="s">
        <v>85</v>
      </c>
    </row>
    <row r="206" spans="1:6" x14ac:dyDescent="0.25">
      <c r="A206" s="43" t="s">
        <v>163</v>
      </c>
      <c r="B206" s="44" t="s">
        <v>3217</v>
      </c>
      <c r="C206" s="21">
        <v>3.25</v>
      </c>
      <c r="D206" s="21">
        <v>1.25</v>
      </c>
      <c r="E206" s="39" t="s">
        <v>3218</v>
      </c>
      <c r="F206" s="39" t="s">
        <v>85</v>
      </c>
    </row>
    <row r="207" spans="1:6" x14ac:dyDescent="0.25">
      <c r="A207" s="43" t="s">
        <v>163</v>
      </c>
      <c r="B207" s="44" t="s">
        <v>136</v>
      </c>
      <c r="C207" s="21">
        <v>3.166666666666667</v>
      </c>
      <c r="D207" s="21">
        <v>0</v>
      </c>
      <c r="E207" s="39" t="s">
        <v>137</v>
      </c>
      <c r="F207" s="39" t="s">
        <v>85</v>
      </c>
    </row>
    <row r="208" spans="1:6" x14ac:dyDescent="0.25">
      <c r="A208" s="43" t="s">
        <v>163</v>
      </c>
      <c r="B208" s="44" t="s">
        <v>2775</v>
      </c>
      <c r="C208" s="21">
        <v>3.166666666666667</v>
      </c>
      <c r="D208" s="21">
        <v>0</v>
      </c>
      <c r="E208" s="39" t="s">
        <v>2776</v>
      </c>
      <c r="F208" s="39" t="s">
        <v>85</v>
      </c>
    </row>
    <row r="209" spans="1:6" x14ac:dyDescent="0.25">
      <c r="A209" s="43" t="s">
        <v>163</v>
      </c>
      <c r="B209" s="44" t="s">
        <v>469</v>
      </c>
      <c r="C209" s="21">
        <v>2.1666666666666665</v>
      </c>
      <c r="D209" s="21">
        <v>25.666666666666668</v>
      </c>
      <c r="E209" s="39" t="s">
        <v>470</v>
      </c>
      <c r="F209" s="39" t="s">
        <v>85</v>
      </c>
    </row>
    <row r="210" spans="1:6" x14ac:dyDescent="0.25">
      <c r="A210" s="43" t="s">
        <v>163</v>
      </c>
      <c r="B210" s="44" t="s">
        <v>1717</v>
      </c>
      <c r="C210" s="21">
        <v>1.6666666666666667</v>
      </c>
      <c r="D210" s="21">
        <v>0</v>
      </c>
      <c r="E210" s="39" t="s">
        <v>1718</v>
      </c>
      <c r="F210" s="39" t="s">
        <v>85</v>
      </c>
    </row>
    <row r="211" spans="1:6" x14ac:dyDescent="0.25">
      <c r="A211" s="43" t="s">
        <v>163</v>
      </c>
      <c r="B211" s="44" t="s">
        <v>472</v>
      </c>
      <c r="C211" s="21">
        <v>1.5833333333333335</v>
      </c>
      <c r="D211" s="21">
        <v>5.666666666666667</v>
      </c>
      <c r="E211" s="39" t="s">
        <v>473</v>
      </c>
      <c r="F211" s="39" t="s">
        <v>85</v>
      </c>
    </row>
    <row r="212" spans="1:6" x14ac:dyDescent="0.25">
      <c r="A212" s="43" t="s">
        <v>163</v>
      </c>
      <c r="B212" s="44" t="s">
        <v>1389</v>
      </c>
      <c r="C212" s="21">
        <v>1.5</v>
      </c>
      <c r="D212" s="21">
        <v>0</v>
      </c>
      <c r="E212" s="39" t="s">
        <v>1390</v>
      </c>
      <c r="F212" s="39" t="s">
        <v>86</v>
      </c>
    </row>
    <row r="213" spans="1:6" x14ac:dyDescent="0.25">
      <c r="A213" s="43" t="s">
        <v>163</v>
      </c>
      <c r="B213" s="44" t="s">
        <v>3191</v>
      </c>
      <c r="C213" s="21">
        <v>1.4166666666666667</v>
      </c>
      <c r="D213" s="21">
        <v>0</v>
      </c>
      <c r="E213" s="39" t="s">
        <v>3192</v>
      </c>
      <c r="F213" s="39" t="s">
        <v>85</v>
      </c>
    </row>
    <row r="214" spans="1:6" ht="25.5" x14ac:dyDescent="0.25">
      <c r="A214" s="43" t="s">
        <v>163</v>
      </c>
      <c r="B214" s="44" t="s">
        <v>2038</v>
      </c>
      <c r="C214" s="21">
        <v>1.4166666666666667</v>
      </c>
      <c r="D214" s="21">
        <v>0</v>
      </c>
      <c r="E214" s="39" t="s">
        <v>2039</v>
      </c>
      <c r="F214" s="39" t="s">
        <v>85</v>
      </c>
    </row>
    <row r="215" spans="1:6" ht="25.5" x14ac:dyDescent="0.25">
      <c r="A215" s="43" t="s">
        <v>163</v>
      </c>
      <c r="B215" s="44" t="s">
        <v>2040</v>
      </c>
      <c r="C215" s="21">
        <v>0.91666666666666663</v>
      </c>
      <c r="D215" s="21">
        <v>0</v>
      </c>
      <c r="E215" s="39" t="s">
        <v>2041</v>
      </c>
      <c r="F215" s="39" t="s">
        <v>85</v>
      </c>
    </row>
    <row r="216" spans="1:6" x14ac:dyDescent="0.25">
      <c r="A216" s="43" t="s">
        <v>163</v>
      </c>
      <c r="B216" s="44" t="s">
        <v>3241</v>
      </c>
      <c r="C216" s="21">
        <v>0.75</v>
      </c>
      <c r="D216" s="21">
        <v>0</v>
      </c>
      <c r="E216" s="39" t="s">
        <v>3242</v>
      </c>
      <c r="F216" s="39" t="s">
        <v>85</v>
      </c>
    </row>
    <row r="217" spans="1:6" x14ac:dyDescent="0.25">
      <c r="A217" s="43" t="s">
        <v>163</v>
      </c>
      <c r="B217" s="44" t="s">
        <v>2042</v>
      </c>
      <c r="C217" s="21">
        <v>0.5</v>
      </c>
      <c r="D217" s="21">
        <v>0</v>
      </c>
      <c r="E217" s="39" t="s">
        <v>2043</v>
      </c>
      <c r="F217" s="39" t="s">
        <v>53</v>
      </c>
    </row>
    <row r="218" spans="1:6" x14ac:dyDescent="0.25">
      <c r="A218" s="43" t="s">
        <v>163</v>
      </c>
      <c r="B218" s="44" t="s">
        <v>3383</v>
      </c>
      <c r="C218" s="21">
        <v>0.5</v>
      </c>
      <c r="D218" s="21">
        <v>0</v>
      </c>
      <c r="E218" s="39" t="s">
        <v>3384</v>
      </c>
      <c r="F218" s="39" t="s">
        <v>53</v>
      </c>
    </row>
    <row r="219" spans="1:6" x14ac:dyDescent="0.25">
      <c r="A219" s="43" t="s">
        <v>163</v>
      </c>
      <c r="B219" s="44" t="s">
        <v>1559</v>
      </c>
      <c r="C219" s="21">
        <v>0.5</v>
      </c>
      <c r="D219" s="21">
        <v>0</v>
      </c>
      <c r="E219" s="39" t="s">
        <v>1560</v>
      </c>
      <c r="F219" s="39" t="s">
        <v>85</v>
      </c>
    </row>
    <row r="220" spans="1:6" x14ac:dyDescent="0.25">
      <c r="A220" s="43" t="s">
        <v>163</v>
      </c>
      <c r="B220" s="44" t="s">
        <v>1402</v>
      </c>
      <c r="C220" s="21">
        <v>0.41666666666666669</v>
      </c>
      <c r="D220" s="21">
        <v>0</v>
      </c>
      <c r="E220" s="39" t="s">
        <v>1403</v>
      </c>
      <c r="F220" s="39" t="s">
        <v>53</v>
      </c>
    </row>
    <row r="221" spans="1:6" x14ac:dyDescent="0.25">
      <c r="A221" s="43" t="s">
        <v>163</v>
      </c>
      <c r="B221" s="44" t="s">
        <v>2044</v>
      </c>
      <c r="C221" s="21">
        <v>0.41666666666666669</v>
      </c>
      <c r="D221" s="21">
        <v>0</v>
      </c>
      <c r="E221" s="39" t="s">
        <v>2045</v>
      </c>
      <c r="F221" s="39" t="s">
        <v>53</v>
      </c>
    </row>
    <row r="222" spans="1:6" x14ac:dyDescent="0.25">
      <c r="A222" s="43" t="s">
        <v>163</v>
      </c>
      <c r="B222" s="44" t="s">
        <v>2046</v>
      </c>
      <c r="C222" s="21">
        <v>0.33333333333333337</v>
      </c>
      <c r="D222" s="21">
        <v>0</v>
      </c>
      <c r="E222" s="39" t="s">
        <v>2047</v>
      </c>
      <c r="F222" s="39" t="s">
        <v>53</v>
      </c>
    </row>
    <row r="223" spans="1:6" x14ac:dyDescent="0.25">
      <c r="A223" s="43" t="s">
        <v>163</v>
      </c>
      <c r="B223" s="44" t="s">
        <v>3385</v>
      </c>
      <c r="C223" s="21">
        <v>0.33333333333333337</v>
      </c>
      <c r="D223" s="21">
        <v>0</v>
      </c>
      <c r="E223" s="39" t="s">
        <v>3386</v>
      </c>
      <c r="F223" s="39" t="s">
        <v>53</v>
      </c>
    </row>
    <row r="224" spans="1:6" x14ac:dyDescent="0.25">
      <c r="A224" s="43" t="s">
        <v>163</v>
      </c>
      <c r="B224" s="44" t="s">
        <v>2048</v>
      </c>
      <c r="C224" s="21">
        <v>0.25</v>
      </c>
      <c r="D224" s="21">
        <v>0</v>
      </c>
      <c r="E224" s="39" t="s">
        <v>2049</v>
      </c>
      <c r="F224" s="39" t="s">
        <v>53</v>
      </c>
    </row>
    <row r="225" spans="1:6" x14ac:dyDescent="0.25">
      <c r="A225" s="43" t="s">
        <v>163</v>
      </c>
      <c r="B225" s="44" t="s">
        <v>1719</v>
      </c>
      <c r="C225" s="21">
        <v>0.25</v>
      </c>
      <c r="D225" s="21">
        <v>0</v>
      </c>
      <c r="E225" s="39" t="s">
        <v>1720</v>
      </c>
      <c r="F225" s="39" t="s">
        <v>86</v>
      </c>
    </row>
    <row r="226" spans="1:6" ht="25.5" x14ac:dyDescent="0.25">
      <c r="A226" s="43" t="s">
        <v>163</v>
      </c>
      <c r="B226" s="44" t="s">
        <v>3040</v>
      </c>
      <c r="C226" s="21">
        <v>0.25</v>
      </c>
      <c r="D226" s="21">
        <v>0</v>
      </c>
      <c r="E226" s="39" t="s">
        <v>3041</v>
      </c>
      <c r="F226" s="39" t="s">
        <v>85</v>
      </c>
    </row>
    <row r="227" spans="1:6" ht="38.25" x14ac:dyDescent="0.25">
      <c r="A227" s="43" t="s">
        <v>163</v>
      </c>
      <c r="B227" s="44" t="s">
        <v>3387</v>
      </c>
      <c r="C227" s="21">
        <v>0.25</v>
      </c>
      <c r="D227" s="21">
        <v>0</v>
      </c>
      <c r="E227" s="39" t="s">
        <v>3388</v>
      </c>
      <c r="F227" s="39" t="s">
        <v>85</v>
      </c>
    </row>
    <row r="228" spans="1:6" x14ac:dyDescent="0.25">
      <c r="A228" s="43" t="s">
        <v>163</v>
      </c>
      <c r="B228" s="44" t="s">
        <v>2050</v>
      </c>
      <c r="C228" s="21">
        <v>0.16666666666666669</v>
      </c>
      <c r="D228" s="21">
        <v>0</v>
      </c>
      <c r="E228" s="39" t="s">
        <v>2051</v>
      </c>
      <c r="F228" s="39" t="s">
        <v>53</v>
      </c>
    </row>
    <row r="229" spans="1:6" x14ac:dyDescent="0.25">
      <c r="A229" s="43" t="s">
        <v>163</v>
      </c>
      <c r="B229" s="44" t="s">
        <v>3389</v>
      </c>
      <c r="C229" s="21">
        <v>0.16666666666666669</v>
      </c>
      <c r="D229" s="21">
        <v>0</v>
      </c>
      <c r="E229" s="39" t="s">
        <v>2049</v>
      </c>
      <c r="F229" s="39" t="s">
        <v>53</v>
      </c>
    </row>
    <row r="230" spans="1:6" x14ac:dyDescent="0.25">
      <c r="A230" s="43" t="s">
        <v>163</v>
      </c>
      <c r="B230" s="44" t="s">
        <v>3390</v>
      </c>
      <c r="C230" s="21">
        <v>0.16666666666666669</v>
      </c>
      <c r="D230" s="21">
        <v>0</v>
      </c>
      <c r="E230" s="39" t="s">
        <v>3391</v>
      </c>
      <c r="F230" s="39" t="s">
        <v>53</v>
      </c>
    </row>
    <row r="231" spans="1:6" x14ac:dyDescent="0.25">
      <c r="A231" s="43" t="s">
        <v>163</v>
      </c>
      <c r="B231" s="44" t="s">
        <v>3392</v>
      </c>
      <c r="C231" s="21">
        <v>0.16666666666666669</v>
      </c>
      <c r="D231" s="21">
        <v>0</v>
      </c>
      <c r="E231" s="39" t="s">
        <v>2049</v>
      </c>
      <c r="F231" s="39" t="s">
        <v>53</v>
      </c>
    </row>
    <row r="232" spans="1:6" x14ac:dyDescent="0.25">
      <c r="A232" s="43" t="s">
        <v>163</v>
      </c>
      <c r="B232" s="44" t="s">
        <v>3393</v>
      </c>
      <c r="C232" s="21">
        <v>0.16666666666666669</v>
      </c>
      <c r="D232" s="21">
        <v>0</v>
      </c>
      <c r="E232" s="39" t="s">
        <v>2045</v>
      </c>
      <c r="F232" s="39" t="s">
        <v>53</v>
      </c>
    </row>
    <row r="233" spans="1:6" x14ac:dyDescent="0.25">
      <c r="A233" s="43" t="s">
        <v>163</v>
      </c>
      <c r="B233" s="44" t="s">
        <v>3079</v>
      </c>
      <c r="C233" s="21">
        <v>0.16666666666666669</v>
      </c>
      <c r="D233" s="21">
        <v>0</v>
      </c>
      <c r="E233" s="39" t="s">
        <v>3080</v>
      </c>
      <c r="F233" s="39" t="s">
        <v>85</v>
      </c>
    </row>
    <row r="234" spans="1:6" x14ac:dyDescent="0.25">
      <c r="A234" s="43" t="s">
        <v>163</v>
      </c>
      <c r="B234" s="44" t="s">
        <v>2052</v>
      </c>
      <c r="C234" s="21">
        <v>8.3333333333333343E-2</v>
      </c>
      <c r="D234" s="21">
        <v>0</v>
      </c>
      <c r="E234" s="39" t="s">
        <v>2049</v>
      </c>
      <c r="F234" s="39" t="s">
        <v>53</v>
      </c>
    </row>
    <row r="235" spans="1:6" x14ac:dyDescent="0.25">
      <c r="A235" s="43" t="s">
        <v>163</v>
      </c>
      <c r="B235" s="44" t="s">
        <v>2053</v>
      </c>
      <c r="C235" s="21">
        <v>8.3333333333333343E-2</v>
      </c>
      <c r="D235" s="21">
        <v>0</v>
      </c>
      <c r="E235" s="39" t="s">
        <v>2047</v>
      </c>
      <c r="F235" s="39" t="s">
        <v>53</v>
      </c>
    </row>
    <row r="236" spans="1:6" x14ac:dyDescent="0.25">
      <c r="A236" s="43" t="s">
        <v>163</v>
      </c>
      <c r="B236" s="44" t="s">
        <v>2054</v>
      </c>
      <c r="C236" s="21">
        <v>8.3333333333333343E-2</v>
      </c>
      <c r="D236" s="21">
        <v>0</v>
      </c>
      <c r="E236" s="39" t="s">
        <v>2045</v>
      </c>
      <c r="F236" s="39" t="s">
        <v>53</v>
      </c>
    </row>
    <row r="237" spans="1:6" x14ac:dyDescent="0.25">
      <c r="A237" s="43" t="s">
        <v>163</v>
      </c>
      <c r="B237" s="44" t="s">
        <v>3394</v>
      </c>
      <c r="C237" s="21">
        <v>8.3333333333333343E-2</v>
      </c>
      <c r="D237" s="21">
        <v>0</v>
      </c>
      <c r="E237" s="39" t="s">
        <v>2049</v>
      </c>
      <c r="F237" s="39" t="s">
        <v>53</v>
      </c>
    </row>
    <row r="238" spans="1:6" x14ac:dyDescent="0.25">
      <c r="A238" s="43" t="s">
        <v>163</v>
      </c>
      <c r="B238" s="44" t="s">
        <v>3395</v>
      </c>
      <c r="C238" s="21">
        <v>8.3333333333333343E-2</v>
      </c>
      <c r="D238" s="21">
        <v>0</v>
      </c>
      <c r="E238" s="39" t="s">
        <v>2049</v>
      </c>
      <c r="F238" s="39" t="s">
        <v>53</v>
      </c>
    </row>
    <row r="239" spans="1:6" x14ac:dyDescent="0.25">
      <c r="A239" s="43" t="s">
        <v>163</v>
      </c>
      <c r="B239" s="44" t="s">
        <v>3396</v>
      </c>
      <c r="C239" s="21">
        <v>8.3333333333333343E-2</v>
      </c>
      <c r="D239" s="21">
        <v>0</v>
      </c>
      <c r="E239" s="39" t="s">
        <v>3397</v>
      </c>
      <c r="F239" s="39" t="s">
        <v>53</v>
      </c>
    </row>
    <row r="240" spans="1:6" x14ac:dyDescent="0.25">
      <c r="A240" s="43" t="s">
        <v>163</v>
      </c>
      <c r="B240" s="44" t="s">
        <v>3398</v>
      </c>
      <c r="C240" s="21">
        <v>8.3333333333333343E-2</v>
      </c>
      <c r="D240" s="21">
        <v>0</v>
      </c>
      <c r="E240" s="39" t="s">
        <v>2049</v>
      </c>
      <c r="F240" s="39" t="s">
        <v>53</v>
      </c>
    </row>
    <row r="241" spans="1:6" x14ac:dyDescent="0.25">
      <c r="A241" s="43" t="s">
        <v>163</v>
      </c>
      <c r="B241" s="44" t="s">
        <v>3399</v>
      </c>
      <c r="C241" s="21">
        <v>8.3333333333333343E-2</v>
      </c>
      <c r="D241" s="21">
        <v>0</v>
      </c>
      <c r="E241" s="39" t="s">
        <v>2049</v>
      </c>
      <c r="F241" s="39" t="s">
        <v>53</v>
      </c>
    </row>
    <row r="242" spans="1:6" x14ac:dyDescent="0.25">
      <c r="A242" s="43" t="s">
        <v>163</v>
      </c>
      <c r="B242" s="44" t="s">
        <v>3400</v>
      </c>
      <c r="C242" s="21">
        <v>8.3333333333333343E-2</v>
      </c>
      <c r="D242" s="21">
        <v>0</v>
      </c>
      <c r="E242" s="39" t="s">
        <v>2049</v>
      </c>
      <c r="F242" s="39" t="s">
        <v>53</v>
      </c>
    </row>
    <row r="243" spans="1:6" x14ac:dyDescent="0.25">
      <c r="A243" s="43" t="s">
        <v>163</v>
      </c>
      <c r="B243" s="44" t="s">
        <v>3401</v>
      </c>
      <c r="C243" s="21">
        <v>8.3333333333333343E-2</v>
      </c>
      <c r="D243" s="21">
        <v>0</v>
      </c>
      <c r="E243" s="39" t="s">
        <v>3402</v>
      </c>
      <c r="F243" s="39" t="s">
        <v>53</v>
      </c>
    </row>
    <row r="244" spans="1:6" ht="25.5" x14ac:dyDescent="0.25">
      <c r="A244" s="43" t="s">
        <v>163</v>
      </c>
      <c r="B244" s="44" t="s">
        <v>3124</v>
      </c>
      <c r="C244" s="21">
        <v>8.3333333333333343E-2</v>
      </c>
      <c r="D244" s="21">
        <v>1.6666666666666667</v>
      </c>
      <c r="E244" s="39" t="s">
        <v>3125</v>
      </c>
      <c r="F244" s="39" t="s">
        <v>85</v>
      </c>
    </row>
    <row r="245" spans="1:6" x14ac:dyDescent="0.25">
      <c r="A245" s="43" t="s">
        <v>163</v>
      </c>
      <c r="B245" s="44" t="s">
        <v>3081</v>
      </c>
      <c r="C245" s="21">
        <v>8.3333333333333343E-2</v>
      </c>
      <c r="D245" s="21">
        <v>0</v>
      </c>
      <c r="E245" s="39" t="s">
        <v>3082</v>
      </c>
      <c r="F245" s="39" t="s">
        <v>85</v>
      </c>
    </row>
    <row r="246" spans="1:6" x14ac:dyDescent="0.25">
      <c r="A246" s="43" t="s">
        <v>164</v>
      </c>
      <c r="B246" s="44" t="s">
        <v>94</v>
      </c>
      <c r="C246" s="21">
        <v>1384.25</v>
      </c>
      <c r="D246" s="21">
        <v>1021.25</v>
      </c>
      <c r="E246" s="39" t="s">
        <v>558</v>
      </c>
      <c r="F246" s="39" t="s">
        <v>86</v>
      </c>
    </row>
    <row r="247" spans="1:6" x14ac:dyDescent="0.25">
      <c r="A247" s="43" t="s">
        <v>164</v>
      </c>
      <c r="B247" s="44" t="s">
        <v>92</v>
      </c>
      <c r="C247" s="21">
        <v>646.16666666666663</v>
      </c>
      <c r="D247" s="21">
        <v>526.83333333333326</v>
      </c>
      <c r="E247" s="39" t="s">
        <v>557</v>
      </c>
      <c r="F247" s="39" t="s">
        <v>86</v>
      </c>
    </row>
    <row r="248" spans="1:6" x14ac:dyDescent="0.25">
      <c r="A248" s="43" t="s">
        <v>164</v>
      </c>
      <c r="B248" s="44" t="s">
        <v>95</v>
      </c>
      <c r="C248" s="21">
        <v>477.33333333333331</v>
      </c>
      <c r="D248" s="21">
        <v>468.25</v>
      </c>
      <c r="E248" s="39" t="s">
        <v>567</v>
      </c>
      <c r="F248" s="39" t="s">
        <v>86</v>
      </c>
    </row>
    <row r="249" spans="1:6" x14ac:dyDescent="0.25">
      <c r="A249" s="43" t="s">
        <v>164</v>
      </c>
      <c r="B249" s="44" t="s">
        <v>940</v>
      </c>
      <c r="C249" s="21">
        <v>73.75</v>
      </c>
      <c r="D249" s="21">
        <v>0.25</v>
      </c>
      <c r="E249" s="39" t="s">
        <v>941</v>
      </c>
      <c r="F249" s="39" t="s">
        <v>85</v>
      </c>
    </row>
    <row r="250" spans="1:6" ht="25.5" x14ac:dyDescent="0.25">
      <c r="A250" s="43" t="s">
        <v>164</v>
      </c>
      <c r="B250" s="44" t="s">
        <v>295</v>
      </c>
      <c r="C250" s="21">
        <v>64.5</v>
      </c>
      <c r="D250" s="21">
        <v>53</v>
      </c>
      <c r="E250" s="39" t="s">
        <v>296</v>
      </c>
      <c r="F250" s="39" t="s">
        <v>86</v>
      </c>
    </row>
    <row r="251" spans="1:6" x14ac:dyDescent="0.25">
      <c r="A251" s="43" t="s">
        <v>164</v>
      </c>
      <c r="B251" s="44" t="s">
        <v>96</v>
      </c>
      <c r="C251" s="21">
        <v>56.416666666666671</v>
      </c>
      <c r="D251" s="21">
        <v>17.916666666666668</v>
      </c>
      <c r="E251" s="39" t="s">
        <v>579</v>
      </c>
      <c r="F251" s="39" t="s">
        <v>86</v>
      </c>
    </row>
    <row r="252" spans="1:6" x14ac:dyDescent="0.25">
      <c r="A252" s="43" t="s">
        <v>164</v>
      </c>
      <c r="B252" s="44" t="s">
        <v>920</v>
      </c>
      <c r="C252" s="21">
        <v>50.583333333333336</v>
      </c>
      <c r="D252" s="21">
        <v>2.5</v>
      </c>
      <c r="E252" s="39" t="s">
        <v>921</v>
      </c>
      <c r="F252" s="39" t="s">
        <v>85</v>
      </c>
    </row>
    <row r="253" spans="1:6" ht="25.5" x14ac:dyDescent="0.25">
      <c r="A253" s="43" t="s">
        <v>164</v>
      </c>
      <c r="B253" s="44" t="s">
        <v>150</v>
      </c>
      <c r="C253" s="21">
        <v>45.583333333333329</v>
      </c>
      <c r="D253" s="21">
        <v>67.25</v>
      </c>
      <c r="E253" s="39" t="s">
        <v>241</v>
      </c>
      <c r="F253" s="39" t="s">
        <v>86</v>
      </c>
    </row>
    <row r="254" spans="1:6" x14ac:dyDescent="0.25">
      <c r="A254" s="43" t="s">
        <v>164</v>
      </c>
      <c r="B254" s="44" t="s">
        <v>928</v>
      </c>
      <c r="C254" s="21">
        <v>43.25</v>
      </c>
      <c r="D254" s="21">
        <v>0.83333333333333337</v>
      </c>
      <c r="E254" s="39" t="s">
        <v>929</v>
      </c>
      <c r="F254" s="39" t="s">
        <v>85</v>
      </c>
    </row>
    <row r="255" spans="1:6" ht="38.25" x14ac:dyDescent="0.25">
      <c r="A255" s="43" t="s">
        <v>164</v>
      </c>
      <c r="B255" s="44" t="s">
        <v>10</v>
      </c>
      <c r="C255" s="21">
        <v>35.75</v>
      </c>
      <c r="D255" s="21">
        <v>45.916666666666664</v>
      </c>
      <c r="E255" s="39" t="s">
        <v>447</v>
      </c>
      <c r="F255" s="39" t="s">
        <v>86</v>
      </c>
    </row>
    <row r="256" spans="1:6" ht="38.25" x14ac:dyDescent="0.25">
      <c r="A256" s="43" t="s">
        <v>164</v>
      </c>
      <c r="B256" s="44" t="s">
        <v>197</v>
      </c>
      <c r="C256" s="21">
        <v>34</v>
      </c>
      <c r="D256" s="21">
        <v>18.583333333333332</v>
      </c>
      <c r="E256" s="39" t="s">
        <v>198</v>
      </c>
      <c r="F256" s="39" t="s">
        <v>86</v>
      </c>
    </row>
    <row r="257" spans="1:6" x14ac:dyDescent="0.25">
      <c r="A257" s="43" t="s">
        <v>164</v>
      </c>
      <c r="B257" s="44" t="s">
        <v>898</v>
      </c>
      <c r="C257" s="21">
        <v>25.333333333333336</v>
      </c>
      <c r="D257" s="21">
        <v>11.666666666666666</v>
      </c>
      <c r="E257" s="39" t="s">
        <v>899</v>
      </c>
      <c r="F257" s="39" t="s">
        <v>86</v>
      </c>
    </row>
    <row r="258" spans="1:6" ht="25.5" x14ac:dyDescent="0.25">
      <c r="A258" s="43" t="s">
        <v>164</v>
      </c>
      <c r="B258" s="44" t="s">
        <v>3157</v>
      </c>
      <c r="C258" s="21">
        <v>19.75</v>
      </c>
      <c r="D258" s="21">
        <v>2</v>
      </c>
      <c r="E258" s="39" t="s">
        <v>3158</v>
      </c>
      <c r="F258" s="39" t="s">
        <v>85</v>
      </c>
    </row>
    <row r="259" spans="1:6" ht="25.5" x14ac:dyDescent="0.25">
      <c r="A259" s="43" t="s">
        <v>164</v>
      </c>
      <c r="B259" s="44" t="s">
        <v>281</v>
      </c>
      <c r="C259" s="21">
        <v>17.833333333333332</v>
      </c>
      <c r="D259" s="21">
        <v>2.75</v>
      </c>
      <c r="E259" s="39" t="s">
        <v>282</v>
      </c>
      <c r="F259" s="39" t="s">
        <v>85</v>
      </c>
    </row>
    <row r="260" spans="1:6" x14ac:dyDescent="0.25">
      <c r="A260" s="43" t="s">
        <v>164</v>
      </c>
      <c r="B260" s="44" t="s">
        <v>33</v>
      </c>
      <c r="C260" s="21">
        <v>15.583333333333334</v>
      </c>
      <c r="D260" s="21">
        <v>9.3333333333333321</v>
      </c>
      <c r="E260" s="39" t="s">
        <v>482</v>
      </c>
      <c r="F260" s="39" t="s">
        <v>86</v>
      </c>
    </row>
    <row r="261" spans="1:6" ht="38.25" x14ac:dyDescent="0.25">
      <c r="A261" s="43" t="s">
        <v>164</v>
      </c>
      <c r="B261" s="44" t="s">
        <v>3169</v>
      </c>
      <c r="C261" s="21">
        <v>12.833333333333334</v>
      </c>
      <c r="D261" s="21">
        <v>0</v>
      </c>
      <c r="E261" s="39" t="s">
        <v>3170</v>
      </c>
      <c r="F261" s="39" t="s">
        <v>86</v>
      </c>
    </row>
    <row r="262" spans="1:6" ht="25.5" x14ac:dyDescent="0.25">
      <c r="A262" s="43" t="s">
        <v>164</v>
      </c>
      <c r="B262" s="44" t="s">
        <v>3163</v>
      </c>
      <c r="C262" s="21">
        <v>12.333333333333332</v>
      </c>
      <c r="D262" s="21">
        <v>0.16666666666666669</v>
      </c>
      <c r="E262" s="39" t="s">
        <v>3164</v>
      </c>
      <c r="F262" s="39" t="s">
        <v>85</v>
      </c>
    </row>
    <row r="263" spans="1:6" ht="25.5" x14ac:dyDescent="0.25">
      <c r="A263" s="43" t="s">
        <v>164</v>
      </c>
      <c r="B263" s="44" t="s">
        <v>3161</v>
      </c>
      <c r="C263" s="21">
        <v>11.416666666666666</v>
      </c>
      <c r="D263" s="21">
        <v>0.5</v>
      </c>
      <c r="E263" s="39" t="s">
        <v>3162</v>
      </c>
      <c r="F263" s="39" t="s">
        <v>85</v>
      </c>
    </row>
    <row r="264" spans="1:6" ht="25.5" x14ac:dyDescent="0.25">
      <c r="A264" s="43" t="s">
        <v>164</v>
      </c>
      <c r="B264" s="44" t="s">
        <v>29</v>
      </c>
      <c r="C264" s="21">
        <v>11.166666666666666</v>
      </c>
      <c r="D264" s="21">
        <v>4.333333333333333</v>
      </c>
      <c r="E264" s="39" t="s">
        <v>194</v>
      </c>
      <c r="F264" s="39" t="s">
        <v>86</v>
      </c>
    </row>
    <row r="265" spans="1:6" ht="25.5" x14ac:dyDescent="0.25">
      <c r="A265" s="43" t="s">
        <v>164</v>
      </c>
      <c r="B265" s="44" t="s">
        <v>200</v>
      </c>
      <c r="C265" s="21">
        <v>10.166666666666666</v>
      </c>
      <c r="D265" s="21">
        <v>4.333333333333333</v>
      </c>
      <c r="E265" s="39" t="s">
        <v>201</v>
      </c>
      <c r="F265" s="39" t="s">
        <v>85</v>
      </c>
    </row>
    <row r="266" spans="1:6" ht="25.5" x14ac:dyDescent="0.25">
      <c r="A266" s="43" t="s">
        <v>164</v>
      </c>
      <c r="B266" s="44" t="s">
        <v>1144</v>
      </c>
      <c r="C266" s="21">
        <v>10.083333333333332</v>
      </c>
      <c r="D266" s="21">
        <v>0</v>
      </c>
      <c r="E266" s="39" t="s">
        <v>1145</v>
      </c>
      <c r="F266" s="39" t="s">
        <v>85</v>
      </c>
    </row>
    <row r="267" spans="1:6" x14ac:dyDescent="0.25">
      <c r="A267" s="43" t="s">
        <v>164</v>
      </c>
      <c r="B267" s="44" t="s">
        <v>45</v>
      </c>
      <c r="C267" s="21">
        <v>3.416666666666667</v>
      </c>
      <c r="D267" s="21">
        <v>5.5</v>
      </c>
      <c r="E267" s="39" t="s">
        <v>487</v>
      </c>
      <c r="F267" s="39" t="s">
        <v>86</v>
      </c>
    </row>
    <row r="268" spans="1:6" ht="38.25" x14ac:dyDescent="0.25">
      <c r="A268" s="43" t="s">
        <v>164</v>
      </c>
      <c r="B268" s="44" t="s">
        <v>3193</v>
      </c>
      <c r="C268" s="21">
        <v>3.166666666666667</v>
      </c>
      <c r="D268" s="21">
        <v>0</v>
      </c>
      <c r="E268" s="39" t="s">
        <v>3194</v>
      </c>
      <c r="F268" s="39" t="s">
        <v>86</v>
      </c>
    </row>
    <row r="269" spans="1:6" x14ac:dyDescent="0.25">
      <c r="A269" s="43" t="s">
        <v>164</v>
      </c>
      <c r="B269" s="44" t="s">
        <v>1285</v>
      </c>
      <c r="C269" s="21">
        <v>1.9166666666666667</v>
      </c>
      <c r="D269" s="21">
        <v>0</v>
      </c>
      <c r="E269" s="39" t="s">
        <v>1286</v>
      </c>
      <c r="F269" s="39" t="s">
        <v>85</v>
      </c>
    </row>
    <row r="270" spans="1:6" ht="25.5" x14ac:dyDescent="0.25">
      <c r="A270" s="43" t="s">
        <v>164</v>
      </c>
      <c r="B270" s="44" t="s">
        <v>3197</v>
      </c>
      <c r="C270" s="21">
        <v>1.8333333333333333</v>
      </c>
      <c r="D270" s="21">
        <v>0</v>
      </c>
      <c r="E270" s="39" t="s">
        <v>3198</v>
      </c>
      <c r="F270" s="39" t="s">
        <v>85</v>
      </c>
    </row>
    <row r="271" spans="1:6" ht="38.25" x14ac:dyDescent="0.25">
      <c r="A271" s="43" t="s">
        <v>164</v>
      </c>
      <c r="B271" s="44" t="s">
        <v>3223</v>
      </c>
      <c r="C271" s="21">
        <v>1.5833333333333335</v>
      </c>
      <c r="D271" s="21">
        <v>0</v>
      </c>
      <c r="E271" s="39" t="s">
        <v>3224</v>
      </c>
      <c r="F271" s="39" t="s">
        <v>86</v>
      </c>
    </row>
    <row r="272" spans="1:6" ht="25.5" x14ac:dyDescent="0.25">
      <c r="A272" s="43" t="s">
        <v>164</v>
      </c>
      <c r="B272" s="44" t="s">
        <v>1829</v>
      </c>
      <c r="C272" s="21">
        <v>1.5833333333333335</v>
      </c>
      <c r="D272" s="21">
        <v>0</v>
      </c>
      <c r="E272" s="39" t="s">
        <v>1830</v>
      </c>
      <c r="F272" s="39" t="s">
        <v>85</v>
      </c>
    </row>
    <row r="273" spans="1:6" x14ac:dyDescent="0.25">
      <c r="A273" s="43" t="s">
        <v>164</v>
      </c>
      <c r="B273" s="44" t="s">
        <v>1691</v>
      </c>
      <c r="C273" s="21">
        <v>1.5</v>
      </c>
      <c r="D273" s="21">
        <v>0</v>
      </c>
      <c r="E273" s="39" t="s">
        <v>1692</v>
      </c>
      <c r="F273" s="39" t="s">
        <v>85</v>
      </c>
    </row>
    <row r="274" spans="1:6" x14ac:dyDescent="0.25">
      <c r="A274" s="43" t="s">
        <v>164</v>
      </c>
      <c r="B274" s="44" t="s">
        <v>1767</v>
      </c>
      <c r="C274" s="21">
        <v>1.4166666666666667</v>
      </c>
      <c r="D274" s="21">
        <v>0</v>
      </c>
      <c r="E274" s="39" t="s">
        <v>1768</v>
      </c>
      <c r="F274" s="39" t="s">
        <v>85</v>
      </c>
    </row>
    <row r="275" spans="1:6" x14ac:dyDescent="0.25">
      <c r="A275" s="43" t="s">
        <v>164</v>
      </c>
      <c r="B275" s="44" t="s">
        <v>1783</v>
      </c>
      <c r="C275" s="21">
        <v>1.3333333333333335</v>
      </c>
      <c r="D275" s="21">
        <v>0</v>
      </c>
      <c r="E275" s="39" t="s">
        <v>1784</v>
      </c>
      <c r="F275" s="39" t="s">
        <v>85</v>
      </c>
    </row>
    <row r="276" spans="1:6" ht="25.5" x14ac:dyDescent="0.25">
      <c r="A276" s="43" t="s">
        <v>164</v>
      </c>
      <c r="B276" s="44" t="s">
        <v>1352</v>
      </c>
      <c r="C276" s="21">
        <v>0.91666666666666663</v>
      </c>
      <c r="D276" s="21">
        <v>0</v>
      </c>
      <c r="E276" s="39" t="s">
        <v>1353</v>
      </c>
      <c r="F276" s="39" t="s">
        <v>85</v>
      </c>
    </row>
    <row r="277" spans="1:6" x14ac:dyDescent="0.25">
      <c r="A277" s="43" t="s">
        <v>164</v>
      </c>
      <c r="B277" s="44" t="s">
        <v>1773</v>
      </c>
      <c r="C277" s="21">
        <v>0.58333333333333337</v>
      </c>
      <c r="D277" s="21">
        <v>0</v>
      </c>
      <c r="E277" s="39" t="s">
        <v>1774</v>
      </c>
      <c r="F277" s="39" t="s">
        <v>85</v>
      </c>
    </row>
    <row r="278" spans="1:6" ht="25.5" x14ac:dyDescent="0.25">
      <c r="A278" s="43" t="s">
        <v>164</v>
      </c>
      <c r="B278" s="44" t="s">
        <v>1805</v>
      </c>
      <c r="C278" s="21">
        <v>0.5</v>
      </c>
      <c r="D278" s="21">
        <v>0</v>
      </c>
      <c r="E278" s="39" t="s">
        <v>1806</v>
      </c>
      <c r="F278" s="39" t="s">
        <v>85</v>
      </c>
    </row>
    <row r="279" spans="1:6" ht="25.5" x14ac:dyDescent="0.25">
      <c r="A279" s="43" t="s">
        <v>164</v>
      </c>
      <c r="B279" s="44" t="s">
        <v>1751</v>
      </c>
      <c r="C279" s="21">
        <v>0.5</v>
      </c>
      <c r="D279" s="21">
        <v>0</v>
      </c>
      <c r="E279" s="39" t="s">
        <v>1752</v>
      </c>
      <c r="F279" s="39" t="s">
        <v>85</v>
      </c>
    </row>
    <row r="280" spans="1:6" ht="25.5" x14ac:dyDescent="0.25">
      <c r="A280" s="43" t="s">
        <v>164</v>
      </c>
      <c r="B280" s="44" t="s">
        <v>1877</v>
      </c>
      <c r="C280" s="21">
        <v>0.5</v>
      </c>
      <c r="D280" s="21">
        <v>0</v>
      </c>
      <c r="E280" s="39" t="s">
        <v>1878</v>
      </c>
      <c r="F280" s="39" t="s">
        <v>85</v>
      </c>
    </row>
    <row r="281" spans="1:6" x14ac:dyDescent="0.25">
      <c r="A281" s="43" t="s">
        <v>164</v>
      </c>
      <c r="B281" s="44" t="s">
        <v>2055</v>
      </c>
      <c r="C281" s="21">
        <v>0.41666666666666669</v>
      </c>
      <c r="D281" s="21">
        <v>0</v>
      </c>
      <c r="E281" s="39" t="s">
        <v>2056</v>
      </c>
      <c r="F281" s="39" t="s">
        <v>53</v>
      </c>
    </row>
    <row r="282" spans="1:6" x14ac:dyDescent="0.25">
      <c r="A282" s="43" t="s">
        <v>164</v>
      </c>
      <c r="B282" s="44" t="s">
        <v>2057</v>
      </c>
      <c r="C282" s="21">
        <v>0.41666666666666669</v>
      </c>
      <c r="D282" s="21">
        <v>0</v>
      </c>
      <c r="E282" s="39" t="s">
        <v>2058</v>
      </c>
      <c r="F282" s="39" t="s">
        <v>53</v>
      </c>
    </row>
    <row r="283" spans="1:6" x14ac:dyDescent="0.25">
      <c r="A283" s="43" t="s">
        <v>164</v>
      </c>
      <c r="B283" s="44" t="s">
        <v>2059</v>
      </c>
      <c r="C283" s="21">
        <v>0.41666666666666669</v>
      </c>
      <c r="D283" s="21">
        <v>0</v>
      </c>
      <c r="E283" s="39" t="s">
        <v>2056</v>
      </c>
      <c r="F283" s="39" t="s">
        <v>53</v>
      </c>
    </row>
    <row r="284" spans="1:6" x14ac:dyDescent="0.25">
      <c r="A284" s="43" t="s">
        <v>164</v>
      </c>
      <c r="B284" s="44" t="s">
        <v>2060</v>
      </c>
      <c r="C284" s="21">
        <v>0.41666666666666669</v>
      </c>
      <c r="D284" s="21">
        <v>0</v>
      </c>
      <c r="E284" s="39" t="s">
        <v>2061</v>
      </c>
      <c r="F284" s="39" t="s">
        <v>53</v>
      </c>
    </row>
    <row r="285" spans="1:6" x14ac:dyDescent="0.25">
      <c r="A285" s="43" t="s">
        <v>164</v>
      </c>
      <c r="B285" s="44" t="s">
        <v>1787</v>
      </c>
      <c r="C285" s="21">
        <v>0.41666666666666669</v>
      </c>
      <c r="D285" s="21">
        <v>0</v>
      </c>
      <c r="E285" s="39" t="s">
        <v>1788</v>
      </c>
      <c r="F285" s="39" t="s">
        <v>85</v>
      </c>
    </row>
    <row r="286" spans="1:6" ht="25.5" x14ac:dyDescent="0.25">
      <c r="A286" s="43" t="s">
        <v>164</v>
      </c>
      <c r="B286" s="44" t="s">
        <v>1426</v>
      </c>
      <c r="C286" s="21">
        <v>0.25</v>
      </c>
      <c r="D286" s="21">
        <v>0</v>
      </c>
      <c r="E286" s="39" t="s">
        <v>1427</v>
      </c>
      <c r="F286" s="39" t="s">
        <v>85</v>
      </c>
    </row>
    <row r="287" spans="1:6" x14ac:dyDescent="0.25">
      <c r="A287" s="43" t="s">
        <v>164</v>
      </c>
      <c r="B287" s="44" t="s">
        <v>2062</v>
      </c>
      <c r="C287" s="21">
        <v>0.16666666666666669</v>
      </c>
      <c r="D287" s="21">
        <v>0</v>
      </c>
      <c r="E287" s="39" t="s">
        <v>2058</v>
      </c>
      <c r="F287" s="39" t="s">
        <v>53</v>
      </c>
    </row>
    <row r="288" spans="1:6" x14ac:dyDescent="0.25">
      <c r="A288" s="43" t="s">
        <v>164</v>
      </c>
      <c r="B288" s="44" t="s">
        <v>2063</v>
      </c>
      <c r="C288" s="21">
        <v>0.16666666666666669</v>
      </c>
      <c r="D288" s="21">
        <v>0</v>
      </c>
      <c r="E288" s="39" t="s">
        <v>2058</v>
      </c>
      <c r="F288" s="39" t="s">
        <v>53</v>
      </c>
    </row>
    <row r="289" spans="1:6" ht="25.5" x14ac:dyDescent="0.25">
      <c r="A289" s="43" t="s">
        <v>164</v>
      </c>
      <c r="B289" s="44" t="s">
        <v>1863</v>
      </c>
      <c r="C289" s="21">
        <v>0.16666666666666669</v>
      </c>
      <c r="D289" s="21">
        <v>0</v>
      </c>
      <c r="E289" s="39" t="s">
        <v>1864</v>
      </c>
      <c r="F289" s="39" t="s">
        <v>85</v>
      </c>
    </row>
    <row r="290" spans="1:6" ht="25.5" x14ac:dyDescent="0.25">
      <c r="A290" s="43" t="s">
        <v>164</v>
      </c>
      <c r="B290" s="44" t="s">
        <v>1955</v>
      </c>
      <c r="C290" s="21">
        <v>0.16666666666666669</v>
      </c>
      <c r="D290" s="21">
        <v>0</v>
      </c>
      <c r="E290" s="39" t="s">
        <v>1956</v>
      </c>
      <c r="F290" s="39" t="s">
        <v>85</v>
      </c>
    </row>
    <row r="291" spans="1:6" ht="25.5" x14ac:dyDescent="0.25">
      <c r="A291" s="43" t="s">
        <v>164</v>
      </c>
      <c r="B291" s="44" t="s">
        <v>3283</v>
      </c>
      <c r="C291" s="21">
        <v>0.16666666666666669</v>
      </c>
      <c r="D291" s="21">
        <v>0</v>
      </c>
      <c r="E291" s="39" t="s">
        <v>3284</v>
      </c>
      <c r="F291" s="39" t="s">
        <v>85</v>
      </c>
    </row>
    <row r="292" spans="1:6" x14ac:dyDescent="0.25">
      <c r="A292" s="43" t="s">
        <v>164</v>
      </c>
      <c r="B292" s="44" t="s">
        <v>3106</v>
      </c>
      <c r="C292" s="21">
        <v>8.3333333333333343E-2</v>
      </c>
      <c r="D292" s="21">
        <v>0</v>
      </c>
      <c r="E292" s="39" t="s">
        <v>3107</v>
      </c>
      <c r="F292" s="39" t="s">
        <v>53</v>
      </c>
    </row>
    <row r="293" spans="1:6" ht="25.5" x14ac:dyDescent="0.25">
      <c r="A293" s="43" t="s">
        <v>164</v>
      </c>
      <c r="B293" s="44" t="s">
        <v>3297</v>
      </c>
      <c r="C293" s="21">
        <v>8.3333333333333343E-2</v>
      </c>
      <c r="D293" s="21">
        <v>0</v>
      </c>
      <c r="E293" s="39" t="s">
        <v>3298</v>
      </c>
      <c r="F293" s="39" t="s">
        <v>85</v>
      </c>
    </row>
    <row r="294" spans="1:6" ht="25.5" x14ac:dyDescent="0.25">
      <c r="A294" s="43" t="s">
        <v>164</v>
      </c>
      <c r="B294" s="44" t="s">
        <v>3138</v>
      </c>
      <c r="C294" s="21">
        <v>8.3333333333333343E-2</v>
      </c>
      <c r="D294" s="21">
        <v>0</v>
      </c>
      <c r="E294" s="39" t="s">
        <v>3139</v>
      </c>
      <c r="F294" s="39" t="s">
        <v>85</v>
      </c>
    </row>
    <row r="295" spans="1:6" ht="25.5" x14ac:dyDescent="0.25">
      <c r="A295" s="43" t="s">
        <v>165</v>
      </c>
      <c r="B295" s="44" t="s">
        <v>216</v>
      </c>
      <c r="C295" s="21">
        <v>1040.4166666666665</v>
      </c>
      <c r="D295" s="21">
        <v>378.16666666666663</v>
      </c>
      <c r="E295" s="39" t="s">
        <v>572</v>
      </c>
      <c r="F295" s="39" t="s">
        <v>86</v>
      </c>
    </row>
    <row r="296" spans="1:6" ht="25.5" x14ac:dyDescent="0.25">
      <c r="A296" s="43" t="s">
        <v>165</v>
      </c>
      <c r="B296" s="44" t="s">
        <v>215</v>
      </c>
      <c r="C296" s="21">
        <v>686.16666666666663</v>
      </c>
      <c r="D296" s="21">
        <v>919.08333333333326</v>
      </c>
      <c r="E296" s="39" t="s">
        <v>568</v>
      </c>
      <c r="F296" s="39" t="s">
        <v>86</v>
      </c>
    </row>
    <row r="297" spans="1:6" ht="25.5" x14ac:dyDescent="0.25">
      <c r="A297" s="43" t="s">
        <v>165</v>
      </c>
      <c r="B297" s="44" t="s">
        <v>1575</v>
      </c>
      <c r="C297" s="21">
        <v>351.66666666666663</v>
      </c>
      <c r="D297" s="21">
        <v>0</v>
      </c>
      <c r="E297" s="39" t="s">
        <v>1576</v>
      </c>
      <c r="F297" s="39" t="s">
        <v>86</v>
      </c>
    </row>
    <row r="298" spans="1:6" x14ac:dyDescent="0.25">
      <c r="A298" s="43" t="s">
        <v>165</v>
      </c>
      <c r="B298" s="44" t="s">
        <v>61</v>
      </c>
      <c r="C298" s="21">
        <v>268.41666666666663</v>
      </c>
      <c r="D298" s="21">
        <v>819.5</v>
      </c>
      <c r="E298" s="39" t="s">
        <v>451</v>
      </c>
      <c r="F298" s="39" t="s">
        <v>86</v>
      </c>
    </row>
    <row r="299" spans="1:6" x14ac:dyDescent="0.25">
      <c r="A299" s="43" t="s">
        <v>165</v>
      </c>
      <c r="B299" s="44" t="s">
        <v>104</v>
      </c>
      <c r="C299" s="21">
        <v>206.33333333333334</v>
      </c>
      <c r="D299" s="21">
        <v>241.08333333333331</v>
      </c>
      <c r="E299" s="39" t="s">
        <v>580</v>
      </c>
      <c r="F299" s="39" t="s">
        <v>86</v>
      </c>
    </row>
    <row r="300" spans="1:6" x14ac:dyDescent="0.25">
      <c r="A300" s="43" t="s">
        <v>165</v>
      </c>
      <c r="B300" s="44" t="s">
        <v>108</v>
      </c>
      <c r="C300" s="21">
        <v>91.333333333333329</v>
      </c>
      <c r="D300" s="21">
        <v>31.75</v>
      </c>
      <c r="E300" s="39" t="s">
        <v>581</v>
      </c>
      <c r="F300" s="39" t="s">
        <v>86</v>
      </c>
    </row>
    <row r="301" spans="1:6" x14ac:dyDescent="0.25">
      <c r="A301" s="43" t="s">
        <v>165</v>
      </c>
      <c r="B301" s="44" t="s">
        <v>896</v>
      </c>
      <c r="C301" s="21">
        <v>86</v>
      </c>
      <c r="D301" s="21">
        <v>23</v>
      </c>
      <c r="E301" s="39" t="s">
        <v>897</v>
      </c>
      <c r="F301" s="39" t="s">
        <v>86</v>
      </c>
    </row>
    <row r="302" spans="1:6" x14ac:dyDescent="0.25">
      <c r="A302" s="43" t="s">
        <v>165</v>
      </c>
      <c r="B302" s="44" t="s">
        <v>2420</v>
      </c>
      <c r="C302" s="21">
        <v>60.5</v>
      </c>
      <c r="D302" s="21">
        <v>27.916666666666668</v>
      </c>
      <c r="E302" s="39" t="s">
        <v>2421</v>
      </c>
      <c r="F302" s="39" t="s">
        <v>85</v>
      </c>
    </row>
    <row r="303" spans="1:6" ht="25.5" x14ac:dyDescent="0.25">
      <c r="A303" s="43" t="s">
        <v>165</v>
      </c>
      <c r="B303" s="44" t="s">
        <v>932</v>
      </c>
      <c r="C303" s="21">
        <v>59.083333333333336</v>
      </c>
      <c r="D303" s="21">
        <v>0.16666666666666669</v>
      </c>
      <c r="E303" s="39" t="s">
        <v>933</v>
      </c>
      <c r="F303" s="39" t="s">
        <v>85</v>
      </c>
    </row>
    <row r="304" spans="1:6" x14ac:dyDescent="0.25">
      <c r="A304" s="43" t="s">
        <v>165</v>
      </c>
      <c r="B304" s="44" t="s">
        <v>120</v>
      </c>
      <c r="C304" s="21">
        <v>51.5</v>
      </c>
      <c r="D304" s="21">
        <v>11</v>
      </c>
      <c r="E304" s="39" t="s">
        <v>604</v>
      </c>
      <c r="F304" s="39" t="s">
        <v>86</v>
      </c>
    </row>
    <row r="305" spans="1:6" ht="25.5" x14ac:dyDescent="0.25">
      <c r="A305" s="43" t="s">
        <v>165</v>
      </c>
      <c r="B305" s="44" t="s">
        <v>247</v>
      </c>
      <c r="C305" s="21">
        <v>38.75</v>
      </c>
      <c r="D305" s="21">
        <v>48.166666666666664</v>
      </c>
      <c r="E305" s="39" t="s">
        <v>377</v>
      </c>
      <c r="F305" s="39" t="s">
        <v>85</v>
      </c>
    </row>
    <row r="306" spans="1:6" ht="25.5" x14ac:dyDescent="0.25">
      <c r="A306" s="43" t="s">
        <v>165</v>
      </c>
      <c r="B306" s="44" t="s">
        <v>166</v>
      </c>
      <c r="C306" s="21">
        <v>33.583333333333336</v>
      </c>
      <c r="D306" s="21">
        <v>6.5833333333333339</v>
      </c>
      <c r="E306" s="39" t="s">
        <v>319</v>
      </c>
      <c r="F306" s="39" t="s">
        <v>86</v>
      </c>
    </row>
    <row r="307" spans="1:6" ht="38.25" x14ac:dyDescent="0.25">
      <c r="A307" s="43" t="s">
        <v>165</v>
      </c>
      <c r="B307" s="44" t="s">
        <v>297</v>
      </c>
      <c r="C307" s="21">
        <v>32.583333333333336</v>
      </c>
      <c r="D307" s="21">
        <v>63.166666666666664</v>
      </c>
      <c r="E307" s="39" t="s">
        <v>298</v>
      </c>
      <c r="F307" s="39" t="s">
        <v>86</v>
      </c>
    </row>
    <row r="308" spans="1:6" x14ac:dyDescent="0.25">
      <c r="A308" s="43" t="s">
        <v>165</v>
      </c>
      <c r="B308" s="44" t="s">
        <v>956</v>
      </c>
      <c r="C308" s="21">
        <v>32.333333333333336</v>
      </c>
      <c r="D308" s="21">
        <v>0</v>
      </c>
      <c r="E308" s="39" t="s">
        <v>957</v>
      </c>
      <c r="F308" s="39" t="s">
        <v>85</v>
      </c>
    </row>
    <row r="309" spans="1:6" x14ac:dyDescent="0.25">
      <c r="A309" s="43" t="s">
        <v>165</v>
      </c>
      <c r="B309" s="44" t="s">
        <v>946</v>
      </c>
      <c r="C309" s="21">
        <v>29.416666666666668</v>
      </c>
      <c r="D309" s="21">
        <v>0</v>
      </c>
      <c r="E309" s="39" t="s">
        <v>947</v>
      </c>
      <c r="F309" s="39" t="s">
        <v>85</v>
      </c>
    </row>
    <row r="310" spans="1:6" ht="25.5" x14ac:dyDescent="0.25">
      <c r="A310" s="43" t="s">
        <v>165</v>
      </c>
      <c r="B310" s="44" t="s">
        <v>116</v>
      </c>
      <c r="C310" s="21">
        <v>24.25</v>
      </c>
      <c r="D310" s="21">
        <v>14.166666666666668</v>
      </c>
      <c r="E310" s="39" t="s">
        <v>596</v>
      </c>
      <c r="F310" s="39" t="s">
        <v>86</v>
      </c>
    </row>
    <row r="311" spans="1:6" ht="25.5" x14ac:dyDescent="0.25">
      <c r="A311" s="43" t="s">
        <v>165</v>
      </c>
      <c r="B311" s="44" t="s">
        <v>2064</v>
      </c>
      <c r="C311" s="21">
        <v>23.75</v>
      </c>
      <c r="D311" s="21">
        <v>0</v>
      </c>
      <c r="E311" s="39" t="s">
        <v>2065</v>
      </c>
      <c r="F311" s="39" t="s">
        <v>85</v>
      </c>
    </row>
    <row r="312" spans="1:6" ht="38.25" x14ac:dyDescent="0.25">
      <c r="A312" s="43" t="s">
        <v>165</v>
      </c>
      <c r="B312" s="44" t="s">
        <v>311</v>
      </c>
      <c r="C312" s="21">
        <v>22.166666666666664</v>
      </c>
      <c r="D312" s="21">
        <v>27.416666666666668</v>
      </c>
      <c r="E312" s="39" t="s">
        <v>312</v>
      </c>
      <c r="F312" s="39" t="s">
        <v>86</v>
      </c>
    </row>
    <row r="313" spans="1:6" ht="38.25" x14ac:dyDescent="0.25">
      <c r="A313" s="43" t="s">
        <v>165</v>
      </c>
      <c r="B313" s="44" t="s">
        <v>338</v>
      </c>
      <c r="C313" s="21">
        <v>19.916666666666664</v>
      </c>
      <c r="D313" s="21">
        <v>15.916666666666666</v>
      </c>
      <c r="E313" s="39" t="s">
        <v>718</v>
      </c>
      <c r="F313" s="39" t="s">
        <v>86</v>
      </c>
    </row>
    <row r="314" spans="1:6" ht="25.5" x14ac:dyDescent="0.25">
      <c r="A314" s="43" t="s">
        <v>165</v>
      </c>
      <c r="B314" s="44" t="s">
        <v>633</v>
      </c>
      <c r="C314" s="21">
        <v>19.5</v>
      </c>
      <c r="D314" s="21">
        <v>17.083333333333332</v>
      </c>
      <c r="E314" s="39" t="s">
        <v>474</v>
      </c>
      <c r="F314" s="39" t="s">
        <v>85</v>
      </c>
    </row>
    <row r="315" spans="1:6" ht="38.25" x14ac:dyDescent="0.25">
      <c r="A315" s="43" t="s">
        <v>165</v>
      </c>
      <c r="B315" s="44" t="s">
        <v>139</v>
      </c>
      <c r="C315" s="21">
        <v>17.166666666666668</v>
      </c>
      <c r="D315" s="21">
        <v>33.666666666666664</v>
      </c>
      <c r="E315" s="39" t="s">
        <v>589</v>
      </c>
      <c r="F315" s="39" t="s">
        <v>86</v>
      </c>
    </row>
    <row r="316" spans="1:6" ht="25.5" x14ac:dyDescent="0.25">
      <c r="A316" s="43" t="s">
        <v>165</v>
      </c>
      <c r="B316" s="44" t="s">
        <v>974</v>
      </c>
      <c r="C316" s="21">
        <v>17</v>
      </c>
      <c r="D316" s="21">
        <v>0.91666666666666663</v>
      </c>
      <c r="E316" s="39" t="s">
        <v>975</v>
      </c>
      <c r="F316" s="39" t="s">
        <v>85</v>
      </c>
    </row>
    <row r="317" spans="1:6" ht="25.5" x14ac:dyDescent="0.25">
      <c r="A317" s="43" t="s">
        <v>165</v>
      </c>
      <c r="B317" s="44" t="s">
        <v>1109</v>
      </c>
      <c r="C317" s="21">
        <v>15.416666666666666</v>
      </c>
      <c r="D317" s="21">
        <v>0</v>
      </c>
      <c r="E317" s="39" t="s">
        <v>1110</v>
      </c>
      <c r="F317" s="39" t="s">
        <v>85</v>
      </c>
    </row>
    <row r="318" spans="1:6" x14ac:dyDescent="0.25">
      <c r="A318" s="43" t="s">
        <v>165</v>
      </c>
      <c r="B318" s="44" t="s">
        <v>958</v>
      </c>
      <c r="C318" s="21">
        <v>14</v>
      </c>
      <c r="D318" s="21">
        <v>0</v>
      </c>
      <c r="E318" s="39" t="s">
        <v>959</v>
      </c>
      <c r="F318" s="39" t="s">
        <v>85</v>
      </c>
    </row>
    <row r="319" spans="1:6" ht="38.25" x14ac:dyDescent="0.25">
      <c r="A319" s="43" t="s">
        <v>165</v>
      </c>
      <c r="B319" s="44" t="s">
        <v>305</v>
      </c>
      <c r="C319" s="21">
        <v>13.916666666666668</v>
      </c>
      <c r="D319" s="21">
        <v>50</v>
      </c>
      <c r="E319" s="39" t="s">
        <v>306</v>
      </c>
      <c r="F319" s="39" t="s">
        <v>86</v>
      </c>
    </row>
    <row r="320" spans="1:6" x14ac:dyDescent="0.25">
      <c r="A320" s="43" t="s">
        <v>165</v>
      </c>
      <c r="B320" s="44" t="s">
        <v>40</v>
      </c>
      <c r="C320" s="21">
        <v>11.833333333333332</v>
      </c>
      <c r="D320" s="21">
        <v>45.916666666666664</v>
      </c>
      <c r="E320" s="39" t="s">
        <v>463</v>
      </c>
      <c r="F320" s="39" t="s">
        <v>86</v>
      </c>
    </row>
    <row r="321" spans="1:6" ht="25.5" x14ac:dyDescent="0.25">
      <c r="A321" s="43" t="s">
        <v>165</v>
      </c>
      <c r="B321" s="44" t="s">
        <v>107</v>
      </c>
      <c r="C321" s="21">
        <v>11.75</v>
      </c>
      <c r="D321" s="21">
        <v>4.833333333333333</v>
      </c>
      <c r="E321" s="39" t="s">
        <v>593</v>
      </c>
      <c r="F321" s="39" t="s">
        <v>86</v>
      </c>
    </row>
    <row r="322" spans="1:6" ht="25.5" x14ac:dyDescent="0.25">
      <c r="A322" s="43" t="s">
        <v>165</v>
      </c>
      <c r="B322" s="44" t="s">
        <v>634</v>
      </c>
      <c r="C322" s="21">
        <v>10.166666666666666</v>
      </c>
      <c r="D322" s="21">
        <v>0</v>
      </c>
      <c r="E322" s="39" t="s">
        <v>635</v>
      </c>
      <c r="F322" s="39" t="s">
        <v>85</v>
      </c>
    </row>
    <row r="323" spans="1:6" ht="25.5" x14ac:dyDescent="0.25">
      <c r="A323" s="43" t="s">
        <v>165</v>
      </c>
      <c r="B323" s="44" t="s">
        <v>2066</v>
      </c>
      <c r="C323" s="21">
        <v>10</v>
      </c>
      <c r="D323" s="21">
        <v>0</v>
      </c>
      <c r="E323" s="39" t="s">
        <v>2067</v>
      </c>
      <c r="F323" s="39" t="s">
        <v>85</v>
      </c>
    </row>
    <row r="324" spans="1:6" ht="25.5" x14ac:dyDescent="0.25">
      <c r="A324" s="43" t="s">
        <v>165</v>
      </c>
      <c r="B324" s="44" t="s">
        <v>948</v>
      </c>
      <c r="C324" s="21">
        <v>9.5833333333333321</v>
      </c>
      <c r="D324" s="21">
        <v>0</v>
      </c>
      <c r="E324" s="39" t="s">
        <v>949</v>
      </c>
      <c r="F324" s="39" t="s">
        <v>85</v>
      </c>
    </row>
    <row r="325" spans="1:6" x14ac:dyDescent="0.25">
      <c r="A325" s="43" t="s">
        <v>165</v>
      </c>
      <c r="B325" s="44" t="s">
        <v>32</v>
      </c>
      <c r="C325" s="21">
        <v>8.9166666666666661</v>
      </c>
      <c r="D325" s="21">
        <v>9.5</v>
      </c>
      <c r="E325" s="39" t="s">
        <v>477</v>
      </c>
      <c r="F325" s="39" t="s">
        <v>86</v>
      </c>
    </row>
    <row r="326" spans="1:6" ht="25.5" x14ac:dyDescent="0.25">
      <c r="A326" s="43" t="s">
        <v>165</v>
      </c>
      <c r="B326" s="44" t="s">
        <v>315</v>
      </c>
      <c r="C326" s="21">
        <v>8.5833333333333339</v>
      </c>
      <c r="D326" s="21">
        <v>6.5833333333333339</v>
      </c>
      <c r="E326" s="39" t="s">
        <v>320</v>
      </c>
      <c r="F326" s="39" t="s">
        <v>85</v>
      </c>
    </row>
    <row r="327" spans="1:6" ht="25.5" x14ac:dyDescent="0.25">
      <c r="A327" s="43" t="s">
        <v>165</v>
      </c>
      <c r="B327" s="44" t="s">
        <v>2074</v>
      </c>
      <c r="C327" s="21">
        <v>7.25</v>
      </c>
      <c r="D327" s="21">
        <v>0</v>
      </c>
      <c r="E327" s="39" t="s">
        <v>1198</v>
      </c>
      <c r="F327" s="39" t="s">
        <v>85</v>
      </c>
    </row>
    <row r="328" spans="1:6" ht="38.25" x14ac:dyDescent="0.25">
      <c r="A328" s="43" t="s">
        <v>165</v>
      </c>
      <c r="B328" s="44" t="s">
        <v>3403</v>
      </c>
      <c r="C328" s="21">
        <v>6.916666666666667</v>
      </c>
      <c r="D328" s="21">
        <v>0.33333333333333337</v>
      </c>
      <c r="E328" s="39" t="s">
        <v>3404</v>
      </c>
      <c r="F328" s="39" t="s">
        <v>85</v>
      </c>
    </row>
    <row r="329" spans="1:6" ht="25.5" x14ac:dyDescent="0.25">
      <c r="A329" s="43" t="s">
        <v>165</v>
      </c>
      <c r="B329" s="44" t="s">
        <v>1599</v>
      </c>
      <c r="C329" s="21">
        <v>6.8333333333333339</v>
      </c>
      <c r="D329" s="21">
        <v>0</v>
      </c>
      <c r="E329" s="39" t="s">
        <v>1600</v>
      </c>
      <c r="F329" s="39" t="s">
        <v>85</v>
      </c>
    </row>
    <row r="330" spans="1:6" ht="38.25" x14ac:dyDescent="0.25">
      <c r="A330" s="43" t="s">
        <v>165</v>
      </c>
      <c r="B330" s="44" t="s">
        <v>944</v>
      </c>
      <c r="C330" s="21">
        <v>6.3333333333333339</v>
      </c>
      <c r="D330" s="21">
        <v>0.16666666666666669</v>
      </c>
      <c r="E330" s="39" t="s">
        <v>945</v>
      </c>
      <c r="F330" s="39" t="s">
        <v>85</v>
      </c>
    </row>
    <row r="331" spans="1:6" ht="38.25" x14ac:dyDescent="0.25">
      <c r="A331" s="43" t="s">
        <v>165</v>
      </c>
      <c r="B331" s="44" t="s">
        <v>142</v>
      </c>
      <c r="C331" s="21">
        <v>6</v>
      </c>
      <c r="D331" s="21">
        <v>15.416666666666666</v>
      </c>
      <c r="E331" s="39" t="s">
        <v>222</v>
      </c>
      <c r="F331" s="39" t="s">
        <v>86</v>
      </c>
    </row>
    <row r="332" spans="1:6" ht="25.5" x14ac:dyDescent="0.25">
      <c r="A332" s="43" t="s">
        <v>165</v>
      </c>
      <c r="B332" s="44" t="s">
        <v>103</v>
      </c>
      <c r="C332" s="21">
        <v>5.8333333333333339</v>
      </c>
      <c r="D332" s="21">
        <v>4.5</v>
      </c>
      <c r="E332" s="39" t="s">
        <v>594</v>
      </c>
      <c r="F332" s="39" t="s">
        <v>86</v>
      </c>
    </row>
    <row r="333" spans="1:6" ht="25.5" x14ac:dyDescent="0.25">
      <c r="A333" s="43" t="s">
        <v>165</v>
      </c>
      <c r="B333" s="44" t="s">
        <v>1681</v>
      </c>
      <c r="C333" s="21">
        <v>5.25</v>
      </c>
      <c r="D333" s="21">
        <v>0</v>
      </c>
      <c r="E333" s="39" t="s">
        <v>1682</v>
      </c>
      <c r="F333" s="39" t="s">
        <v>85</v>
      </c>
    </row>
    <row r="334" spans="1:6" ht="38.25" x14ac:dyDescent="0.25">
      <c r="A334" s="43" t="s">
        <v>165</v>
      </c>
      <c r="B334" s="44" t="s">
        <v>3405</v>
      </c>
      <c r="C334" s="21">
        <v>5.166666666666667</v>
      </c>
      <c r="D334" s="21">
        <v>0</v>
      </c>
      <c r="E334" s="39" t="s">
        <v>3406</v>
      </c>
      <c r="F334" s="39" t="s">
        <v>85</v>
      </c>
    </row>
    <row r="335" spans="1:6" ht="38.25" x14ac:dyDescent="0.25">
      <c r="A335" s="43" t="s">
        <v>165</v>
      </c>
      <c r="B335" s="44" t="s">
        <v>141</v>
      </c>
      <c r="C335" s="21">
        <v>4.833333333333333</v>
      </c>
      <c r="D335" s="21">
        <v>12.416666666666666</v>
      </c>
      <c r="E335" s="39" t="s">
        <v>588</v>
      </c>
      <c r="F335" s="39" t="s">
        <v>86</v>
      </c>
    </row>
    <row r="336" spans="1:6" ht="38.25" x14ac:dyDescent="0.25">
      <c r="A336" s="43" t="s">
        <v>165</v>
      </c>
      <c r="B336" s="44" t="s">
        <v>192</v>
      </c>
      <c r="C336" s="21">
        <v>4.5</v>
      </c>
      <c r="D336" s="21">
        <v>5.3333333333333339</v>
      </c>
      <c r="E336" s="39" t="s">
        <v>193</v>
      </c>
      <c r="F336" s="39" t="s">
        <v>85</v>
      </c>
    </row>
    <row r="337" spans="1:6" ht="38.25" x14ac:dyDescent="0.25">
      <c r="A337" s="43" t="s">
        <v>165</v>
      </c>
      <c r="B337" s="44" t="s">
        <v>2068</v>
      </c>
      <c r="C337" s="21">
        <v>3.9166666666666665</v>
      </c>
      <c r="D337" s="21">
        <v>0</v>
      </c>
      <c r="E337" s="39" t="s">
        <v>2069</v>
      </c>
      <c r="F337" s="39" t="s">
        <v>85</v>
      </c>
    </row>
    <row r="338" spans="1:6" ht="25.5" x14ac:dyDescent="0.25">
      <c r="A338" s="43" t="s">
        <v>165</v>
      </c>
      <c r="B338" s="44" t="s">
        <v>3407</v>
      </c>
      <c r="C338" s="21">
        <v>3.9166666666666665</v>
      </c>
      <c r="D338" s="21">
        <v>0</v>
      </c>
      <c r="E338" s="39" t="s">
        <v>2731</v>
      </c>
      <c r="F338" s="39" t="s">
        <v>85</v>
      </c>
    </row>
    <row r="339" spans="1:6" x14ac:dyDescent="0.25">
      <c r="A339" s="43" t="s">
        <v>165</v>
      </c>
      <c r="B339" s="44" t="s">
        <v>1595</v>
      </c>
      <c r="C339" s="21">
        <v>3.166666666666667</v>
      </c>
      <c r="D339" s="21">
        <v>0</v>
      </c>
      <c r="E339" s="39" t="s">
        <v>1596</v>
      </c>
      <c r="F339" s="39" t="s">
        <v>85</v>
      </c>
    </row>
    <row r="340" spans="1:6" ht="38.25" x14ac:dyDescent="0.25">
      <c r="A340" s="43" t="s">
        <v>165</v>
      </c>
      <c r="B340" s="44" t="s">
        <v>960</v>
      </c>
      <c r="C340" s="21">
        <v>3</v>
      </c>
      <c r="D340" s="21">
        <v>0</v>
      </c>
      <c r="E340" s="39" t="s">
        <v>961</v>
      </c>
      <c r="F340" s="39" t="s">
        <v>85</v>
      </c>
    </row>
    <row r="341" spans="1:6" x14ac:dyDescent="0.25">
      <c r="A341" s="43" t="s">
        <v>165</v>
      </c>
      <c r="B341" s="44" t="s">
        <v>102</v>
      </c>
      <c r="C341" s="21">
        <v>2.5</v>
      </c>
      <c r="D341" s="21">
        <v>0.33333333333333337</v>
      </c>
      <c r="E341" s="39" t="s">
        <v>605</v>
      </c>
      <c r="F341" s="39" t="s">
        <v>86</v>
      </c>
    </row>
    <row r="342" spans="1:6" ht="38.25" x14ac:dyDescent="0.25">
      <c r="A342" s="43" t="s">
        <v>165</v>
      </c>
      <c r="B342" s="44" t="s">
        <v>140</v>
      </c>
      <c r="C342" s="21">
        <v>2.4166666666666665</v>
      </c>
      <c r="D342" s="21">
        <v>0.58333333333333337</v>
      </c>
      <c r="E342" s="39" t="s">
        <v>231</v>
      </c>
      <c r="F342" s="39" t="s">
        <v>85</v>
      </c>
    </row>
    <row r="343" spans="1:6" ht="38.25" x14ac:dyDescent="0.25">
      <c r="A343" s="43" t="s">
        <v>165</v>
      </c>
      <c r="B343" s="44" t="s">
        <v>374</v>
      </c>
      <c r="C343" s="21">
        <v>2.25</v>
      </c>
      <c r="D343" s="21">
        <v>0.16666666666666669</v>
      </c>
      <c r="E343" s="39" t="s">
        <v>375</v>
      </c>
      <c r="F343" s="39" t="s">
        <v>85</v>
      </c>
    </row>
    <row r="344" spans="1:6" ht="25.5" x14ac:dyDescent="0.25">
      <c r="A344" s="43" t="s">
        <v>165</v>
      </c>
      <c r="B344" s="44" t="s">
        <v>68</v>
      </c>
      <c r="C344" s="21">
        <v>2</v>
      </c>
      <c r="D344" s="21">
        <v>8.9166666666666661</v>
      </c>
      <c r="E344" s="39" t="s">
        <v>69</v>
      </c>
      <c r="F344" s="39" t="s">
        <v>86</v>
      </c>
    </row>
    <row r="345" spans="1:6" ht="25.5" x14ac:dyDescent="0.25">
      <c r="A345" s="43" t="s">
        <v>165</v>
      </c>
      <c r="B345" s="44" t="s">
        <v>2070</v>
      </c>
      <c r="C345" s="21">
        <v>1.9166666666666667</v>
      </c>
      <c r="D345" s="21">
        <v>0</v>
      </c>
      <c r="E345" s="39" t="s">
        <v>2071</v>
      </c>
      <c r="F345" s="39" t="s">
        <v>85</v>
      </c>
    </row>
    <row r="346" spans="1:6" ht="25.5" x14ac:dyDescent="0.25">
      <c r="A346" s="43" t="s">
        <v>165</v>
      </c>
      <c r="B346" s="44" t="s">
        <v>2072</v>
      </c>
      <c r="C346" s="21">
        <v>1.8333333333333333</v>
      </c>
      <c r="D346" s="21">
        <v>0</v>
      </c>
      <c r="E346" s="39" t="s">
        <v>2073</v>
      </c>
      <c r="F346" s="39" t="s">
        <v>85</v>
      </c>
    </row>
    <row r="347" spans="1:6" ht="25.5" x14ac:dyDescent="0.25">
      <c r="A347" s="43" t="s">
        <v>165</v>
      </c>
      <c r="B347" s="44" t="s">
        <v>908</v>
      </c>
      <c r="C347" s="21">
        <v>1.6666666666666667</v>
      </c>
      <c r="D347" s="21">
        <v>2.4166666666666665</v>
      </c>
      <c r="E347" s="39" t="s">
        <v>909</v>
      </c>
      <c r="F347" s="39" t="s">
        <v>85</v>
      </c>
    </row>
    <row r="348" spans="1:6" ht="25.5" x14ac:dyDescent="0.25">
      <c r="A348" s="43" t="s">
        <v>165</v>
      </c>
      <c r="B348" s="44" t="s">
        <v>689</v>
      </c>
      <c r="C348" s="21">
        <v>1.6666666666666667</v>
      </c>
      <c r="D348" s="21">
        <v>45.166666666666664</v>
      </c>
      <c r="E348" s="39" t="s">
        <v>690</v>
      </c>
      <c r="F348" s="39" t="s">
        <v>86</v>
      </c>
    </row>
    <row r="349" spans="1:6" x14ac:dyDescent="0.25">
      <c r="A349" s="43" t="s">
        <v>165</v>
      </c>
      <c r="B349" s="44" t="s">
        <v>97</v>
      </c>
      <c r="C349" s="21">
        <v>1.5</v>
      </c>
      <c r="D349" s="21">
        <v>0.91666666666666663</v>
      </c>
      <c r="E349" s="39" t="s">
        <v>603</v>
      </c>
      <c r="F349" s="39" t="s">
        <v>86</v>
      </c>
    </row>
    <row r="350" spans="1:6" ht="38.25" x14ac:dyDescent="0.25">
      <c r="A350" s="43" t="s">
        <v>165</v>
      </c>
      <c r="B350" s="44" t="s">
        <v>134</v>
      </c>
      <c r="C350" s="21">
        <v>1.5</v>
      </c>
      <c r="D350" s="21">
        <v>0.58333333333333337</v>
      </c>
      <c r="E350" s="39" t="s">
        <v>229</v>
      </c>
      <c r="F350" s="39" t="s">
        <v>85</v>
      </c>
    </row>
    <row r="351" spans="1:6" ht="25.5" x14ac:dyDescent="0.25">
      <c r="A351" s="43" t="s">
        <v>165</v>
      </c>
      <c r="B351" s="44" t="s">
        <v>2038</v>
      </c>
      <c r="C351" s="21">
        <v>1.5</v>
      </c>
      <c r="D351" s="21">
        <v>0</v>
      </c>
      <c r="E351" s="39" t="s">
        <v>2039</v>
      </c>
      <c r="F351" s="39" t="s">
        <v>85</v>
      </c>
    </row>
    <row r="352" spans="1:6" x14ac:dyDescent="0.25">
      <c r="A352" s="43" t="s">
        <v>165</v>
      </c>
      <c r="B352" s="44" t="s">
        <v>1685</v>
      </c>
      <c r="C352" s="21">
        <v>1.4166666666666667</v>
      </c>
      <c r="D352" s="21">
        <v>0</v>
      </c>
      <c r="E352" s="39" t="s">
        <v>1686</v>
      </c>
      <c r="F352" s="39" t="s">
        <v>86</v>
      </c>
    </row>
    <row r="353" spans="1:6" ht="25.5" x14ac:dyDescent="0.25">
      <c r="A353" s="43" t="s">
        <v>165</v>
      </c>
      <c r="B353" s="44" t="s">
        <v>1629</v>
      </c>
      <c r="C353" s="21">
        <v>1.25</v>
      </c>
      <c r="D353" s="21">
        <v>0</v>
      </c>
      <c r="E353" s="39" t="s">
        <v>1630</v>
      </c>
      <c r="F353" s="39" t="s">
        <v>85</v>
      </c>
    </row>
    <row r="354" spans="1:6" ht="25.5" x14ac:dyDescent="0.25">
      <c r="A354" s="43" t="s">
        <v>165</v>
      </c>
      <c r="B354" s="44" t="s">
        <v>1627</v>
      </c>
      <c r="C354" s="21">
        <v>1.25</v>
      </c>
      <c r="D354" s="21">
        <v>0</v>
      </c>
      <c r="E354" s="39" t="s">
        <v>1628</v>
      </c>
      <c r="F354" s="39" t="s">
        <v>85</v>
      </c>
    </row>
    <row r="355" spans="1:6" ht="25.5" x14ac:dyDescent="0.25">
      <c r="A355" s="43" t="s">
        <v>165</v>
      </c>
      <c r="B355" s="44" t="s">
        <v>1707</v>
      </c>
      <c r="C355" s="21">
        <v>1.0833333333333333</v>
      </c>
      <c r="D355" s="21">
        <v>0</v>
      </c>
      <c r="E355" s="39" t="s">
        <v>1708</v>
      </c>
      <c r="F355" s="39" t="s">
        <v>85</v>
      </c>
    </row>
    <row r="356" spans="1:6" ht="38.25" x14ac:dyDescent="0.25">
      <c r="A356" s="43" t="s">
        <v>165</v>
      </c>
      <c r="B356" s="44" t="s">
        <v>143</v>
      </c>
      <c r="C356" s="21">
        <v>0.91666666666666663</v>
      </c>
      <c r="D356" s="21">
        <v>0.58333333333333337</v>
      </c>
      <c r="E356" s="39" t="s">
        <v>230</v>
      </c>
      <c r="F356" s="39" t="s">
        <v>85</v>
      </c>
    </row>
    <row r="357" spans="1:6" x14ac:dyDescent="0.25">
      <c r="A357" s="43" t="s">
        <v>165</v>
      </c>
      <c r="B357" s="44" t="s">
        <v>1733</v>
      </c>
      <c r="C357" s="21">
        <v>0.91666666666666663</v>
      </c>
      <c r="D357" s="21">
        <v>0</v>
      </c>
      <c r="E357" s="39" t="s">
        <v>1734</v>
      </c>
      <c r="F357" s="39" t="s">
        <v>85</v>
      </c>
    </row>
    <row r="358" spans="1:6" ht="25.5" x14ac:dyDescent="0.25">
      <c r="A358" s="43" t="s">
        <v>165</v>
      </c>
      <c r="B358" s="44" t="s">
        <v>2040</v>
      </c>
      <c r="C358" s="21">
        <v>0.91666666666666663</v>
      </c>
      <c r="D358" s="21">
        <v>0</v>
      </c>
      <c r="E358" s="39" t="s">
        <v>2041</v>
      </c>
      <c r="F358" s="39" t="s">
        <v>85</v>
      </c>
    </row>
    <row r="359" spans="1:6" ht="25.5" x14ac:dyDescent="0.25">
      <c r="A359" s="43" t="s">
        <v>165</v>
      </c>
      <c r="B359" s="44" t="s">
        <v>2075</v>
      </c>
      <c r="C359" s="21">
        <v>0.91666666666666663</v>
      </c>
      <c r="D359" s="21">
        <v>0</v>
      </c>
      <c r="E359" s="39" t="s">
        <v>2076</v>
      </c>
      <c r="F359" s="39" t="s">
        <v>85</v>
      </c>
    </row>
    <row r="360" spans="1:6" ht="25.5" x14ac:dyDescent="0.25">
      <c r="A360" s="43" t="s">
        <v>165</v>
      </c>
      <c r="B360" s="44" t="s">
        <v>1769</v>
      </c>
      <c r="C360" s="21">
        <v>0.83333333333333337</v>
      </c>
      <c r="D360" s="21">
        <v>0</v>
      </c>
      <c r="E360" s="39" t="s">
        <v>1770</v>
      </c>
      <c r="F360" s="39" t="s">
        <v>85</v>
      </c>
    </row>
    <row r="361" spans="1:6" ht="25.5" x14ac:dyDescent="0.25">
      <c r="A361" s="43" t="s">
        <v>165</v>
      </c>
      <c r="B361" s="44" t="s">
        <v>1741</v>
      </c>
      <c r="C361" s="21">
        <v>0.83333333333333337</v>
      </c>
      <c r="D361" s="21">
        <v>0</v>
      </c>
      <c r="E361" s="39" t="s">
        <v>1742</v>
      </c>
      <c r="F361" s="39" t="s">
        <v>85</v>
      </c>
    </row>
    <row r="362" spans="1:6" x14ac:dyDescent="0.25">
      <c r="A362" s="43" t="s">
        <v>165</v>
      </c>
      <c r="B362" s="44" t="s">
        <v>1759</v>
      </c>
      <c r="C362" s="21">
        <v>0.83333333333333337</v>
      </c>
      <c r="D362" s="21">
        <v>0</v>
      </c>
      <c r="E362" s="39" t="s">
        <v>1760</v>
      </c>
      <c r="F362" s="39" t="s">
        <v>85</v>
      </c>
    </row>
    <row r="363" spans="1:6" ht="25.5" x14ac:dyDescent="0.25">
      <c r="A363" s="43" t="s">
        <v>165</v>
      </c>
      <c r="B363" s="44" t="s">
        <v>972</v>
      </c>
      <c r="C363" s="21">
        <v>0.83333333333333337</v>
      </c>
      <c r="D363" s="21">
        <v>2.25</v>
      </c>
      <c r="E363" s="39" t="s">
        <v>973</v>
      </c>
      <c r="F363" s="39" t="s">
        <v>85</v>
      </c>
    </row>
    <row r="364" spans="1:6" ht="25.5" x14ac:dyDescent="0.25">
      <c r="A364" s="43" t="s">
        <v>165</v>
      </c>
      <c r="B364" s="44" t="s">
        <v>3229</v>
      </c>
      <c r="C364" s="21">
        <v>0.75</v>
      </c>
      <c r="D364" s="21">
        <v>0</v>
      </c>
      <c r="E364" s="39" t="s">
        <v>3230</v>
      </c>
      <c r="F364" s="39" t="s">
        <v>85</v>
      </c>
    </row>
    <row r="365" spans="1:6" ht="25.5" x14ac:dyDescent="0.25">
      <c r="A365" s="43" t="s">
        <v>165</v>
      </c>
      <c r="B365" s="44" t="s">
        <v>3187</v>
      </c>
      <c r="C365" s="21">
        <v>0.66666666666666674</v>
      </c>
      <c r="D365" s="21">
        <v>1</v>
      </c>
      <c r="E365" s="39" t="s">
        <v>3188</v>
      </c>
      <c r="F365" s="39" t="s">
        <v>85</v>
      </c>
    </row>
    <row r="366" spans="1:6" ht="25.5" x14ac:dyDescent="0.25">
      <c r="A366" s="43" t="s">
        <v>165</v>
      </c>
      <c r="B366" s="44" t="s">
        <v>1743</v>
      </c>
      <c r="C366" s="21">
        <v>0.66666666666666674</v>
      </c>
      <c r="D366" s="21">
        <v>0</v>
      </c>
      <c r="E366" s="39" t="s">
        <v>1744</v>
      </c>
      <c r="F366" s="39" t="s">
        <v>85</v>
      </c>
    </row>
    <row r="367" spans="1:6" x14ac:dyDescent="0.25">
      <c r="A367" s="43" t="s">
        <v>165</v>
      </c>
      <c r="B367" s="44" t="s">
        <v>1785</v>
      </c>
      <c r="C367" s="21">
        <v>0.66666666666666674</v>
      </c>
      <c r="D367" s="21">
        <v>0</v>
      </c>
      <c r="E367" s="39" t="s">
        <v>1786</v>
      </c>
      <c r="F367" s="39" t="s">
        <v>85</v>
      </c>
    </row>
    <row r="368" spans="1:6" ht="25.5" x14ac:dyDescent="0.25">
      <c r="A368" s="43" t="s">
        <v>165</v>
      </c>
      <c r="B368" s="44" t="s">
        <v>3408</v>
      </c>
      <c r="C368" s="21">
        <v>0.66666666666666674</v>
      </c>
      <c r="D368" s="21">
        <v>0</v>
      </c>
      <c r="E368" s="39" t="s">
        <v>2790</v>
      </c>
      <c r="F368" s="39" t="s">
        <v>85</v>
      </c>
    </row>
    <row r="369" spans="1:6" x14ac:dyDescent="0.25">
      <c r="A369" s="43" t="s">
        <v>165</v>
      </c>
      <c r="B369" s="44" t="s">
        <v>2077</v>
      </c>
      <c r="C369" s="21">
        <v>0.58333333333333337</v>
      </c>
      <c r="D369" s="21">
        <v>0</v>
      </c>
      <c r="E369" s="39" t="s">
        <v>2078</v>
      </c>
      <c r="F369" s="39" t="s">
        <v>53</v>
      </c>
    </row>
    <row r="370" spans="1:6" x14ac:dyDescent="0.25">
      <c r="A370" s="43" t="s">
        <v>165</v>
      </c>
      <c r="B370" s="44" t="s">
        <v>1735</v>
      </c>
      <c r="C370" s="21">
        <v>0.58333333333333337</v>
      </c>
      <c r="D370" s="21">
        <v>0</v>
      </c>
      <c r="E370" s="39" t="s">
        <v>1736</v>
      </c>
      <c r="F370" s="39" t="s">
        <v>85</v>
      </c>
    </row>
    <row r="371" spans="1:6" ht="25.5" x14ac:dyDescent="0.25">
      <c r="A371" s="43" t="s">
        <v>165</v>
      </c>
      <c r="B371" s="44" t="s">
        <v>3409</v>
      </c>
      <c r="C371" s="21">
        <v>0.58333333333333337</v>
      </c>
      <c r="D371" s="21">
        <v>0</v>
      </c>
      <c r="E371" s="39" t="s">
        <v>2784</v>
      </c>
      <c r="F371" s="39" t="s">
        <v>85</v>
      </c>
    </row>
    <row r="372" spans="1:6" x14ac:dyDescent="0.25">
      <c r="A372" s="43" t="s">
        <v>165</v>
      </c>
      <c r="B372" s="44" t="s">
        <v>2079</v>
      </c>
      <c r="C372" s="21">
        <v>0.41666666666666669</v>
      </c>
      <c r="D372" s="21">
        <v>0</v>
      </c>
      <c r="E372" s="39" t="s">
        <v>2080</v>
      </c>
      <c r="F372" s="39" t="s">
        <v>53</v>
      </c>
    </row>
    <row r="373" spans="1:6" x14ac:dyDescent="0.25">
      <c r="A373" s="43" t="s">
        <v>165</v>
      </c>
      <c r="B373" s="44" t="s">
        <v>2081</v>
      </c>
      <c r="C373" s="21">
        <v>0.41666666666666669</v>
      </c>
      <c r="D373" s="21">
        <v>0</v>
      </c>
      <c r="E373" s="39" t="s">
        <v>2082</v>
      </c>
      <c r="F373" s="39" t="s">
        <v>53</v>
      </c>
    </row>
    <row r="374" spans="1:6" x14ac:dyDescent="0.25">
      <c r="A374" s="43" t="s">
        <v>165</v>
      </c>
      <c r="B374" s="44" t="s">
        <v>3410</v>
      </c>
      <c r="C374" s="21">
        <v>0.41666666666666669</v>
      </c>
      <c r="D374" s="21">
        <v>0</v>
      </c>
      <c r="E374" s="39" t="s">
        <v>3411</v>
      </c>
      <c r="F374" s="39" t="s">
        <v>53</v>
      </c>
    </row>
    <row r="375" spans="1:6" x14ac:dyDescent="0.25">
      <c r="A375" s="43" t="s">
        <v>165</v>
      </c>
      <c r="B375" s="44" t="s">
        <v>3412</v>
      </c>
      <c r="C375" s="21">
        <v>0.41666666666666669</v>
      </c>
      <c r="D375" s="21">
        <v>0</v>
      </c>
      <c r="E375" s="39" t="s">
        <v>3413</v>
      </c>
      <c r="F375" s="39" t="s">
        <v>53</v>
      </c>
    </row>
    <row r="376" spans="1:6" x14ac:dyDescent="0.25">
      <c r="A376" s="43" t="s">
        <v>165</v>
      </c>
      <c r="B376" s="44" t="s">
        <v>3414</v>
      </c>
      <c r="C376" s="21">
        <v>0.41666666666666669</v>
      </c>
      <c r="D376" s="21">
        <v>0</v>
      </c>
      <c r="E376" s="39" t="s">
        <v>3415</v>
      </c>
      <c r="F376" s="39" t="s">
        <v>53</v>
      </c>
    </row>
    <row r="377" spans="1:6" x14ac:dyDescent="0.25">
      <c r="A377" s="43" t="s">
        <v>165</v>
      </c>
      <c r="B377" s="44" t="s">
        <v>3416</v>
      </c>
      <c r="C377" s="21">
        <v>0.41666666666666669</v>
      </c>
      <c r="D377" s="21">
        <v>0</v>
      </c>
      <c r="E377" s="39" t="s">
        <v>3417</v>
      </c>
      <c r="F377" s="39" t="s">
        <v>53</v>
      </c>
    </row>
    <row r="378" spans="1:6" x14ac:dyDescent="0.25">
      <c r="A378" s="43" t="s">
        <v>165</v>
      </c>
      <c r="B378" s="44" t="s">
        <v>3418</v>
      </c>
      <c r="C378" s="21">
        <v>0.41666666666666669</v>
      </c>
      <c r="D378" s="21">
        <v>0</v>
      </c>
      <c r="E378" s="39" t="s">
        <v>3419</v>
      </c>
      <c r="F378" s="39" t="s">
        <v>53</v>
      </c>
    </row>
    <row r="379" spans="1:6" x14ac:dyDescent="0.25">
      <c r="A379" s="43" t="s">
        <v>165</v>
      </c>
      <c r="B379" s="44" t="s">
        <v>3420</v>
      </c>
      <c r="C379" s="21">
        <v>0.41666666666666669</v>
      </c>
      <c r="D379" s="21">
        <v>0</v>
      </c>
      <c r="E379" s="39" t="s">
        <v>3421</v>
      </c>
      <c r="F379" s="39" t="s">
        <v>53</v>
      </c>
    </row>
    <row r="380" spans="1:6" ht="25.5" x14ac:dyDescent="0.25">
      <c r="A380" s="43" t="s">
        <v>165</v>
      </c>
      <c r="B380" s="44" t="s">
        <v>2935</v>
      </c>
      <c r="C380" s="21">
        <v>0.41666666666666669</v>
      </c>
      <c r="D380" s="21">
        <v>4.666666666666667</v>
      </c>
      <c r="E380" s="39" t="s">
        <v>2936</v>
      </c>
      <c r="F380" s="39" t="s">
        <v>86</v>
      </c>
    </row>
    <row r="381" spans="1:6" x14ac:dyDescent="0.25">
      <c r="A381" s="43" t="s">
        <v>165</v>
      </c>
      <c r="B381" s="44" t="s">
        <v>2083</v>
      </c>
      <c r="C381" s="21">
        <v>0.33333333333333337</v>
      </c>
      <c r="D381" s="21">
        <v>0</v>
      </c>
      <c r="E381" s="39" t="s">
        <v>2084</v>
      </c>
      <c r="F381" s="39" t="s">
        <v>53</v>
      </c>
    </row>
    <row r="382" spans="1:6" x14ac:dyDescent="0.25">
      <c r="A382" s="43" t="s">
        <v>165</v>
      </c>
      <c r="B382" s="44" t="s">
        <v>2085</v>
      </c>
      <c r="C382" s="21">
        <v>0.33333333333333337</v>
      </c>
      <c r="D382" s="21">
        <v>0</v>
      </c>
      <c r="E382" s="39" t="s">
        <v>2086</v>
      </c>
      <c r="F382" s="39" t="s">
        <v>53</v>
      </c>
    </row>
    <row r="383" spans="1:6" x14ac:dyDescent="0.25">
      <c r="A383" s="43" t="s">
        <v>165</v>
      </c>
      <c r="B383" s="44" t="s">
        <v>3422</v>
      </c>
      <c r="C383" s="21">
        <v>0.33333333333333337</v>
      </c>
      <c r="D383" s="21">
        <v>0</v>
      </c>
      <c r="E383" s="39" t="s">
        <v>3423</v>
      </c>
      <c r="F383" s="39" t="s">
        <v>53</v>
      </c>
    </row>
    <row r="384" spans="1:6" x14ac:dyDescent="0.25">
      <c r="A384" s="43" t="s">
        <v>165</v>
      </c>
      <c r="B384" s="44" t="s">
        <v>3265</v>
      </c>
      <c r="C384" s="21">
        <v>0.33333333333333337</v>
      </c>
      <c r="D384" s="21">
        <v>4.9166666666666661</v>
      </c>
      <c r="E384" s="39" t="s">
        <v>3266</v>
      </c>
      <c r="F384" s="39" t="s">
        <v>85</v>
      </c>
    </row>
    <row r="385" spans="1:6" x14ac:dyDescent="0.25">
      <c r="A385" s="43" t="s">
        <v>165</v>
      </c>
      <c r="B385" s="44" t="s">
        <v>1799</v>
      </c>
      <c r="C385" s="21">
        <v>0.33333333333333337</v>
      </c>
      <c r="D385" s="21">
        <v>0</v>
      </c>
      <c r="E385" s="39" t="s">
        <v>1800</v>
      </c>
      <c r="F385" s="39" t="s">
        <v>85</v>
      </c>
    </row>
    <row r="386" spans="1:6" ht="25.5" x14ac:dyDescent="0.25">
      <c r="A386" s="43" t="s">
        <v>165</v>
      </c>
      <c r="B386" s="44" t="s">
        <v>839</v>
      </c>
      <c r="C386" s="21">
        <v>0.33333333333333337</v>
      </c>
      <c r="D386" s="21">
        <v>0.25</v>
      </c>
      <c r="E386" s="39" t="s">
        <v>840</v>
      </c>
      <c r="F386" s="39" t="s">
        <v>86</v>
      </c>
    </row>
    <row r="387" spans="1:6" ht="25.5" x14ac:dyDescent="0.25">
      <c r="A387" s="43" t="s">
        <v>165</v>
      </c>
      <c r="B387" s="44" t="s">
        <v>3424</v>
      </c>
      <c r="C387" s="21">
        <v>0.33333333333333337</v>
      </c>
      <c r="D387" s="21">
        <v>0</v>
      </c>
      <c r="E387" s="39" t="s">
        <v>3425</v>
      </c>
      <c r="F387" s="39" t="s">
        <v>85</v>
      </c>
    </row>
    <row r="388" spans="1:6" ht="38.25" x14ac:dyDescent="0.25">
      <c r="A388" s="43" t="s">
        <v>165</v>
      </c>
      <c r="B388" s="44" t="s">
        <v>3028</v>
      </c>
      <c r="C388" s="21">
        <v>0.33333333333333337</v>
      </c>
      <c r="D388" s="21">
        <v>0.91666666666666663</v>
      </c>
      <c r="E388" s="39" t="s">
        <v>3029</v>
      </c>
      <c r="F388" s="39" t="s">
        <v>85</v>
      </c>
    </row>
    <row r="389" spans="1:6" x14ac:dyDescent="0.25">
      <c r="A389" s="43" t="s">
        <v>165</v>
      </c>
      <c r="B389" s="44" t="s">
        <v>3426</v>
      </c>
      <c r="C389" s="21">
        <v>0.25</v>
      </c>
      <c r="D389" s="21">
        <v>0</v>
      </c>
      <c r="E389" s="39" t="s">
        <v>3427</v>
      </c>
      <c r="F389" s="39" t="s">
        <v>53</v>
      </c>
    </row>
    <row r="390" spans="1:6" x14ac:dyDescent="0.25">
      <c r="A390" s="43" t="s">
        <v>165</v>
      </c>
      <c r="B390" s="44" t="s">
        <v>3428</v>
      </c>
      <c r="C390" s="21">
        <v>0.25</v>
      </c>
      <c r="D390" s="21">
        <v>0</v>
      </c>
      <c r="E390" s="39" t="s">
        <v>3419</v>
      </c>
      <c r="F390" s="39" t="s">
        <v>53</v>
      </c>
    </row>
    <row r="391" spans="1:6" ht="25.5" x14ac:dyDescent="0.25">
      <c r="A391" s="43" t="s">
        <v>165</v>
      </c>
      <c r="B391" s="44" t="s">
        <v>1763</v>
      </c>
      <c r="C391" s="21">
        <v>0.25</v>
      </c>
      <c r="D391" s="21">
        <v>0</v>
      </c>
      <c r="E391" s="39" t="s">
        <v>1764</v>
      </c>
      <c r="F391" s="39" t="s">
        <v>85</v>
      </c>
    </row>
    <row r="392" spans="1:6" ht="25.5" x14ac:dyDescent="0.25">
      <c r="A392" s="43" t="s">
        <v>165</v>
      </c>
      <c r="B392" s="44" t="s">
        <v>3239</v>
      </c>
      <c r="C392" s="21">
        <v>0.25</v>
      </c>
      <c r="D392" s="21">
        <v>0</v>
      </c>
      <c r="E392" s="39" t="s">
        <v>3240</v>
      </c>
      <c r="F392" s="39" t="s">
        <v>85</v>
      </c>
    </row>
    <row r="393" spans="1:6" x14ac:dyDescent="0.25">
      <c r="A393" s="43" t="s">
        <v>165</v>
      </c>
      <c r="B393" s="44" t="s">
        <v>1827</v>
      </c>
      <c r="C393" s="21">
        <v>0.25</v>
      </c>
      <c r="D393" s="21">
        <v>0</v>
      </c>
      <c r="E393" s="39" t="s">
        <v>1828</v>
      </c>
      <c r="F393" s="39" t="s">
        <v>85</v>
      </c>
    </row>
    <row r="394" spans="1:6" x14ac:dyDescent="0.25">
      <c r="A394" s="43" t="s">
        <v>165</v>
      </c>
      <c r="B394" s="44" t="s">
        <v>1841</v>
      </c>
      <c r="C394" s="21">
        <v>0.25</v>
      </c>
      <c r="D394" s="21">
        <v>0</v>
      </c>
      <c r="E394" s="39" t="s">
        <v>1842</v>
      </c>
      <c r="F394" s="39" t="s">
        <v>85</v>
      </c>
    </row>
    <row r="395" spans="1:6" ht="38.25" x14ac:dyDescent="0.25">
      <c r="A395" s="43" t="s">
        <v>165</v>
      </c>
      <c r="B395" s="44" t="s">
        <v>3429</v>
      </c>
      <c r="C395" s="21">
        <v>0.25</v>
      </c>
      <c r="D395" s="21">
        <v>0</v>
      </c>
      <c r="E395" s="39" t="s">
        <v>3430</v>
      </c>
      <c r="F395" s="39" t="s">
        <v>85</v>
      </c>
    </row>
    <row r="396" spans="1:6" ht="25.5" x14ac:dyDescent="0.25">
      <c r="A396" s="43" t="s">
        <v>165</v>
      </c>
      <c r="B396" s="44" t="s">
        <v>970</v>
      </c>
      <c r="C396" s="21">
        <v>0.25</v>
      </c>
      <c r="D396" s="21">
        <v>4.333333333333333</v>
      </c>
      <c r="E396" s="39" t="s">
        <v>971</v>
      </c>
      <c r="F396" s="39" t="s">
        <v>85</v>
      </c>
    </row>
    <row r="397" spans="1:6" x14ac:dyDescent="0.25">
      <c r="A397" s="43" t="s">
        <v>165</v>
      </c>
      <c r="B397" s="44" t="s">
        <v>2087</v>
      </c>
      <c r="C397" s="21">
        <v>0.16666666666666669</v>
      </c>
      <c r="D397" s="21">
        <v>0</v>
      </c>
      <c r="E397" s="39" t="s">
        <v>2086</v>
      </c>
      <c r="F397" s="39" t="s">
        <v>53</v>
      </c>
    </row>
    <row r="398" spans="1:6" x14ac:dyDescent="0.25">
      <c r="A398" s="43" t="s">
        <v>165</v>
      </c>
      <c r="B398" s="44" t="s">
        <v>2088</v>
      </c>
      <c r="C398" s="21">
        <v>0.16666666666666669</v>
      </c>
      <c r="D398" s="21">
        <v>0</v>
      </c>
      <c r="E398" s="39" t="s">
        <v>2089</v>
      </c>
      <c r="F398" s="39" t="s">
        <v>53</v>
      </c>
    </row>
    <row r="399" spans="1:6" x14ac:dyDescent="0.25">
      <c r="A399" s="43" t="s">
        <v>165</v>
      </c>
      <c r="B399" s="44" t="s">
        <v>2090</v>
      </c>
      <c r="C399" s="21">
        <v>0.16666666666666669</v>
      </c>
      <c r="D399" s="21">
        <v>0</v>
      </c>
      <c r="E399" s="39" t="s">
        <v>2091</v>
      </c>
      <c r="F399" s="39" t="s">
        <v>53</v>
      </c>
    </row>
    <row r="400" spans="1:6" x14ac:dyDescent="0.25">
      <c r="A400" s="43" t="s">
        <v>165</v>
      </c>
      <c r="B400" s="44" t="s">
        <v>3431</v>
      </c>
      <c r="C400" s="21">
        <v>0.16666666666666669</v>
      </c>
      <c r="D400" s="21">
        <v>0</v>
      </c>
      <c r="E400" s="39" t="s">
        <v>3421</v>
      </c>
      <c r="F400" s="39" t="s">
        <v>53</v>
      </c>
    </row>
    <row r="401" spans="1:6" x14ac:dyDescent="0.25">
      <c r="A401" s="43" t="s">
        <v>165</v>
      </c>
      <c r="B401" s="44" t="s">
        <v>3432</v>
      </c>
      <c r="C401" s="21">
        <v>0.16666666666666669</v>
      </c>
      <c r="D401" s="21">
        <v>0</v>
      </c>
      <c r="E401" s="39" t="s">
        <v>3419</v>
      </c>
      <c r="F401" s="39" t="s">
        <v>53</v>
      </c>
    </row>
    <row r="402" spans="1:6" x14ac:dyDescent="0.25">
      <c r="A402" s="43" t="s">
        <v>165</v>
      </c>
      <c r="B402" s="44" t="s">
        <v>3433</v>
      </c>
      <c r="C402" s="21">
        <v>0.16666666666666669</v>
      </c>
      <c r="D402" s="21">
        <v>0</v>
      </c>
      <c r="E402" s="39" t="s">
        <v>3427</v>
      </c>
      <c r="F402" s="39" t="s">
        <v>53</v>
      </c>
    </row>
    <row r="403" spans="1:6" x14ac:dyDescent="0.25">
      <c r="A403" s="43" t="s">
        <v>165</v>
      </c>
      <c r="B403" s="44" t="s">
        <v>3434</v>
      </c>
      <c r="C403" s="21">
        <v>0.16666666666666669</v>
      </c>
      <c r="D403" s="21">
        <v>0</v>
      </c>
      <c r="E403" s="39" t="s">
        <v>3421</v>
      </c>
      <c r="F403" s="39" t="s">
        <v>53</v>
      </c>
    </row>
    <row r="404" spans="1:6" ht="25.5" x14ac:dyDescent="0.25">
      <c r="A404" s="43" t="s">
        <v>165</v>
      </c>
      <c r="B404" s="44" t="s">
        <v>1933</v>
      </c>
      <c r="C404" s="21">
        <v>0.16666666666666669</v>
      </c>
      <c r="D404" s="21">
        <v>0</v>
      </c>
      <c r="E404" s="39" t="s">
        <v>1934</v>
      </c>
      <c r="F404" s="39" t="s">
        <v>85</v>
      </c>
    </row>
    <row r="405" spans="1:6" ht="38.25" x14ac:dyDescent="0.25">
      <c r="A405" s="43" t="s">
        <v>165</v>
      </c>
      <c r="B405" s="44" t="s">
        <v>3285</v>
      </c>
      <c r="C405" s="21">
        <v>0.16666666666666669</v>
      </c>
      <c r="D405" s="21">
        <v>0.83333333333333337</v>
      </c>
      <c r="E405" s="39" t="s">
        <v>3286</v>
      </c>
      <c r="F405" s="39" t="s">
        <v>85</v>
      </c>
    </row>
    <row r="406" spans="1:6" ht="38.25" x14ac:dyDescent="0.25">
      <c r="A406" s="43" t="s">
        <v>165</v>
      </c>
      <c r="B406" s="44" t="s">
        <v>3259</v>
      </c>
      <c r="C406" s="21">
        <v>0.16666666666666669</v>
      </c>
      <c r="D406" s="21">
        <v>0.5</v>
      </c>
      <c r="E406" s="39" t="s">
        <v>3260</v>
      </c>
      <c r="F406" s="39" t="s">
        <v>85</v>
      </c>
    </row>
    <row r="407" spans="1:6" ht="25.5" x14ac:dyDescent="0.25">
      <c r="A407" s="43" t="s">
        <v>165</v>
      </c>
      <c r="B407" s="44" t="s">
        <v>1869</v>
      </c>
      <c r="C407" s="21">
        <v>0.16666666666666669</v>
      </c>
      <c r="D407" s="21">
        <v>0</v>
      </c>
      <c r="E407" s="39" t="s">
        <v>1870</v>
      </c>
      <c r="F407" s="39" t="s">
        <v>85</v>
      </c>
    </row>
    <row r="408" spans="1:6" x14ac:dyDescent="0.25">
      <c r="A408" s="43" t="s">
        <v>165</v>
      </c>
      <c r="B408" s="44" t="s">
        <v>1897</v>
      </c>
      <c r="C408" s="21">
        <v>0.16666666666666669</v>
      </c>
      <c r="D408" s="21">
        <v>0</v>
      </c>
      <c r="E408" s="39" t="s">
        <v>1898</v>
      </c>
      <c r="F408" s="39" t="s">
        <v>86</v>
      </c>
    </row>
    <row r="409" spans="1:6" x14ac:dyDescent="0.25">
      <c r="A409" s="43" t="s">
        <v>165</v>
      </c>
      <c r="B409" s="44" t="s">
        <v>1831</v>
      </c>
      <c r="C409" s="21">
        <v>0.16666666666666669</v>
      </c>
      <c r="D409" s="21">
        <v>0</v>
      </c>
      <c r="E409" s="39" t="s">
        <v>1832</v>
      </c>
      <c r="F409" s="39" t="s">
        <v>85</v>
      </c>
    </row>
    <row r="410" spans="1:6" x14ac:dyDescent="0.25">
      <c r="A410" s="43" t="s">
        <v>165</v>
      </c>
      <c r="B410" s="44" t="s">
        <v>1821</v>
      </c>
      <c r="C410" s="21">
        <v>0.16666666666666669</v>
      </c>
      <c r="D410" s="21">
        <v>0</v>
      </c>
      <c r="E410" s="39" t="s">
        <v>1822</v>
      </c>
      <c r="F410" s="39" t="s">
        <v>85</v>
      </c>
    </row>
    <row r="411" spans="1:6" ht="25.5" x14ac:dyDescent="0.25">
      <c r="A411" s="43" t="s">
        <v>165</v>
      </c>
      <c r="B411" s="44" t="s">
        <v>3089</v>
      </c>
      <c r="C411" s="21">
        <v>0.16666666666666669</v>
      </c>
      <c r="D411" s="21">
        <v>0</v>
      </c>
      <c r="E411" s="39" t="s">
        <v>3090</v>
      </c>
      <c r="F411" s="39" t="s">
        <v>85</v>
      </c>
    </row>
    <row r="412" spans="1:6" ht="38.25" x14ac:dyDescent="0.25">
      <c r="A412" s="43" t="s">
        <v>165</v>
      </c>
      <c r="B412" s="44" t="s">
        <v>3387</v>
      </c>
      <c r="C412" s="21">
        <v>0.16666666666666669</v>
      </c>
      <c r="D412" s="21">
        <v>0</v>
      </c>
      <c r="E412" s="39" t="s">
        <v>3388</v>
      </c>
      <c r="F412" s="39" t="s">
        <v>85</v>
      </c>
    </row>
    <row r="413" spans="1:6" ht="38.25" x14ac:dyDescent="0.25">
      <c r="A413" s="43" t="s">
        <v>165</v>
      </c>
      <c r="B413" s="44" t="s">
        <v>3435</v>
      </c>
      <c r="C413" s="21">
        <v>0.16666666666666669</v>
      </c>
      <c r="D413" s="21">
        <v>0</v>
      </c>
      <c r="E413" s="39" t="s">
        <v>2507</v>
      </c>
      <c r="F413" s="39" t="s">
        <v>85</v>
      </c>
    </row>
    <row r="414" spans="1:6" ht="25.5" x14ac:dyDescent="0.25">
      <c r="A414" s="43" t="s">
        <v>165</v>
      </c>
      <c r="B414" s="44" t="s">
        <v>2092</v>
      </c>
      <c r="C414" s="21">
        <v>0.16666666666666669</v>
      </c>
      <c r="D414" s="21">
        <v>0</v>
      </c>
      <c r="E414" s="39" t="s">
        <v>271</v>
      </c>
      <c r="F414" s="39" t="s">
        <v>85</v>
      </c>
    </row>
    <row r="415" spans="1:6" x14ac:dyDescent="0.25">
      <c r="A415" s="43" t="s">
        <v>165</v>
      </c>
      <c r="B415" s="44" t="s">
        <v>2093</v>
      </c>
      <c r="C415" s="21">
        <v>8.3333333333333343E-2</v>
      </c>
      <c r="D415" s="21">
        <v>0</v>
      </c>
      <c r="E415" s="39" t="s">
        <v>2078</v>
      </c>
      <c r="F415" s="39" t="s">
        <v>53</v>
      </c>
    </row>
    <row r="416" spans="1:6" x14ac:dyDescent="0.25">
      <c r="A416" s="43" t="s">
        <v>165</v>
      </c>
      <c r="B416" s="44" t="s">
        <v>2094</v>
      </c>
      <c r="C416" s="21">
        <v>8.3333333333333343E-2</v>
      </c>
      <c r="D416" s="21">
        <v>0</v>
      </c>
      <c r="E416" s="39" t="s">
        <v>2095</v>
      </c>
      <c r="F416" s="39" t="s">
        <v>53</v>
      </c>
    </row>
    <row r="417" spans="1:6" x14ac:dyDescent="0.25">
      <c r="A417" s="43" t="s">
        <v>165</v>
      </c>
      <c r="B417" s="44" t="s">
        <v>2096</v>
      </c>
      <c r="C417" s="21">
        <v>8.3333333333333343E-2</v>
      </c>
      <c r="D417" s="21">
        <v>0</v>
      </c>
      <c r="E417" s="39" t="s">
        <v>2097</v>
      </c>
      <c r="F417" s="39" t="s">
        <v>53</v>
      </c>
    </row>
    <row r="418" spans="1:6" x14ac:dyDescent="0.25">
      <c r="A418" s="43" t="s">
        <v>165</v>
      </c>
      <c r="B418" s="44" t="s">
        <v>3436</v>
      </c>
      <c r="C418" s="21">
        <v>8.3333333333333343E-2</v>
      </c>
      <c r="D418" s="21">
        <v>0</v>
      </c>
      <c r="E418" s="39" t="s">
        <v>3437</v>
      </c>
      <c r="F418" s="39" t="s">
        <v>53</v>
      </c>
    </row>
    <row r="419" spans="1:6" x14ac:dyDescent="0.25">
      <c r="A419" s="43" t="s">
        <v>165</v>
      </c>
      <c r="B419" s="44" t="s">
        <v>3438</v>
      </c>
      <c r="C419" s="21">
        <v>8.3333333333333343E-2</v>
      </c>
      <c r="D419" s="21">
        <v>0</v>
      </c>
      <c r="E419" s="39" t="s">
        <v>3439</v>
      </c>
      <c r="F419" s="39" t="s">
        <v>53</v>
      </c>
    </row>
    <row r="420" spans="1:6" x14ac:dyDescent="0.25">
      <c r="A420" s="43" t="s">
        <v>165</v>
      </c>
      <c r="B420" s="44" t="s">
        <v>3440</v>
      </c>
      <c r="C420" s="21">
        <v>8.3333333333333343E-2</v>
      </c>
      <c r="D420" s="21">
        <v>0</v>
      </c>
      <c r="E420" s="39" t="s">
        <v>3441</v>
      </c>
      <c r="F420" s="39" t="s">
        <v>53</v>
      </c>
    </row>
    <row r="421" spans="1:6" x14ac:dyDescent="0.25">
      <c r="A421" s="43" t="s">
        <v>165</v>
      </c>
      <c r="B421" s="44" t="s">
        <v>3442</v>
      </c>
      <c r="C421" s="21">
        <v>8.3333333333333343E-2</v>
      </c>
      <c r="D421" s="21">
        <v>0</v>
      </c>
      <c r="E421" s="39" t="s">
        <v>3441</v>
      </c>
      <c r="F421" s="39" t="s">
        <v>53</v>
      </c>
    </row>
    <row r="422" spans="1:6" x14ac:dyDescent="0.25">
      <c r="A422" s="43" t="s">
        <v>165</v>
      </c>
      <c r="B422" s="44" t="s">
        <v>3443</v>
      </c>
      <c r="C422" s="21">
        <v>8.3333333333333343E-2</v>
      </c>
      <c r="D422" s="21">
        <v>0</v>
      </c>
      <c r="E422" s="39" t="s">
        <v>3441</v>
      </c>
      <c r="F422" s="39" t="s">
        <v>53</v>
      </c>
    </row>
    <row r="423" spans="1:6" x14ac:dyDescent="0.25">
      <c r="A423" s="43" t="s">
        <v>165</v>
      </c>
      <c r="B423" s="44" t="s">
        <v>3444</v>
      </c>
      <c r="C423" s="21">
        <v>8.3333333333333343E-2</v>
      </c>
      <c r="D423" s="21">
        <v>0</v>
      </c>
      <c r="E423" s="39" t="s">
        <v>3445</v>
      </c>
      <c r="F423" s="39" t="s">
        <v>53</v>
      </c>
    </row>
    <row r="424" spans="1:6" ht="25.5" x14ac:dyDescent="0.25">
      <c r="A424" s="43" t="s">
        <v>165</v>
      </c>
      <c r="B424" s="44" t="s">
        <v>1837</v>
      </c>
      <c r="C424" s="21">
        <v>8.3333333333333343E-2</v>
      </c>
      <c r="D424" s="21">
        <v>0</v>
      </c>
      <c r="E424" s="39" t="s">
        <v>1838</v>
      </c>
      <c r="F424" s="39" t="s">
        <v>85</v>
      </c>
    </row>
    <row r="425" spans="1:6" ht="25.5" x14ac:dyDescent="0.25">
      <c r="A425" s="43" t="s">
        <v>165</v>
      </c>
      <c r="B425" s="44" t="s">
        <v>3257</v>
      </c>
      <c r="C425" s="21">
        <v>8.3333333333333343E-2</v>
      </c>
      <c r="D425" s="21">
        <v>0</v>
      </c>
      <c r="E425" s="39" t="s">
        <v>3258</v>
      </c>
      <c r="F425" s="39" t="s">
        <v>85</v>
      </c>
    </row>
    <row r="426" spans="1:6" ht="25.5" x14ac:dyDescent="0.25">
      <c r="A426" s="43" t="s">
        <v>165</v>
      </c>
      <c r="B426" s="44" t="s">
        <v>1839</v>
      </c>
      <c r="C426" s="21">
        <v>8.3333333333333343E-2</v>
      </c>
      <c r="D426" s="21">
        <v>0</v>
      </c>
      <c r="E426" s="39" t="s">
        <v>1840</v>
      </c>
      <c r="F426" s="39" t="s">
        <v>85</v>
      </c>
    </row>
    <row r="427" spans="1:6" ht="25.5" x14ac:dyDescent="0.25">
      <c r="A427" s="43" t="s">
        <v>165</v>
      </c>
      <c r="B427" s="44" t="s">
        <v>3277</v>
      </c>
      <c r="C427" s="21">
        <v>8.3333333333333343E-2</v>
      </c>
      <c r="D427" s="21">
        <v>0.16666666666666669</v>
      </c>
      <c r="E427" s="39" t="s">
        <v>3278</v>
      </c>
      <c r="F427" s="39" t="s">
        <v>85</v>
      </c>
    </row>
    <row r="428" spans="1:6" ht="25.5" x14ac:dyDescent="0.25">
      <c r="A428" s="43" t="s">
        <v>165</v>
      </c>
      <c r="B428" s="44" t="s">
        <v>1969</v>
      </c>
      <c r="C428" s="21">
        <v>8.3333333333333343E-2</v>
      </c>
      <c r="D428" s="21">
        <v>0</v>
      </c>
      <c r="E428" s="39" t="s">
        <v>1970</v>
      </c>
      <c r="F428" s="39" t="s">
        <v>85</v>
      </c>
    </row>
    <row r="429" spans="1:6" ht="25.5" x14ac:dyDescent="0.25">
      <c r="A429" s="43" t="s">
        <v>165</v>
      </c>
      <c r="B429" s="44" t="s">
        <v>1871</v>
      </c>
      <c r="C429" s="21">
        <v>8.3333333333333343E-2</v>
      </c>
      <c r="D429" s="21">
        <v>0</v>
      </c>
      <c r="E429" s="39" t="s">
        <v>1872</v>
      </c>
      <c r="F429" s="39" t="s">
        <v>85</v>
      </c>
    </row>
    <row r="430" spans="1:6" ht="25.5" x14ac:dyDescent="0.25">
      <c r="A430" s="43" t="s">
        <v>165</v>
      </c>
      <c r="B430" s="44" t="s">
        <v>1859</v>
      </c>
      <c r="C430" s="21">
        <v>8.3333333333333343E-2</v>
      </c>
      <c r="D430" s="21">
        <v>0</v>
      </c>
      <c r="E430" s="39" t="s">
        <v>1860</v>
      </c>
      <c r="F430" s="39" t="s">
        <v>85</v>
      </c>
    </row>
    <row r="431" spans="1:6" ht="38.25" x14ac:dyDescent="0.25">
      <c r="A431" s="43" t="s">
        <v>165</v>
      </c>
      <c r="B431" s="44" t="s">
        <v>3446</v>
      </c>
      <c r="C431" s="21">
        <v>8.3333333333333343E-2</v>
      </c>
      <c r="D431" s="21">
        <v>1.1666666666666667</v>
      </c>
      <c r="E431" s="39" t="s">
        <v>3447</v>
      </c>
      <c r="F431" s="39" t="s">
        <v>85</v>
      </c>
    </row>
    <row r="432" spans="1:6" ht="25.5" x14ac:dyDescent="0.25">
      <c r="A432" s="43" t="s">
        <v>165</v>
      </c>
      <c r="B432" s="44" t="s">
        <v>2098</v>
      </c>
      <c r="C432" s="21">
        <v>8.3333333333333343E-2</v>
      </c>
      <c r="D432" s="21">
        <v>0</v>
      </c>
      <c r="E432" s="39" t="s">
        <v>2099</v>
      </c>
      <c r="F432" s="39" t="s">
        <v>85</v>
      </c>
    </row>
    <row r="433" spans="1:6" x14ac:dyDescent="0.25">
      <c r="A433" s="43" t="s">
        <v>167</v>
      </c>
      <c r="B433" s="44" t="s">
        <v>455</v>
      </c>
      <c r="C433" s="21">
        <v>494.83333333333331</v>
      </c>
      <c r="D433" s="21">
        <v>160.75</v>
      </c>
      <c r="E433" s="39" t="s">
        <v>456</v>
      </c>
      <c r="F433" s="39" t="s">
        <v>86</v>
      </c>
    </row>
    <row r="434" spans="1:6" ht="25.5" x14ac:dyDescent="0.25">
      <c r="A434" s="43" t="s">
        <v>167</v>
      </c>
      <c r="B434" s="44" t="s">
        <v>1082</v>
      </c>
      <c r="C434" s="21">
        <v>145.41666666666666</v>
      </c>
      <c r="D434" s="21">
        <v>0</v>
      </c>
      <c r="E434" s="39" t="s">
        <v>1083</v>
      </c>
      <c r="F434" s="39" t="s">
        <v>85</v>
      </c>
    </row>
    <row r="435" spans="1:6" ht="25.5" x14ac:dyDescent="0.25">
      <c r="A435" s="43" t="s">
        <v>167</v>
      </c>
      <c r="B435" s="44" t="s">
        <v>2377</v>
      </c>
      <c r="C435" s="21">
        <v>123.66666666666666</v>
      </c>
      <c r="D435" s="21">
        <v>0</v>
      </c>
      <c r="E435" s="39" t="s">
        <v>2378</v>
      </c>
      <c r="F435" s="39" t="s">
        <v>86</v>
      </c>
    </row>
    <row r="436" spans="1:6" x14ac:dyDescent="0.25">
      <c r="A436" s="43" t="s">
        <v>167</v>
      </c>
      <c r="B436" s="44" t="s">
        <v>264</v>
      </c>
      <c r="C436" s="21">
        <v>71.833333333333329</v>
      </c>
      <c r="D436" s="21">
        <v>31.5</v>
      </c>
      <c r="E436" s="39" t="s">
        <v>265</v>
      </c>
      <c r="F436" s="39" t="s">
        <v>86</v>
      </c>
    </row>
    <row r="437" spans="1:6" ht="25.5" x14ac:dyDescent="0.25">
      <c r="A437" s="43" t="s">
        <v>167</v>
      </c>
      <c r="B437" s="44" t="s">
        <v>2398</v>
      </c>
      <c r="C437" s="21">
        <v>65.583333333333329</v>
      </c>
      <c r="D437" s="21">
        <v>0</v>
      </c>
      <c r="E437" s="39" t="s">
        <v>2399</v>
      </c>
      <c r="F437" s="39" t="s">
        <v>85</v>
      </c>
    </row>
    <row r="438" spans="1:6" x14ac:dyDescent="0.25">
      <c r="A438" s="43" t="s">
        <v>167</v>
      </c>
      <c r="B438" s="44" t="s">
        <v>18</v>
      </c>
      <c r="C438" s="21">
        <v>55.083333333333336</v>
      </c>
      <c r="D438" s="21">
        <v>3.5833333333333335</v>
      </c>
      <c r="E438" s="39" t="s">
        <v>462</v>
      </c>
      <c r="F438" s="39" t="s">
        <v>86</v>
      </c>
    </row>
    <row r="439" spans="1:6" ht="25.5" x14ac:dyDescent="0.25">
      <c r="A439" s="43" t="s">
        <v>167</v>
      </c>
      <c r="B439" s="44" t="s">
        <v>2064</v>
      </c>
      <c r="C439" s="21">
        <v>53.333333333333336</v>
      </c>
      <c r="D439" s="21">
        <v>0</v>
      </c>
      <c r="E439" s="39" t="s">
        <v>2065</v>
      </c>
      <c r="F439" s="39" t="s">
        <v>85</v>
      </c>
    </row>
    <row r="440" spans="1:6" ht="38.25" x14ac:dyDescent="0.25">
      <c r="A440" s="43" t="s">
        <v>167</v>
      </c>
      <c r="B440" s="44" t="s">
        <v>687</v>
      </c>
      <c r="C440" s="21">
        <v>49.75</v>
      </c>
      <c r="D440" s="21">
        <v>58.916666666666671</v>
      </c>
      <c r="E440" s="39" t="s">
        <v>688</v>
      </c>
      <c r="F440" s="39" t="s">
        <v>86</v>
      </c>
    </row>
    <row r="441" spans="1:6" ht="25.5" x14ac:dyDescent="0.25">
      <c r="A441" s="43" t="s">
        <v>167</v>
      </c>
      <c r="B441" s="44" t="s">
        <v>247</v>
      </c>
      <c r="C441" s="21">
        <v>45.75</v>
      </c>
      <c r="D441" s="21">
        <v>55.083333333333336</v>
      </c>
      <c r="E441" s="39" t="s">
        <v>377</v>
      </c>
      <c r="F441" s="39" t="s">
        <v>85</v>
      </c>
    </row>
    <row r="442" spans="1:6" x14ac:dyDescent="0.25">
      <c r="A442" s="43" t="s">
        <v>167</v>
      </c>
      <c r="B442" s="44" t="s">
        <v>25</v>
      </c>
      <c r="C442" s="21">
        <v>39.416666666666664</v>
      </c>
      <c r="D442" s="21">
        <v>33.166666666666664</v>
      </c>
      <c r="E442" s="39" t="s">
        <v>440</v>
      </c>
      <c r="F442" s="39" t="s">
        <v>85</v>
      </c>
    </row>
    <row r="443" spans="1:6" ht="38.25" x14ac:dyDescent="0.25">
      <c r="A443" s="43" t="s">
        <v>167</v>
      </c>
      <c r="B443" s="44" t="s">
        <v>10</v>
      </c>
      <c r="C443" s="21">
        <v>35.416666666666664</v>
      </c>
      <c r="D443" s="21">
        <v>47.5</v>
      </c>
      <c r="E443" s="39" t="s">
        <v>447</v>
      </c>
      <c r="F443" s="39" t="s">
        <v>86</v>
      </c>
    </row>
    <row r="444" spans="1:6" ht="25.5" x14ac:dyDescent="0.25">
      <c r="A444" s="43" t="s">
        <v>167</v>
      </c>
      <c r="B444" s="44" t="s">
        <v>2475</v>
      </c>
      <c r="C444" s="21">
        <v>27.916666666666668</v>
      </c>
      <c r="D444" s="21">
        <v>0</v>
      </c>
      <c r="E444" s="39" t="s">
        <v>2476</v>
      </c>
      <c r="F444" s="39" t="s">
        <v>85</v>
      </c>
    </row>
    <row r="445" spans="1:6" x14ac:dyDescent="0.25">
      <c r="A445" s="43" t="s">
        <v>167</v>
      </c>
      <c r="B445" s="44" t="s">
        <v>2498</v>
      </c>
      <c r="C445" s="21">
        <v>27.416666666666668</v>
      </c>
      <c r="D445" s="21">
        <v>9.0833333333333321</v>
      </c>
      <c r="E445" s="39" t="s">
        <v>2499</v>
      </c>
      <c r="F445" s="39" t="s">
        <v>85</v>
      </c>
    </row>
    <row r="446" spans="1:6" ht="25.5" x14ac:dyDescent="0.25">
      <c r="A446" s="43" t="s">
        <v>167</v>
      </c>
      <c r="B446" s="44" t="s">
        <v>485</v>
      </c>
      <c r="C446" s="21">
        <v>27.083333333333336</v>
      </c>
      <c r="D446" s="21">
        <v>42.583333333333329</v>
      </c>
      <c r="E446" s="39" t="s">
        <v>695</v>
      </c>
      <c r="F446" s="39" t="s">
        <v>85</v>
      </c>
    </row>
    <row r="447" spans="1:6" ht="25.5" x14ac:dyDescent="0.25">
      <c r="A447" s="43" t="s">
        <v>167</v>
      </c>
      <c r="B447" s="44" t="s">
        <v>1571</v>
      </c>
      <c r="C447" s="21">
        <v>25.916666666666668</v>
      </c>
      <c r="D447" s="21">
        <v>0</v>
      </c>
      <c r="E447" s="39" t="s">
        <v>1572</v>
      </c>
      <c r="F447" s="39" t="s">
        <v>85</v>
      </c>
    </row>
    <row r="448" spans="1:6" ht="25.5" x14ac:dyDescent="0.25">
      <c r="A448" s="43" t="s">
        <v>167</v>
      </c>
      <c r="B448" s="44" t="s">
        <v>166</v>
      </c>
      <c r="C448" s="21">
        <v>25.833333333333336</v>
      </c>
      <c r="D448" s="21">
        <v>16.25</v>
      </c>
      <c r="E448" s="39" t="s">
        <v>319</v>
      </c>
      <c r="F448" s="39" t="s">
        <v>86</v>
      </c>
    </row>
    <row r="449" spans="1:6" ht="25.5" x14ac:dyDescent="0.25">
      <c r="A449" s="43" t="s">
        <v>167</v>
      </c>
      <c r="B449" s="44" t="s">
        <v>633</v>
      </c>
      <c r="C449" s="21">
        <v>23.583333333333332</v>
      </c>
      <c r="D449" s="21">
        <v>28.333333333333336</v>
      </c>
      <c r="E449" s="39" t="s">
        <v>474</v>
      </c>
      <c r="F449" s="39" t="s">
        <v>85</v>
      </c>
    </row>
    <row r="450" spans="1:6" ht="25.5" x14ac:dyDescent="0.25">
      <c r="A450" s="43" t="s">
        <v>167</v>
      </c>
      <c r="B450" s="44" t="s">
        <v>1569</v>
      </c>
      <c r="C450" s="21">
        <v>22.833333333333332</v>
      </c>
      <c r="D450" s="21">
        <v>0</v>
      </c>
      <c r="E450" s="39" t="s">
        <v>1570</v>
      </c>
      <c r="F450" s="39" t="s">
        <v>85</v>
      </c>
    </row>
    <row r="451" spans="1:6" ht="25.5" x14ac:dyDescent="0.25">
      <c r="A451" s="43" t="s">
        <v>167</v>
      </c>
      <c r="B451" s="44" t="s">
        <v>974</v>
      </c>
      <c r="C451" s="21">
        <v>17.583333333333332</v>
      </c>
      <c r="D451" s="21">
        <v>0.83333333333333337</v>
      </c>
      <c r="E451" s="39" t="s">
        <v>975</v>
      </c>
      <c r="F451" s="39" t="s">
        <v>85</v>
      </c>
    </row>
    <row r="452" spans="1:6" ht="25.5" x14ac:dyDescent="0.25">
      <c r="A452" s="43" t="s">
        <v>167</v>
      </c>
      <c r="B452" s="44" t="s">
        <v>1109</v>
      </c>
      <c r="C452" s="21">
        <v>15.916666666666666</v>
      </c>
      <c r="D452" s="21">
        <v>0</v>
      </c>
      <c r="E452" s="39" t="s">
        <v>1110</v>
      </c>
      <c r="F452" s="39" t="s">
        <v>85</v>
      </c>
    </row>
    <row r="453" spans="1:6" ht="25.5" x14ac:dyDescent="0.25">
      <c r="A453" s="43" t="s">
        <v>167</v>
      </c>
      <c r="B453" s="44" t="s">
        <v>1125</v>
      </c>
      <c r="C453" s="21">
        <v>15.75</v>
      </c>
      <c r="D453" s="21">
        <v>0</v>
      </c>
      <c r="E453" s="39" t="s">
        <v>1126</v>
      </c>
      <c r="F453" s="39" t="s">
        <v>85</v>
      </c>
    </row>
    <row r="454" spans="1:6" ht="25.5" x14ac:dyDescent="0.25">
      <c r="A454" s="43" t="s">
        <v>167</v>
      </c>
      <c r="B454" s="44" t="s">
        <v>2544</v>
      </c>
      <c r="C454" s="21">
        <v>14.916666666666668</v>
      </c>
      <c r="D454" s="21">
        <v>0</v>
      </c>
      <c r="E454" s="39" t="s">
        <v>2545</v>
      </c>
      <c r="F454" s="39" t="s">
        <v>85</v>
      </c>
    </row>
    <row r="455" spans="1:6" x14ac:dyDescent="0.25">
      <c r="A455" s="43" t="s">
        <v>167</v>
      </c>
      <c r="B455" s="44" t="s">
        <v>54</v>
      </c>
      <c r="C455" s="21">
        <v>14.25</v>
      </c>
      <c r="D455" s="21">
        <v>69.333333333333329</v>
      </c>
      <c r="E455" s="39" t="s">
        <v>464</v>
      </c>
      <c r="F455" s="39" t="s">
        <v>86</v>
      </c>
    </row>
    <row r="456" spans="1:6" ht="25.5" x14ac:dyDescent="0.25">
      <c r="A456" s="43" t="s">
        <v>167</v>
      </c>
      <c r="B456" s="44" t="s">
        <v>315</v>
      </c>
      <c r="C456" s="21">
        <v>10.916666666666666</v>
      </c>
      <c r="D456" s="21">
        <v>7.166666666666667</v>
      </c>
      <c r="E456" s="39" t="s">
        <v>320</v>
      </c>
      <c r="F456" s="39" t="s">
        <v>85</v>
      </c>
    </row>
    <row r="457" spans="1:6" ht="38.25" x14ac:dyDescent="0.25">
      <c r="A457" s="43" t="s">
        <v>167</v>
      </c>
      <c r="B457" s="44" t="s">
        <v>1140</v>
      </c>
      <c r="C457" s="21">
        <v>10.666666666666666</v>
      </c>
      <c r="D457" s="21">
        <v>0</v>
      </c>
      <c r="E457" s="39" t="s">
        <v>1141</v>
      </c>
      <c r="F457" s="39" t="s">
        <v>85</v>
      </c>
    </row>
    <row r="458" spans="1:6" ht="25.5" x14ac:dyDescent="0.25">
      <c r="A458" s="43" t="s">
        <v>167</v>
      </c>
      <c r="B458" s="44" t="s">
        <v>634</v>
      </c>
      <c r="C458" s="21">
        <v>10.583333333333332</v>
      </c>
      <c r="D458" s="21">
        <v>0</v>
      </c>
      <c r="E458" s="39" t="s">
        <v>635</v>
      </c>
      <c r="F458" s="39" t="s">
        <v>85</v>
      </c>
    </row>
    <row r="459" spans="1:6" ht="25.5" x14ac:dyDescent="0.25">
      <c r="A459" s="43" t="s">
        <v>167</v>
      </c>
      <c r="B459" s="44" t="s">
        <v>200</v>
      </c>
      <c r="C459" s="21">
        <v>10.583333333333332</v>
      </c>
      <c r="D459" s="21">
        <v>4.166666666666667</v>
      </c>
      <c r="E459" s="39" t="s">
        <v>201</v>
      </c>
      <c r="F459" s="39" t="s">
        <v>85</v>
      </c>
    </row>
    <row r="460" spans="1:6" ht="25.5" x14ac:dyDescent="0.25">
      <c r="A460" s="43" t="s">
        <v>167</v>
      </c>
      <c r="B460" s="44" t="s">
        <v>2066</v>
      </c>
      <c r="C460" s="21">
        <v>10.333333333333332</v>
      </c>
      <c r="D460" s="21">
        <v>0</v>
      </c>
      <c r="E460" s="39" t="s">
        <v>2067</v>
      </c>
      <c r="F460" s="39" t="s">
        <v>85</v>
      </c>
    </row>
    <row r="461" spans="1:6" ht="25.5" x14ac:dyDescent="0.25">
      <c r="A461" s="43" t="s">
        <v>167</v>
      </c>
      <c r="B461" s="44" t="s">
        <v>1591</v>
      </c>
      <c r="C461" s="21">
        <v>9.8333333333333321</v>
      </c>
      <c r="D461" s="21">
        <v>0</v>
      </c>
      <c r="E461" s="39" t="s">
        <v>1592</v>
      </c>
      <c r="F461" s="39" t="s">
        <v>85</v>
      </c>
    </row>
    <row r="462" spans="1:6" ht="38.25" x14ac:dyDescent="0.25">
      <c r="A462" s="43" t="s">
        <v>167</v>
      </c>
      <c r="B462" s="44" t="s">
        <v>3403</v>
      </c>
      <c r="C462" s="21">
        <v>9.6666666666666661</v>
      </c>
      <c r="D462" s="21">
        <v>0.41666666666666669</v>
      </c>
      <c r="E462" s="39" t="s">
        <v>3404</v>
      </c>
      <c r="F462" s="39" t="s">
        <v>85</v>
      </c>
    </row>
    <row r="463" spans="1:6" ht="38.25" x14ac:dyDescent="0.25">
      <c r="A463" s="43" t="s">
        <v>167</v>
      </c>
      <c r="B463" s="44" t="s">
        <v>3405</v>
      </c>
      <c r="C463" s="21">
        <v>9.4166666666666661</v>
      </c>
      <c r="D463" s="21">
        <v>0</v>
      </c>
      <c r="E463" s="39" t="s">
        <v>3406</v>
      </c>
      <c r="F463" s="39" t="s">
        <v>85</v>
      </c>
    </row>
    <row r="464" spans="1:6" x14ac:dyDescent="0.25">
      <c r="A464" s="43" t="s">
        <v>167</v>
      </c>
      <c r="B464" s="44" t="s">
        <v>2652</v>
      </c>
      <c r="C464" s="21">
        <v>7</v>
      </c>
      <c r="D464" s="21">
        <v>0</v>
      </c>
      <c r="E464" s="39" t="s">
        <v>2653</v>
      </c>
      <c r="F464" s="39" t="s">
        <v>85</v>
      </c>
    </row>
    <row r="465" spans="1:6" x14ac:dyDescent="0.25">
      <c r="A465" s="43" t="s">
        <v>167</v>
      </c>
      <c r="B465" s="44" t="s">
        <v>2662</v>
      </c>
      <c r="C465" s="21">
        <v>6.3333333333333339</v>
      </c>
      <c r="D465" s="21">
        <v>10.5</v>
      </c>
      <c r="E465" s="39" t="s">
        <v>2663</v>
      </c>
      <c r="F465" s="39" t="s">
        <v>85</v>
      </c>
    </row>
    <row r="466" spans="1:6" x14ac:dyDescent="0.25">
      <c r="A466" s="43" t="s">
        <v>167</v>
      </c>
      <c r="B466" s="44" t="s">
        <v>2700</v>
      </c>
      <c r="C466" s="21">
        <v>4.9166666666666661</v>
      </c>
      <c r="D466" s="21">
        <v>26.75</v>
      </c>
      <c r="E466" s="39" t="s">
        <v>2701</v>
      </c>
      <c r="F466" s="39" t="s">
        <v>85</v>
      </c>
    </row>
    <row r="467" spans="1:6" x14ac:dyDescent="0.25">
      <c r="A467" s="43" t="s">
        <v>167</v>
      </c>
      <c r="B467" s="44" t="s">
        <v>1232</v>
      </c>
      <c r="C467" s="21">
        <v>4.583333333333333</v>
      </c>
      <c r="D467" s="21">
        <v>0</v>
      </c>
      <c r="E467" s="39" t="s">
        <v>1233</v>
      </c>
      <c r="F467" s="39" t="s">
        <v>85</v>
      </c>
    </row>
    <row r="468" spans="1:6" ht="25.5" x14ac:dyDescent="0.25">
      <c r="A468" s="43" t="s">
        <v>167</v>
      </c>
      <c r="B468" s="44" t="s">
        <v>2696</v>
      </c>
      <c r="C468" s="21">
        <v>4.25</v>
      </c>
      <c r="D468" s="21">
        <v>0</v>
      </c>
      <c r="E468" s="39" t="s">
        <v>2697</v>
      </c>
      <c r="F468" s="39" t="s">
        <v>85</v>
      </c>
    </row>
    <row r="469" spans="1:6" ht="25.5" x14ac:dyDescent="0.25">
      <c r="A469" s="43" t="s">
        <v>167</v>
      </c>
      <c r="B469" s="44" t="s">
        <v>2724</v>
      </c>
      <c r="C469" s="21">
        <v>4.166666666666667</v>
      </c>
      <c r="D469" s="21">
        <v>4.9166666666666661</v>
      </c>
      <c r="E469" s="39" t="s">
        <v>2725</v>
      </c>
      <c r="F469" s="39" t="s">
        <v>85</v>
      </c>
    </row>
    <row r="470" spans="1:6" ht="25.5" x14ac:dyDescent="0.25">
      <c r="A470" s="43" t="s">
        <v>167</v>
      </c>
      <c r="B470" s="44" t="s">
        <v>3407</v>
      </c>
      <c r="C470" s="21">
        <v>4.083333333333333</v>
      </c>
      <c r="D470" s="21">
        <v>0</v>
      </c>
      <c r="E470" s="39" t="s">
        <v>2731</v>
      </c>
      <c r="F470" s="39" t="s">
        <v>85</v>
      </c>
    </row>
    <row r="471" spans="1:6" ht="25.5" x14ac:dyDescent="0.25">
      <c r="A471" s="43" t="s">
        <v>167</v>
      </c>
      <c r="B471" s="44" t="s">
        <v>2074</v>
      </c>
      <c r="C471" s="21">
        <v>3.9166666666666665</v>
      </c>
      <c r="D471" s="21">
        <v>0</v>
      </c>
      <c r="E471" s="39" t="s">
        <v>1198</v>
      </c>
      <c r="F471" s="39" t="s">
        <v>85</v>
      </c>
    </row>
    <row r="472" spans="1:6" ht="25.5" x14ac:dyDescent="0.25">
      <c r="A472" s="43" t="s">
        <v>167</v>
      </c>
      <c r="B472" s="44" t="s">
        <v>2698</v>
      </c>
      <c r="C472" s="21">
        <v>3.8333333333333335</v>
      </c>
      <c r="D472" s="21">
        <v>0</v>
      </c>
      <c r="E472" s="39" t="s">
        <v>2699</v>
      </c>
      <c r="F472" s="39" t="s">
        <v>85</v>
      </c>
    </row>
    <row r="473" spans="1:6" ht="38.25" x14ac:dyDescent="0.25">
      <c r="A473" s="43" t="s">
        <v>167</v>
      </c>
      <c r="B473" s="44" t="s">
        <v>2068</v>
      </c>
      <c r="C473" s="21">
        <v>3.75</v>
      </c>
      <c r="D473" s="21">
        <v>0</v>
      </c>
      <c r="E473" s="39" t="s">
        <v>2069</v>
      </c>
      <c r="F473" s="39" t="s">
        <v>85</v>
      </c>
    </row>
    <row r="474" spans="1:6" ht="25.5" x14ac:dyDescent="0.25">
      <c r="A474" s="43" t="s">
        <v>167</v>
      </c>
      <c r="B474" s="44" t="s">
        <v>1240</v>
      </c>
      <c r="C474" s="21">
        <v>3.75</v>
      </c>
      <c r="D474" s="21">
        <v>0</v>
      </c>
      <c r="E474" s="39" t="s">
        <v>1241</v>
      </c>
      <c r="F474" s="39" t="s">
        <v>85</v>
      </c>
    </row>
    <row r="475" spans="1:6" x14ac:dyDescent="0.25">
      <c r="A475" s="43" t="s">
        <v>167</v>
      </c>
      <c r="B475" s="44" t="s">
        <v>2739</v>
      </c>
      <c r="C475" s="21">
        <v>3.6666666666666665</v>
      </c>
      <c r="D475" s="21">
        <v>0</v>
      </c>
      <c r="E475" s="39" t="s">
        <v>2740</v>
      </c>
      <c r="F475" s="39" t="s">
        <v>85</v>
      </c>
    </row>
    <row r="476" spans="1:6" x14ac:dyDescent="0.25">
      <c r="A476" s="43" t="s">
        <v>167</v>
      </c>
      <c r="B476" s="44" t="s">
        <v>2767</v>
      </c>
      <c r="C476" s="21">
        <v>3.3333333333333335</v>
      </c>
      <c r="D476" s="21">
        <v>0</v>
      </c>
      <c r="E476" s="39" t="s">
        <v>2768</v>
      </c>
      <c r="F476" s="39" t="s">
        <v>85</v>
      </c>
    </row>
    <row r="477" spans="1:6" ht="25.5" x14ac:dyDescent="0.25">
      <c r="A477" s="43" t="s">
        <v>167</v>
      </c>
      <c r="B477" s="44" t="s">
        <v>2777</v>
      </c>
      <c r="C477" s="21">
        <v>3.166666666666667</v>
      </c>
      <c r="D477" s="21">
        <v>0</v>
      </c>
      <c r="E477" s="39" t="s">
        <v>2778</v>
      </c>
      <c r="F477" s="39" t="s">
        <v>86</v>
      </c>
    </row>
    <row r="478" spans="1:6" ht="25.5" x14ac:dyDescent="0.25">
      <c r="A478" s="43" t="s">
        <v>167</v>
      </c>
      <c r="B478" s="44" t="s">
        <v>2072</v>
      </c>
      <c r="C478" s="21">
        <v>2.5</v>
      </c>
      <c r="D478" s="21">
        <v>0</v>
      </c>
      <c r="E478" s="39" t="s">
        <v>2073</v>
      </c>
      <c r="F478" s="39" t="s">
        <v>85</v>
      </c>
    </row>
    <row r="479" spans="1:6" ht="25.5" x14ac:dyDescent="0.25">
      <c r="A479" s="43" t="s">
        <v>167</v>
      </c>
      <c r="B479" s="44" t="s">
        <v>2070</v>
      </c>
      <c r="C479" s="21">
        <v>2.5</v>
      </c>
      <c r="D479" s="21">
        <v>0</v>
      </c>
      <c r="E479" s="39" t="s">
        <v>2071</v>
      </c>
      <c r="F479" s="39" t="s">
        <v>85</v>
      </c>
    </row>
    <row r="480" spans="1:6" x14ac:dyDescent="0.25">
      <c r="A480" s="43" t="s">
        <v>167</v>
      </c>
      <c r="B480" s="44" t="s">
        <v>1238</v>
      </c>
      <c r="C480" s="21">
        <v>2.3333333333333335</v>
      </c>
      <c r="D480" s="21">
        <v>0</v>
      </c>
      <c r="E480" s="39" t="s">
        <v>1239</v>
      </c>
      <c r="F480" s="39" t="s">
        <v>53</v>
      </c>
    </row>
    <row r="481" spans="1:6" ht="25.5" x14ac:dyDescent="0.25">
      <c r="A481" s="43" t="s">
        <v>167</v>
      </c>
      <c r="B481" s="44" t="s">
        <v>2787</v>
      </c>
      <c r="C481" s="21">
        <v>2.3333333333333335</v>
      </c>
      <c r="D481" s="21">
        <v>0</v>
      </c>
      <c r="E481" s="39" t="s">
        <v>2788</v>
      </c>
      <c r="F481" s="39" t="s">
        <v>85</v>
      </c>
    </row>
    <row r="482" spans="1:6" ht="25.5" x14ac:dyDescent="0.25">
      <c r="A482" s="43" t="s">
        <v>167</v>
      </c>
      <c r="B482" s="44" t="s">
        <v>762</v>
      </c>
      <c r="C482" s="21">
        <v>1.9166666666666667</v>
      </c>
      <c r="D482" s="21">
        <v>4.583333333333333</v>
      </c>
      <c r="E482" s="39" t="s">
        <v>763</v>
      </c>
      <c r="F482" s="39" t="s">
        <v>85</v>
      </c>
    </row>
    <row r="483" spans="1:6" x14ac:dyDescent="0.25">
      <c r="A483" s="43" t="s">
        <v>167</v>
      </c>
      <c r="B483" s="44" t="s">
        <v>2831</v>
      </c>
      <c r="C483" s="21">
        <v>1.75</v>
      </c>
      <c r="D483" s="21">
        <v>0</v>
      </c>
      <c r="E483" s="39" t="s">
        <v>2832</v>
      </c>
      <c r="F483" s="39" t="s">
        <v>85</v>
      </c>
    </row>
    <row r="484" spans="1:6" ht="38.25" x14ac:dyDescent="0.25">
      <c r="A484" s="43" t="s">
        <v>167</v>
      </c>
      <c r="B484" s="44" t="s">
        <v>2845</v>
      </c>
      <c r="C484" s="21">
        <v>1.5833333333333335</v>
      </c>
      <c r="D484" s="21">
        <v>0</v>
      </c>
      <c r="E484" s="39" t="s">
        <v>2846</v>
      </c>
      <c r="F484" s="39" t="s">
        <v>85</v>
      </c>
    </row>
    <row r="485" spans="1:6" ht="25.5" x14ac:dyDescent="0.25">
      <c r="A485" s="43" t="s">
        <v>167</v>
      </c>
      <c r="B485" s="44" t="s">
        <v>2038</v>
      </c>
      <c r="C485" s="21">
        <v>1.5</v>
      </c>
      <c r="D485" s="21">
        <v>0</v>
      </c>
      <c r="E485" s="39" t="s">
        <v>2039</v>
      </c>
      <c r="F485" s="39" t="s">
        <v>85</v>
      </c>
    </row>
    <row r="486" spans="1:6" ht="25.5" x14ac:dyDescent="0.25">
      <c r="A486" s="43" t="s">
        <v>167</v>
      </c>
      <c r="B486" s="44" t="s">
        <v>3409</v>
      </c>
      <c r="C486" s="21">
        <v>1.5</v>
      </c>
      <c r="D486" s="21">
        <v>0</v>
      </c>
      <c r="E486" s="39" t="s">
        <v>2784</v>
      </c>
      <c r="F486" s="39" t="s">
        <v>85</v>
      </c>
    </row>
    <row r="487" spans="1:6" ht="25.5" x14ac:dyDescent="0.25">
      <c r="A487" s="43" t="s">
        <v>167</v>
      </c>
      <c r="B487" s="44" t="s">
        <v>3408</v>
      </c>
      <c r="C487" s="21">
        <v>1.3333333333333335</v>
      </c>
      <c r="D487" s="21">
        <v>0</v>
      </c>
      <c r="E487" s="39" t="s">
        <v>2790</v>
      </c>
      <c r="F487" s="39" t="s">
        <v>85</v>
      </c>
    </row>
    <row r="488" spans="1:6" ht="25.5" x14ac:dyDescent="0.25">
      <c r="A488" s="43" t="s">
        <v>167</v>
      </c>
      <c r="B488" s="44" t="s">
        <v>1338</v>
      </c>
      <c r="C488" s="21">
        <v>1.3333333333333335</v>
      </c>
      <c r="D488" s="21">
        <v>0</v>
      </c>
      <c r="E488" s="39" t="s">
        <v>1339</v>
      </c>
      <c r="F488" s="39" t="s">
        <v>85</v>
      </c>
    </row>
    <row r="489" spans="1:6" ht="25.5" x14ac:dyDescent="0.25">
      <c r="A489" s="43" t="s">
        <v>167</v>
      </c>
      <c r="B489" s="44" t="s">
        <v>843</v>
      </c>
      <c r="C489" s="21">
        <v>1.1666666666666667</v>
      </c>
      <c r="D489" s="21">
        <v>0.5</v>
      </c>
      <c r="E489" s="39" t="s">
        <v>844</v>
      </c>
      <c r="F489" s="39" t="s">
        <v>86</v>
      </c>
    </row>
    <row r="490" spans="1:6" ht="25.5" x14ac:dyDescent="0.25">
      <c r="A490" s="43" t="s">
        <v>167</v>
      </c>
      <c r="B490" s="44" t="s">
        <v>2075</v>
      </c>
      <c r="C490" s="21">
        <v>1.1666666666666667</v>
      </c>
      <c r="D490" s="21">
        <v>0</v>
      </c>
      <c r="E490" s="39" t="s">
        <v>2076</v>
      </c>
      <c r="F490" s="39" t="s">
        <v>85</v>
      </c>
    </row>
    <row r="491" spans="1:6" x14ac:dyDescent="0.25">
      <c r="A491" s="43" t="s">
        <v>167</v>
      </c>
      <c r="B491" s="44" t="s">
        <v>2877</v>
      </c>
      <c r="C491" s="21">
        <v>1.1666666666666667</v>
      </c>
      <c r="D491" s="21">
        <v>0</v>
      </c>
      <c r="E491" s="39" t="s">
        <v>2878</v>
      </c>
      <c r="F491" s="39" t="s">
        <v>86</v>
      </c>
    </row>
    <row r="492" spans="1:6" x14ac:dyDescent="0.25">
      <c r="A492" s="43" t="s">
        <v>167</v>
      </c>
      <c r="B492" s="44" t="s">
        <v>2100</v>
      </c>
      <c r="C492" s="21">
        <v>1</v>
      </c>
      <c r="D492" s="21">
        <v>0</v>
      </c>
      <c r="E492" s="39" t="s">
        <v>2101</v>
      </c>
      <c r="F492" s="39" t="s">
        <v>53</v>
      </c>
    </row>
    <row r="493" spans="1:6" ht="25.5" x14ac:dyDescent="0.25">
      <c r="A493" s="43" t="s">
        <v>167</v>
      </c>
      <c r="B493" s="44" t="s">
        <v>2865</v>
      </c>
      <c r="C493" s="21">
        <v>1</v>
      </c>
      <c r="D493" s="21">
        <v>0</v>
      </c>
      <c r="E493" s="39" t="s">
        <v>2866</v>
      </c>
      <c r="F493" s="39" t="s">
        <v>85</v>
      </c>
    </row>
    <row r="494" spans="1:6" ht="25.5" x14ac:dyDescent="0.25">
      <c r="A494" s="43" t="s">
        <v>167</v>
      </c>
      <c r="B494" s="44" t="s">
        <v>2893</v>
      </c>
      <c r="C494" s="21">
        <v>1</v>
      </c>
      <c r="D494" s="21">
        <v>9.3333333333333321</v>
      </c>
      <c r="E494" s="39" t="s">
        <v>2894</v>
      </c>
      <c r="F494" s="39" t="s">
        <v>85</v>
      </c>
    </row>
    <row r="495" spans="1:6" ht="25.5" x14ac:dyDescent="0.25">
      <c r="A495" s="43" t="s">
        <v>167</v>
      </c>
      <c r="B495" s="44" t="s">
        <v>2895</v>
      </c>
      <c r="C495" s="21">
        <v>1</v>
      </c>
      <c r="D495" s="21">
        <v>0</v>
      </c>
      <c r="E495" s="39" t="s">
        <v>2896</v>
      </c>
      <c r="F495" s="39" t="s">
        <v>85</v>
      </c>
    </row>
    <row r="496" spans="1:6" x14ac:dyDescent="0.25">
      <c r="A496" s="43" t="s">
        <v>167</v>
      </c>
      <c r="B496" s="44" t="s">
        <v>2913</v>
      </c>
      <c r="C496" s="21">
        <v>0.91666666666666663</v>
      </c>
      <c r="D496" s="21">
        <v>0</v>
      </c>
      <c r="E496" s="39" t="s">
        <v>2914</v>
      </c>
      <c r="F496" s="39" t="s">
        <v>85</v>
      </c>
    </row>
    <row r="497" spans="1:6" x14ac:dyDescent="0.25">
      <c r="A497" s="43" t="s">
        <v>167</v>
      </c>
      <c r="B497" s="44" t="s">
        <v>3448</v>
      </c>
      <c r="C497" s="21">
        <v>0.83333333333333337</v>
      </c>
      <c r="D497" s="21">
        <v>0</v>
      </c>
      <c r="E497" s="39" t="s">
        <v>3449</v>
      </c>
      <c r="F497" s="39" t="s">
        <v>53</v>
      </c>
    </row>
    <row r="498" spans="1:6" x14ac:dyDescent="0.25">
      <c r="A498" s="43" t="s">
        <v>167</v>
      </c>
      <c r="B498" s="44" t="s">
        <v>3450</v>
      </c>
      <c r="C498" s="21">
        <v>0.83333333333333337</v>
      </c>
      <c r="D498" s="21">
        <v>0</v>
      </c>
      <c r="E498" s="39" t="s">
        <v>3451</v>
      </c>
      <c r="F498" s="39" t="s">
        <v>53</v>
      </c>
    </row>
    <row r="499" spans="1:6" ht="25.5" x14ac:dyDescent="0.25">
      <c r="A499" s="43" t="s">
        <v>167</v>
      </c>
      <c r="B499" s="44" t="s">
        <v>2040</v>
      </c>
      <c r="C499" s="21">
        <v>0.83333333333333337</v>
      </c>
      <c r="D499" s="21">
        <v>0</v>
      </c>
      <c r="E499" s="39" t="s">
        <v>2041</v>
      </c>
      <c r="F499" s="39" t="s">
        <v>85</v>
      </c>
    </row>
    <row r="500" spans="1:6" ht="25.5" x14ac:dyDescent="0.25">
      <c r="A500" s="43" t="s">
        <v>167</v>
      </c>
      <c r="B500" s="44" t="s">
        <v>2923</v>
      </c>
      <c r="C500" s="21">
        <v>0.83333333333333337</v>
      </c>
      <c r="D500" s="21">
        <v>78</v>
      </c>
      <c r="E500" s="39" t="s">
        <v>2924</v>
      </c>
      <c r="F500" s="39" t="s">
        <v>85</v>
      </c>
    </row>
    <row r="501" spans="1:6" x14ac:dyDescent="0.25">
      <c r="A501" s="43" t="s">
        <v>167</v>
      </c>
      <c r="B501" s="44" t="s">
        <v>2102</v>
      </c>
      <c r="C501" s="21">
        <v>0.66666666666666674</v>
      </c>
      <c r="D501" s="21">
        <v>0</v>
      </c>
      <c r="E501" s="39" t="s">
        <v>2103</v>
      </c>
      <c r="F501" s="39" t="s">
        <v>53</v>
      </c>
    </row>
    <row r="502" spans="1:6" ht="25.5" x14ac:dyDescent="0.25">
      <c r="A502" s="43" t="s">
        <v>167</v>
      </c>
      <c r="B502" s="44" t="s">
        <v>2879</v>
      </c>
      <c r="C502" s="21">
        <v>0.66666666666666674</v>
      </c>
      <c r="D502" s="21">
        <v>0.83333333333333337</v>
      </c>
      <c r="E502" s="39" t="s">
        <v>2880</v>
      </c>
      <c r="F502" s="39" t="s">
        <v>86</v>
      </c>
    </row>
    <row r="503" spans="1:6" ht="38.25" x14ac:dyDescent="0.25">
      <c r="A503" s="43" t="s">
        <v>167</v>
      </c>
      <c r="B503" s="44" t="s">
        <v>2943</v>
      </c>
      <c r="C503" s="21">
        <v>0.66666666666666674</v>
      </c>
      <c r="D503" s="21">
        <v>0</v>
      </c>
      <c r="E503" s="39" t="s">
        <v>2944</v>
      </c>
      <c r="F503" s="39" t="s">
        <v>85</v>
      </c>
    </row>
    <row r="504" spans="1:6" ht="25.5" x14ac:dyDescent="0.25">
      <c r="A504" s="43" t="s">
        <v>167</v>
      </c>
      <c r="B504" s="44" t="s">
        <v>972</v>
      </c>
      <c r="C504" s="21">
        <v>0.66666666666666674</v>
      </c>
      <c r="D504" s="21">
        <v>0</v>
      </c>
      <c r="E504" s="39" t="s">
        <v>973</v>
      </c>
      <c r="F504" s="39" t="s">
        <v>85</v>
      </c>
    </row>
    <row r="505" spans="1:6" x14ac:dyDescent="0.25">
      <c r="A505" s="43" t="s">
        <v>167</v>
      </c>
      <c r="B505" s="44" t="s">
        <v>2921</v>
      </c>
      <c r="C505" s="21">
        <v>0.66666666666666674</v>
      </c>
      <c r="D505" s="21">
        <v>0</v>
      </c>
      <c r="E505" s="39" t="s">
        <v>2922</v>
      </c>
      <c r="F505" s="39" t="s">
        <v>85</v>
      </c>
    </row>
    <row r="506" spans="1:6" ht="38.25" x14ac:dyDescent="0.25">
      <c r="A506" s="43" t="s">
        <v>167</v>
      </c>
      <c r="B506" s="44" t="s">
        <v>2947</v>
      </c>
      <c r="C506" s="21">
        <v>0.66666666666666674</v>
      </c>
      <c r="D506" s="21">
        <v>0</v>
      </c>
      <c r="E506" s="39" t="s">
        <v>2948</v>
      </c>
      <c r="F506" s="39" t="s">
        <v>85</v>
      </c>
    </row>
    <row r="507" spans="1:6" x14ac:dyDescent="0.25">
      <c r="A507" s="43" t="s">
        <v>167</v>
      </c>
      <c r="B507" s="44" t="s">
        <v>2077</v>
      </c>
      <c r="C507" s="21">
        <v>0.58333333333333337</v>
      </c>
      <c r="D507" s="21">
        <v>0</v>
      </c>
      <c r="E507" s="39" t="s">
        <v>2078</v>
      </c>
      <c r="F507" s="39" t="s">
        <v>53</v>
      </c>
    </row>
    <row r="508" spans="1:6" x14ac:dyDescent="0.25">
      <c r="A508" s="43" t="s">
        <v>167</v>
      </c>
      <c r="B508" s="44" t="s">
        <v>3452</v>
      </c>
      <c r="C508" s="21">
        <v>0.58333333333333337</v>
      </c>
      <c r="D508" s="21">
        <v>0</v>
      </c>
      <c r="E508" s="39" t="s">
        <v>3451</v>
      </c>
      <c r="F508" s="39" t="s">
        <v>53</v>
      </c>
    </row>
    <row r="509" spans="1:6" x14ac:dyDescent="0.25">
      <c r="A509" s="43" t="s">
        <v>167</v>
      </c>
      <c r="B509" s="44" t="s">
        <v>3453</v>
      </c>
      <c r="C509" s="21">
        <v>0.58333333333333337</v>
      </c>
      <c r="D509" s="21">
        <v>0</v>
      </c>
      <c r="E509" s="39" t="s">
        <v>3451</v>
      </c>
      <c r="F509" s="39" t="s">
        <v>53</v>
      </c>
    </row>
    <row r="510" spans="1:6" x14ac:dyDescent="0.25">
      <c r="A510" s="43" t="s">
        <v>167</v>
      </c>
      <c r="B510" s="44" t="s">
        <v>3454</v>
      </c>
      <c r="C510" s="21">
        <v>0.58333333333333337</v>
      </c>
      <c r="D510" s="21">
        <v>0</v>
      </c>
      <c r="E510" s="39" t="s">
        <v>3451</v>
      </c>
      <c r="F510" s="39" t="s">
        <v>53</v>
      </c>
    </row>
    <row r="511" spans="1:6" x14ac:dyDescent="0.25">
      <c r="A511" s="43" t="s">
        <v>167</v>
      </c>
      <c r="B511" s="44" t="s">
        <v>1379</v>
      </c>
      <c r="C511" s="21">
        <v>0.58333333333333337</v>
      </c>
      <c r="D511" s="21">
        <v>0</v>
      </c>
      <c r="E511" s="39" t="s">
        <v>1380</v>
      </c>
      <c r="F511" s="39" t="s">
        <v>86</v>
      </c>
    </row>
    <row r="512" spans="1:6" x14ac:dyDescent="0.25">
      <c r="A512" s="43" t="s">
        <v>167</v>
      </c>
      <c r="B512" s="44" t="s">
        <v>3455</v>
      </c>
      <c r="C512" s="21">
        <v>0.5</v>
      </c>
      <c r="D512" s="21">
        <v>0</v>
      </c>
      <c r="E512" s="39" t="s">
        <v>3456</v>
      </c>
      <c r="F512" s="39" t="s">
        <v>53</v>
      </c>
    </row>
    <row r="513" spans="1:6" x14ac:dyDescent="0.25">
      <c r="A513" s="43" t="s">
        <v>167</v>
      </c>
      <c r="B513" s="44" t="s">
        <v>2083</v>
      </c>
      <c r="C513" s="21">
        <v>0.41666666666666669</v>
      </c>
      <c r="D513" s="21">
        <v>0</v>
      </c>
      <c r="E513" s="39" t="s">
        <v>2084</v>
      </c>
      <c r="F513" s="39" t="s">
        <v>53</v>
      </c>
    </row>
    <row r="514" spans="1:6" x14ac:dyDescent="0.25">
      <c r="A514" s="43" t="s">
        <v>167</v>
      </c>
      <c r="B514" s="44" t="s">
        <v>2104</v>
      </c>
      <c r="C514" s="21">
        <v>0.41666666666666669</v>
      </c>
      <c r="D514" s="21">
        <v>0</v>
      </c>
      <c r="E514" s="39" t="s">
        <v>2105</v>
      </c>
      <c r="F514" s="39" t="s">
        <v>53</v>
      </c>
    </row>
    <row r="515" spans="1:6" x14ac:dyDescent="0.25">
      <c r="A515" s="43" t="s">
        <v>167</v>
      </c>
      <c r="B515" s="44" t="s">
        <v>2106</v>
      </c>
      <c r="C515" s="21">
        <v>0.41666666666666669</v>
      </c>
      <c r="D515" s="21">
        <v>0</v>
      </c>
      <c r="E515" s="39" t="s">
        <v>168</v>
      </c>
      <c r="F515" s="39" t="s">
        <v>53</v>
      </c>
    </row>
    <row r="516" spans="1:6" x14ac:dyDescent="0.25">
      <c r="A516" s="43" t="s">
        <v>167</v>
      </c>
      <c r="B516" s="44" t="s">
        <v>2079</v>
      </c>
      <c r="C516" s="21">
        <v>0.41666666666666669</v>
      </c>
      <c r="D516" s="21">
        <v>0</v>
      </c>
      <c r="E516" s="39" t="s">
        <v>2080</v>
      </c>
      <c r="F516" s="39" t="s">
        <v>53</v>
      </c>
    </row>
    <row r="517" spans="1:6" x14ac:dyDescent="0.25">
      <c r="A517" s="43" t="s">
        <v>167</v>
      </c>
      <c r="B517" s="44" t="s">
        <v>2081</v>
      </c>
      <c r="C517" s="21">
        <v>0.41666666666666669</v>
      </c>
      <c r="D517" s="21">
        <v>0</v>
      </c>
      <c r="E517" s="39" t="s">
        <v>2082</v>
      </c>
      <c r="F517" s="39" t="s">
        <v>53</v>
      </c>
    </row>
    <row r="518" spans="1:6" x14ac:dyDescent="0.25">
      <c r="A518" s="43" t="s">
        <v>167</v>
      </c>
      <c r="B518" s="44" t="s">
        <v>2107</v>
      </c>
      <c r="C518" s="21">
        <v>0.41666666666666669</v>
      </c>
      <c r="D518" s="21">
        <v>0</v>
      </c>
      <c r="E518" s="39" t="s">
        <v>2105</v>
      </c>
      <c r="F518" s="39" t="s">
        <v>53</v>
      </c>
    </row>
    <row r="519" spans="1:6" x14ac:dyDescent="0.25">
      <c r="A519" s="43" t="s">
        <v>167</v>
      </c>
      <c r="B519" s="44" t="s">
        <v>3410</v>
      </c>
      <c r="C519" s="21">
        <v>0.41666666666666669</v>
      </c>
      <c r="D519" s="21">
        <v>0</v>
      </c>
      <c r="E519" s="39" t="s">
        <v>3411</v>
      </c>
      <c r="F519" s="39" t="s">
        <v>53</v>
      </c>
    </row>
    <row r="520" spans="1:6" x14ac:dyDescent="0.25">
      <c r="A520" s="43" t="s">
        <v>167</v>
      </c>
      <c r="B520" s="44" t="s">
        <v>3457</v>
      </c>
      <c r="C520" s="21">
        <v>0.41666666666666669</v>
      </c>
      <c r="D520" s="21">
        <v>0</v>
      </c>
      <c r="E520" s="39" t="s">
        <v>168</v>
      </c>
      <c r="F520" s="39" t="s">
        <v>53</v>
      </c>
    </row>
    <row r="521" spans="1:6" x14ac:dyDescent="0.25">
      <c r="A521" s="43" t="s">
        <v>167</v>
      </c>
      <c r="B521" s="44" t="s">
        <v>3458</v>
      </c>
      <c r="C521" s="21">
        <v>0.41666666666666669</v>
      </c>
      <c r="D521" s="21">
        <v>0</v>
      </c>
      <c r="E521" s="39" t="s">
        <v>3451</v>
      </c>
      <c r="F521" s="39" t="s">
        <v>53</v>
      </c>
    </row>
    <row r="522" spans="1:6" x14ac:dyDescent="0.25">
      <c r="A522" s="43" t="s">
        <v>167</v>
      </c>
      <c r="B522" s="44" t="s">
        <v>3416</v>
      </c>
      <c r="C522" s="21">
        <v>0.41666666666666669</v>
      </c>
      <c r="D522" s="21">
        <v>0</v>
      </c>
      <c r="E522" s="39" t="s">
        <v>3417</v>
      </c>
      <c r="F522" s="39" t="s">
        <v>53</v>
      </c>
    </row>
    <row r="523" spans="1:6" x14ac:dyDescent="0.25">
      <c r="A523" s="43" t="s">
        <v>167</v>
      </c>
      <c r="B523" s="44" t="s">
        <v>3418</v>
      </c>
      <c r="C523" s="21">
        <v>0.41666666666666669</v>
      </c>
      <c r="D523" s="21">
        <v>0</v>
      </c>
      <c r="E523" s="39" t="s">
        <v>3419</v>
      </c>
      <c r="F523" s="39" t="s">
        <v>53</v>
      </c>
    </row>
    <row r="524" spans="1:6" x14ac:dyDescent="0.25">
      <c r="A524" s="43" t="s">
        <v>167</v>
      </c>
      <c r="B524" s="44" t="s">
        <v>3420</v>
      </c>
      <c r="C524" s="21">
        <v>0.41666666666666669</v>
      </c>
      <c r="D524" s="21">
        <v>0</v>
      </c>
      <c r="E524" s="39" t="s">
        <v>3421</v>
      </c>
      <c r="F524" s="39" t="s">
        <v>53</v>
      </c>
    </row>
    <row r="525" spans="1:6" x14ac:dyDescent="0.25">
      <c r="A525" s="43" t="s">
        <v>167</v>
      </c>
      <c r="B525" s="44" t="s">
        <v>2991</v>
      </c>
      <c r="C525" s="21">
        <v>0.41666666666666669</v>
      </c>
      <c r="D525" s="21">
        <v>0</v>
      </c>
      <c r="E525" s="39" t="s">
        <v>2992</v>
      </c>
      <c r="F525" s="39" t="s">
        <v>85</v>
      </c>
    </row>
    <row r="526" spans="1:6" x14ac:dyDescent="0.25">
      <c r="A526" s="43" t="s">
        <v>167</v>
      </c>
      <c r="B526" s="44" t="s">
        <v>2085</v>
      </c>
      <c r="C526" s="21">
        <v>0.33333333333333337</v>
      </c>
      <c r="D526" s="21">
        <v>0</v>
      </c>
      <c r="E526" s="39" t="s">
        <v>2086</v>
      </c>
      <c r="F526" s="39" t="s">
        <v>53</v>
      </c>
    </row>
    <row r="527" spans="1:6" x14ac:dyDescent="0.25">
      <c r="A527" s="43" t="s">
        <v>167</v>
      </c>
      <c r="B527" s="44" t="s">
        <v>2108</v>
      </c>
      <c r="C527" s="21">
        <v>0.33333333333333337</v>
      </c>
      <c r="D527" s="21">
        <v>0</v>
      </c>
      <c r="E527" s="39" t="s">
        <v>2109</v>
      </c>
      <c r="F527" s="39" t="s">
        <v>53</v>
      </c>
    </row>
    <row r="528" spans="1:6" x14ac:dyDescent="0.25">
      <c r="A528" s="43" t="s">
        <v>167</v>
      </c>
      <c r="B528" s="44" t="s">
        <v>2110</v>
      </c>
      <c r="C528" s="21">
        <v>0.33333333333333337</v>
      </c>
      <c r="D528" s="21">
        <v>0</v>
      </c>
      <c r="E528" s="39" t="s">
        <v>2111</v>
      </c>
      <c r="F528" s="39" t="s">
        <v>53</v>
      </c>
    </row>
    <row r="529" spans="1:6" x14ac:dyDescent="0.25">
      <c r="A529" s="43" t="s">
        <v>167</v>
      </c>
      <c r="B529" s="44" t="s">
        <v>3459</v>
      </c>
      <c r="C529" s="21">
        <v>0.33333333333333337</v>
      </c>
      <c r="D529" s="21">
        <v>0</v>
      </c>
      <c r="E529" s="39" t="s">
        <v>168</v>
      </c>
      <c r="F529" s="39" t="s">
        <v>53</v>
      </c>
    </row>
    <row r="530" spans="1:6" x14ac:dyDescent="0.25">
      <c r="A530" s="43" t="s">
        <v>167</v>
      </c>
      <c r="B530" s="44" t="s">
        <v>3460</v>
      </c>
      <c r="C530" s="21">
        <v>0.33333333333333337</v>
      </c>
      <c r="D530" s="21">
        <v>0</v>
      </c>
      <c r="E530" s="39" t="s">
        <v>3461</v>
      </c>
      <c r="F530" s="39" t="s">
        <v>53</v>
      </c>
    </row>
    <row r="531" spans="1:6" x14ac:dyDescent="0.25">
      <c r="A531" s="43" t="s">
        <v>167</v>
      </c>
      <c r="B531" s="44" t="s">
        <v>3462</v>
      </c>
      <c r="C531" s="21">
        <v>0.33333333333333337</v>
      </c>
      <c r="D531" s="21">
        <v>0</v>
      </c>
      <c r="E531" s="39" t="s">
        <v>3463</v>
      </c>
      <c r="F531" s="39" t="s">
        <v>53</v>
      </c>
    </row>
    <row r="532" spans="1:6" ht="25.5" x14ac:dyDescent="0.25">
      <c r="A532" s="43" t="s">
        <v>167</v>
      </c>
      <c r="B532" s="44" t="s">
        <v>746</v>
      </c>
      <c r="C532" s="21">
        <v>0.33333333333333337</v>
      </c>
      <c r="D532" s="21">
        <v>7.416666666666667</v>
      </c>
      <c r="E532" s="39" t="s">
        <v>747</v>
      </c>
      <c r="F532" s="39" t="s">
        <v>86</v>
      </c>
    </row>
    <row r="533" spans="1:6" ht="25.5" x14ac:dyDescent="0.25">
      <c r="A533" s="43" t="s">
        <v>167</v>
      </c>
      <c r="B533" s="44" t="s">
        <v>882</v>
      </c>
      <c r="C533" s="21">
        <v>0.33333333333333337</v>
      </c>
      <c r="D533" s="21">
        <v>0</v>
      </c>
      <c r="E533" s="39" t="s">
        <v>883</v>
      </c>
      <c r="F533" s="39" t="s">
        <v>85</v>
      </c>
    </row>
    <row r="534" spans="1:6" ht="25.5" x14ac:dyDescent="0.25">
      <c r="A534" s="43" t="s">
        <v>167</v>
      </c>
      <c r="B534" s="44" t="s">
        <v>3016</v>
      </c>
      <c r="C534" s="21">
        <v>0.33333333333333337</v>
      </c>
      <c r="D534" s="21">
        <v>0.41666666666666669</v>
      </c>
      <c r="E534" s="39" t="s">
        <v>3017</v>
      </c>
      <c r="F534" s="39" t="s">
        <v>85</v>
      </c>
    </row>
    <row r="535" spans="1:6" ht="25.5" x14ac:dyDescent="0.25">
      <c r="A535" s="43" t="s">
        <v>167</v>
      </c>
      <c r="B535" s="44" t="s">
        <v>3424</v>
      </c>
      <c r="C535" s="21">
        <v>0.33333333333333337</v>
      </c>
      <c r="D535" s="21">
        <v>0</v>
      </c>
      <c r="E535" s="39" t="s">
        <v>3425</v>
      </c>
      <c r="F535" s="39" t="s">
        <v>85</v>
      </c>
    </row>
    <row r="536" spans="1:6" x14ac:dyDescent="0.25">
      <c r="A536" s="43" t="s">
        <v>167</v>
      </c>
      <c r="B536" s="44" t="s">
        <v>2112</v>
      </c>
      <c r="C536" s="21">
        <v>0.25</v>
      </c>
      <c r="D536" s="21">
        <v>0</v>
      </c>
      <c r="E536" s="39" t="s">
        <v>2113</v>
      </c>
      <c r="F536" s="39" t="s">
        <v>53</v>
      </c>
    </row>
    <row r="537" spans="1:6" x14ac:dyDescent="0.25">
      <c r="A537" s="43" t="s">
        <v>167</v>
      </c>
      <c r="B537" s="44" t="s">
        <v>3464</v>
      </c>
      <c r="C537" s="21">
        <v>0.25</v>
      </c>
      <c r="D537" s="21">
        <v>0</v>
      </c>
      <c r="E537" s="39" t="s">
        <v>2105</v>
      </c>
      <c r="F537" s="39" t="s">
        <v>53</v>
      </c>
    </row>
    <row r="538" spans="1:6" x14ac:dyDescent="0.25">
      <c r="A538" s="43" t="s">
        <v>167</v>
      </c>
      <c r="B538" s="44" t="s">
        <v>3465</v>
      </c>
      <c r="C538" s="21">
        <v>0.25</v>
      </c>
      <c r="D538" s="21">
        <v>0</v>
      </c>
      <c r="E538" s="39" t="s">
        <v>2105</v>
      </c>
      <c r="F538" s="39" t="s">
        <v>53</v>
      </c>
    </row>
    <row r="539" spans="1:6" x14ac:dyDescent="0.25">
      <c r="A539" s="43" t="s">
        <v>167</v>
      </c>
      <c r="B539" s="44" t="s">
        <v>3466</v>
      </c>
      <c r="C539" s="21">
        <v>0.25</v>
      </c>
      <c r="D539" s="21">
        <v>0</v>
      </c>
      <c r="E539" s="39" t="s">
        <v>2105</v>
      </c>
      <c r="F539" s="39" t="s">
        <v>53</v>
      </c>
    </row>
    <row r="540" spans="1:6" x14ac:dyDescent="0.25">
      <c r="A540" s="43" t="s">
        <v>167</v>
      </c>
      <c r="B540" s="44" t="s">
        <v>3467</v>
      </c>
      <c r="C540" s="21">
        <v>0.25</v>
      </c>
      <c r="D540" s="21">
        <v>0</v>
      </c>
      <c r="E540" s="39" t="s">
        <v>3456</v>
      </c>
      <c r="F540" s="39" t="s">
        <v>53</v>
      </c>
    </row>
    <row r="541" spans="1:6" x14ac:dyDescent="0.25">
      <c r="A541" s="43" t="s">
        <v>167</v>
      </c>
      <c r="B541" s="44" t="s">
        <v>3468</v>
      </c>
      <c r="C541" s="21">
        <v>0.25</v>
      </c>
      <c r="D541" s="21">
        <v>0</v>
      </c>
      <c r="E541" s="39" t="s">
        <v>3469</v>
      </c>
      <c r="F541" s="39" t="s">
        <v>53</v>
      </c>
    </row>
    <row r="542" spans="1:6" x14ac:dyDescent="0.25">
      <c r="A542" s="43" t="s">
        <v>167</v>
      </c>
      <c r="B542" s="44" t="s">
        <v>3428</v>
      </c>
      <c r="C542" s="21">
        <v>0.25</v>
      </c>
      <c r="D542" s="21">
        <v>0</v>
      </c>
      <c r="E542" s="39" t="s">
        <v>3419</v>
      </c>
      <c r="F542" s="39" t="s">
        <v>53</v>
      </c>
    </row>
    <row r="543" spans="1:6" ht="25.5" x14ac:dyDescent="0.25">
      <c r="A543" s="43" t="s">
        <v>167</v>
      </c>
      <c r="B543" s="44" t="s">
        <v>516</v>
      </c>
      <c r="C543" s="21">
        <v>0.25</v>
      </c>
      <c r="D543" s="21">
        <v>0.16666666666666669</v>
      </c>
      <c r="E543" s="39" t="s">
        <v>517</v>
      </c>
      <c r="F543" s="39" t="s">
        <v>85</v>
      </c>
    </row>
    <row r="544" spans="1:6" ht="38.25" x14ac:dyDescent="0.25">
      <c r="A544" s="43" t="s">
        <v>167</v>
      </c>
      <c r="B544" s="44" t="s">
        <v>2114</v>
      </c>
      <c r="C544" s="21">
        <v>0.25</v>
      </c>
      <c r="D544" s="21">
        <v>0</v>
      </c>
      <c r="E544" s="39" t="s">
        <v>2115</v>
      </c>
      <c r="F544" s="39" t="s">
        <v>85</v>
      </c>
    </row>
    <row r="545" spans="1:6" x14ac:dyDescent="0.25">
      <c r="A545" s="43" t="s">
        <v>167</v>
      </c>
      <c r="B545" s="44" t="s">
        <v>2116</v>
      </c>
      <c r="C545" s="21">
        <v>0.16666666666666669</v>
      </c>
      <c r="D545" s="21">
        <v>0</v>
      </c>
      <c r="E545" s="39" t="s">
        <v>2113</v>
      </c>
      <c r="F545" s="39" t="s">
        <v>53</v>
      </c>
    </row>
    <row r="546" spans="1:6" x14ac:dyDescent="0.25">
      <c r="A546" s="43" t="s">
        <v>167</v>
      </c>
      <c r="B546" s="44" t="s">
        <v>2117</v>
      </c>
      <c r="C546" s="21">
        <v>0.16666666666666669</v>
      </c>
      <c r="D546" s="21">
        <v>0</v>
      </c>
      <c r="E546" s="39" t="s">
        <v>2105</v>
      </c>
      <c r="F546" s="39" t="s">
        <v>53</v>
      </c>
    </row>
    <row r="547" spans="1:6" x14ac:dyDescent="0.25">
      <c r="A547" s="43" t="s">
        <v>167</v>
      </c>
      <c r="B547" s="44" t="s">
        <v>2087</v>
      </c>
      <c r="C547" s="21">
        <v>0.16666666666666669</v>
      </c>
      <c r="D547" s="21">
        <v>0</v>
      </c>
      <c r="E547" s="39" t="s">
        <v>2086</v>
      </c>
      <c r="F547" s="39" t="s">
        <v>53</v>
      </c>
    </row>
    <row r="548" spans="1:6" x14ac:dyDescent="0.25">
      <c r="A548" s="43" t="s">
        <v>167</v>
      </c>
      <c r="B548" s="44" t="s">
        <v>2088</v>
      </c>
      <c r="C548" s="21">
        <v>0.16666666666666669</v>
      </c>
      <c r="D548" s="21">
        <v>0</v>
      </c>
      <c r="E548" s="39" t="s">
        <v>2089</v>
      </c>
      <c r="F548" s="39" t="s">
        <v>53</v>
      </c>
    </row>
    <row r="549" spans="1:6" x14ac:dyDescent="0.25">
      <c r="A549" s="43" t="s">
        <v>167</v>
      </c>
      <c r="B549" s="44" t="s">
        <v>2090</v>
      </c>
      <c r="C549" s="21">
        <v>0.16666666666666669</v>
      </c>
      <c r="D549" s="21">
        <v>0</v>
      </c>
      <c r="E549" s="39" t="s">
        <v>2091</v>
      </c>
      <c r="F549" s="39" t="s">
        <v>53</v>
      </c>
    </row>
    <row r="550" spans="1:6" x14ac:dyDescent="0.25">
      <c r="A550" s="43" t="s">
        <v>167</v>
      </c>
      <c r="B550" s="44" t="s">
        <v>2118</v>
      </c>
      <c r="C550" s="21">
        <v>0.16666666666666669</v>
      </c>
      <c r="D550" s="21">
        <v>0</v>
      </c>
      <c r="E550" s="39" t="s">
        <v>2113</v>
      </c>
      <c r="F550" s="39" t="s">
        <v>53</v>
      </c>
    </row>
    <row r="551" spans="1:6" x14ac:dyDescent="0.25">
      <c r="A551" s="43" t="s">
        <v>167</v>
      </c>
      <c r="B551" s="44" t="s">
        <v>3431</v>
      </c>
      <c r="C551" s="21">
        <v>0.16666666666666669</v>
      </c>
      <c r="D551" s="21">
        <v>0</v>
      </c>
      <c r="E551" s="39" t="s">
        <v>3421</v>
      </c>
      <c r="F551" s="39" t="s">
        <v>53</v>
      </c>
    </row>
    <row r="552" spans="1:6" x14ac:dyDescent="0.25">
      <c r="A552" s="43" t="s">
        <v>167</v>
      </c>
      <c r="B552" s="44" t="s">
        <v>3432</v>
      </c>
      <c r="C552" s="21">
        <v>0.16666666666666669</v>
      </c>
      <c r="D552" s="21">
        <v>0</v>
      </c>
      <c r="E552" s="39" t="s">
        <v>3419</v>
      </c>
      <c r="F552" s="39" t="s">
        <v>53</v>
      </c>
    </row>
    <row r="553" spans="1:6" x14ac:dyDescent="0.25">
      <c r="A553" s="43" t="s">
        <v>167</v>
      </c>
      <c r="B553" s="44" t="s">
        <v>3438</v>
      </c>
      <c r="C553" s="21">
        <v>0.16666666666666669</v>
      </c>
      <c r="D553" s="21">
        <v>0</v>
      </c>
      <c r="E553" s="39" t="s">
        <v>3439</v>
      </c>
      <c r="F553" s="39" t="s">
        <v>53</v>
      </c>
    </row>
    <row r="554" spans="1:6" x14ac:dyDescent="0.25">
      <c r="A554" s="43" t="s">
        <v>167</v>
      </c>
      <c r="B554" s="44" t="s">
        <v>3470</v>
      </c>
      <c r="C554" s="21">
        <v>0.16666666666666669</v>
      </c>
      <c r="D554" s="21">
        <v>0</v>
      </c>
      <c r="E554" s="39" t="s">
        <v>3463</v>
      </c>
      <c r="F554" s="39" t="s">
        <v>53</v>
      </c>
    </row>
    <row r="555" spans="1:6" x14ac:dyDescent="0.25">
      <c r="A555" s="43" t="s">
        <v>167</v>
      </c>
      <c r="B555" s="44" t="s">
        <v>3434</v>
      </c>
      <c r="C555" s="21">
        <v>0.16666666666666669</v>
      </c>
      <c r="D555" s="21">
        <v>0</v>
      </c>
      <c r="E555" s="39" t="s">
        <v>3421</v>
      </c>
      <c r="F555" s="39" t="s">
        <v>53</v>
      </c>
    </row>
    <row r="556" spans="1:6" ht="25.5" x14ac:dyDescent="0.25">
      <c r="A556" s="43" t="s">
        <v>167</v>
      </c>
      <c r="B556" s="44" t="s">
        <v>1456</v>
      </c>
      <c r="C556" s="21">
        <v>0.16666666666666669</v>
      </c>
      <c r="D556" s="21">
        <v>0</v>
      </c>
      <c r="E556" s="39" t="s">
        <v>1126</v>
      </c>
      <c r="F556" s="39" t="s">
        <v>85</v>
      </c>
    </row>
    <row r="557" spans="1:6" ht="25.5" x14ac:dyDescent="0.25">
      <c r="A557" s="43" t="s">
        <v>167</v>
      </c>
      <c r="B557" s="44" t="s">
        <v>514</v>
      </c>
      <c r="C557" s="21">
        <v>0.16666666666666669</v>
      </c>
      <c r="D557" s="21">
        <v>2.666666666666667</v>
      </c>
      <c r="E557" s="39" t="s">
        <v>515</v>
      </c>
      <c r="F557" s="39" t="s">
        <v>86</v>
      </c>
    </row>
    <row r="558" spans="1:6" ht="38.25" x14ac:dyDescent="0.25">
      <c r="A558" s="43" t="s">
        <v>167</v>
      </c>
      <c r="B558" s="44" t="s">
        <v>3018</v>
      </c>
      <c r="C558" s="21">
        <v>0.16666666666666669</v>
      </c>
      <c r="D558" s="21">
        <v>0</v>
      </c>
      <c r="E558" s="39" t="s">
        <v>3019</v>
      </c>
      <c r="F558" s="39" t="s">
        <v>85</v>
      </c>
    </row>
    <row r="559" spans="1:6" ht="38.25" x14ac:dyDescent="0.25">
      <c r="A559" s="43" t="s">
        <v>167</v>
      </c>
      <c r="B559" s="44" t="s">
        <v>3387</v>
      </c>
      <c r="C559" s="21">
        <v>0.16666666666666669</v>
      </c>
      <c r="D559" s="21">
        <v>0</v>
      </c>
      <c r="E559" s="39" t="s">
        <v>3388</v>
      </c>
      <c r="F559" s="39" t="s">
        <v>85</v>
      </c>
    </row>
    <row r="560" spans="1:6" ht="25.5" x14ac:dyDescent="0.25">
      <c r="A560" s="43" t="s">
        <v>167</v>
      </c>
      <c r="B560" s="44" t="s">
        <v>2092</v>
      </c>
      <c r="C560" s="21">
        <v>0.16666666666666669</v>
      </c>
      <c r="D560" s="21">
        <v>0</v>
      </c>
      <c r="E560" s="39" t="s">
        <v>271</v>
      </c>
      <c r="F560" s="39" t="s">
        <v>85</v>
      </c>
    </row>
    <row r="561" spans="1:6" ht="25.5" x14ac:dyDescent="0.25">
      <c r="A561" s="43" t="s">
        <v>167</v>
      </c>
      <c r="B561" s="44" t="s">
        <v>970</v>
      </c>
      <c r="C561" s="21">
        <v>0.16666666666666669</v>
      </c>
      <c r="D561" s="21">
        <v>4.75</v>
      </c>
      <c r="E561" s="39" t="s">
        <v>971</v>
      </c>
      <c r="F561" s="39" t="s">
        <v>85</v>
      </c>
    </row>
    <row r="562" spans="1:6" ht="25.5" x14ac:dyDescent="0.25">
      <c r="A562" s="43" t="s">
        <v>167</v>
      </c>
      <c r="B562" s="44" t="s">
        <v>269</v>
      </c>
      <c r="C562" s="21">
        <v>0.16666666666666669</v>
      </c>
      <c r="D562" s="21">
        <v>0.5</v>
      </c>
      <c r="E562" s="39" t="s">
        <v>270</v>
      </c>
      <c r="F562" s="39" t="s">
        <v>86</v>
      </c>
    </row>
    <row r="563" spans="1:6" ht="25.5" x14ac:dyDescent="0.25">
      <c r="A563" s="43" t="s">
        <v>167</v>
      </c>
      <c r="B563" s="44" t="s">
        <v>1492</v>
      </c>
      <c r="C563" s="21">
        <v>0.16666666666666669</v>
      </c>
      <c r="D563" s="21">
        <v>0</v>
      </c>
      <c r="E563" s="39" t="s">
        <v>1493</v>
      </c>
      <c r="F563" s="39" t="s">
        <v>85</v>
      </c>
    </row>
    <row r="564" spans="1:6" x14ac:dyDescent="0.25">
      <c r="A564" s="43" t="s">
        <v>167</v>
      </c>
      <c r="B564" s="44" t="s">
        <v>2093</v>
      </c>
      <c r="C564" s="21">
        <v>8.3333333333333343E-2</v>
      </c>
      <c r="D564" s="21">
        <v>0</v>
      </c>
      <c r="E564" s="39" t="s">
        <v>2078</v>
      </c>
      <c r="F564" s="39" t="s">
        <v>53</v>
      </c>
    </row>
    <row r="565" spans="1:6" x14ac:dyDescent="0.25">
      <c r="A565" s="43" t="s">
        <v>167</v>
      </c>
      <c r="B565" s="44" t="s">
        <v>2094</v>
      </c>
      <c r="C565" s="21">
        <v>8.3333333333333343E-2</v>
      </c>
      <c r="D565" s="21">
        <v>0</v>
      </c>
      <c r="E565" s="39" t="s">
        <v>2095</v>
      </c>
      <c r="F565" s="39" t="s">
        <v>53</v>
      </c>
    </row>
    <row r="566" spans="1:6" x14ac:dyDescent="0.25">
      <c r="A566" s="43" t="s">
        <v>167</v>
      </c>
      <c r="B566" s="44" t="s">
        <v>2096</v>
      </c>
      <c r="C566" s="21">
        <v>8.3333333333333343E-2</v>
      </c>
      <c r="D566" s="21">
        <v>0</v>
      </c>
      <c r="E566" s="39" t="s">
        <v>2097</v>
      </c>
      <c r="F566" s="39" t="s">
        <v>53</v>
      </c>
    </row>
    <row r="567" spans="1:6" x14ac:dyDescent="0.25">
      <c r="A567" s="43" t="s">
        <v>167</v>
      </c>
      <c r="B567" s="44" t="s">
        <v>3471</v>
      </c>
      <c r="C567" s="21">
        <v>8.3333333333333343E-2</v>
      </c>
      <c r="D567" s="21">
        <v>0</v>
      </c>
      <c r="E567" s="39" t="s">
        <v>3461</v>
      </c>
      <c r="F567" s="39" t="s">
        <v>53</v>
      </c>
    </row>
    <row r="568" spans="1:6" x14ac:dyDescent="0.25">
      <c r="A568" s="43" t="s">
        <v>167</v>
      </c>
      <c r="B568" s="44" t="s">
        <v>3472</v>
      </c>
      <c r="C568" s="21">
        <v>8.3333333333333343E-2</v>
      </c>
      <c r="D568" s="21">
        <v>0</v>
      </c>
      <c r="E568" s="39" t="s">
        <v>2105</v>
      </c>
      <c r="F568" s="39" t="s">
        <v>53</v>
      </c>
    </row>
    <row r="569" spans="1:6" x14ac:dyDescent="0.25">
      <c r="A569" s="43" t="s">
        <v>167</v>
      </c>
      <c r="B569" s="44" t="s">
        <v>3436</v>
      </c>
      <c r="C569" s="21">
        <v>8.3333333333333343E-2</v>
      </c>
      <c r="D569" s="21">
        <v>0</v>
      </c>
      <c r="E569" s="39" t="s">
        <v>3437</v>
      </c>
      <c r="F569" s="39" t="s">
        <v>53</v>
      </c>
    </row>
    <row r="570" spans="1:6" x14ac:dyDescent="0.25">
      <c r="A570" s="43" t="s">
        <v>167</v>
      </c>
      <c r="B570" s="44" t="s">
        <v>3473</v>
      </c>
      <c r="C570" s="21">
        <v>8.3333333333333343E-2</v>
      </c>
      <c r="D570" s="21">
        <v>0</v>
      </c>
      <c r="E570" s="39" t="s">
        <v>3463</v>
      </c>
      <c r="F570" s="39" t="s">
        <v>53</v>
      </c>
    </row>
    <row r="571" spans="1:6" x14ac:dyDescent="0.25">
      <c r="A571" s="43" t="s">
        <v>167</v>
      </c>
      <c r="B571" s="44" t="s">
        <v>3474</v>
      </c>
      <c r="C571" s="21">
        <v>8.3333333333333343E-2</v>
      </c>
      <c r="D571" s="21">
        <v>0</v>
      </c>
      <c r="E571" s="39" t="s">
        <v>3437</v>
      </c>
      <c r="F571" s="39" t="s">
        <v>53</v>
      </c>
    </row>
    <row r="572" spans="1:6" x14ac:dyDescent="0.25">
      <c r="A572" s="43" t="s">
        <v>167</v>
      </c>
      <c r="B572" s="44" t="s">
        <v>3440</v>
      </c>
      <c r="C572" s="21">
        <v>8.3333333333333343E-2</v>
      </c>
      <c r="D572" s="21">
        <v>0</v>
      </c>
      <c r="E572" s="39" t="s">
        <v>3441</v>
      </c>
      <c r="F572" s="39" t="s">
        <v>53</v>
      </c>
    </row>
    <row r="573" spans="1:6" x14ac:dyDescent="0.25">
      <c r="A573" s="43" t="s">
        <v>167</v>
      </c>
      <c r="B573" s="44" t="s">
        <v>3475</v>
      </c>
      <c r="C573" s="21">
        <v>8.3333333333333343E-2</v>
      </c>
      <c r="D573" s="21">
        <v>0</v>
      </c>
      <c r="E573" s="39" t="s">
        <v>3463</v>
      </c>
      <c r="F573" s="39" t="s">
        <v>53</v>
      </c>
    </row>
    <row r="574" spans="1:6" x14ac:dyDescent="0.25">
      <c r="A574" s="43" t="s">
        <v>167</v>
      </c>
      <c r="B574" s="44" t="s">
        <v>3442</v>
      </c>
      <c r="C574" s="21">
        <v>8.3333333333333343E-2</v>
      </c>
      <c r="D574" s="21">
        <v>0</v>
      </c>
      <c r="E574" s="39" t="s">
        <v>3441</v>
      </c>
      <c r="F574" s="39" t="s">
        <v>53</v>
      </c>
    </row>
    <row r="575" spans="1:6" x14ac:dyDescent="0.25">
      <c r="A575" s="43" t="s">
        <v>167</v>
      </c>
      <c r="B575" s="44" t="s">
        <v>3444</v>
      </c>
      <c r="C575" s="21">
        <v>8.3333333333333343E-2</v>
      </c>
      <c r="D575" s="21">
        <v>0</v>
      </c>
      <c r="E575" s="39" t="s">
        <v>3445</v>
      </c>
      <c r="F575" s="39" t="s">
        <v>53</v>
      </c>
    </row>
    <row r="576" spans="1:6" ht="25.5" x14ac:dyDescent="0.25">
      <c r="A576" s="43" t="s">
        <v>167</v>
      </c>
      <c r="B576" s="44" t="s">
        <v>1499</v>
      </c>
      <c r="C576" s="21">
        <v>8.3333333333333343E-2</v>
      </c>
      <c r="D576" s="21">
        <v>0</v>
      </c>
      <c r="E576" s="39" t="s">
        <v>1500</v>
      </c>
      <c r="F576" s="39" t="s">
        <v>86</v>
      </c>
    </row>
    <row r="577" spans="1:6" ht="38.25" x14ac:dyDescent="0.25">
      <c r="A577" s="43" t="s">
        <v>167</v>
      </c>
      <c r="B577" s="44" t="s">
        <v>3435</v>
      </c>
      <c r="C577" s="21">
        <v>8.3333333333333343E-2</v>
      </c>
      <c r="D577" s="21">
        <v>0</v>
      </c>
      <c r="E577" s="39" t="s">
        <v>2507</v>
      </c>
      <c r="F577" s="39" t="s">
        <v>85</v>
      </c>
    </row>
    <row r="578" spans="1:6" ht="25.5" x14ac:dyDescent="0.25">
      <c r="A578" s="43" t="s">
        <v>167</v>
      </c>
      <c r="B578" s="44" t="s">
        <v>2098</v>
      </c>
      <c r="C578" s="21">
        <v>8.3333333333333343E-2</v>
      </c>
      <c r="D578" s="21">
        <v>0</v>
      </c>
      <c r="E578" s="39" t="s">
        <v>2099</v>
      </c>
      <c r="F578" s="39" t="s">
        <v>85</v>
      </c>
    </row>
    <row r="579" spans="1:6" ht="25.5" x14ac:dyDescent="0.25">
      <c r="A579" s="43" t="s">
        <v>167</v>
      </c>
      <c r="B579" s="44" t="s">
        <v>3476</v>
      </c>
      <c r="C579" s="21">
        <v>8.3333333333333343E-2</v>
      </c>
      <c r="D579" s="21">
        <v>0</v>
      </c>
      <c r="E579" s="39" t="s">
        <v>870</v>
      </c>
      <c r="F579" s="39" t="s">
        <v>85</v>
      </c>
    </row>
    <row r="580" spans="1:6" x14ac:dyDescent="0.25">
      <c r="A580" s="43" t="s">
        <v>167</v>
      </c>
      <c r="B580" s="44" t="s">
        <v>277</v>
      </c>
      <c r="C580" s="21">
        <v>8.3333333333333343E-2</v>
      </c>
      <c r="D580" s="21">
        <v>15.166666666666666</v>
      </c>
      <c r="E580" s="39" t="s">
        <v>278</v>
      </c>
      <c r="F580" s="39" t="s">
        <v>86</v>
      </c>
    </row>
    <row r="581" spans="1:6" ht="38.25" x14ac:dyDescent="0.25">
      <c r="A581" s="43" t="s">
        <v>167</v>
      </c>
      <c r="B581" s="44" t="s">
        <v>3144</v>
      </c>
      <c r="C581" s="21">
        <v>8.3333333333333343E-2</v>
      </c>
      <c r="D581" s="21">
        <v>0</v>
      </c>
      <c r="E581" s="39" t="s">
        <v>3145</v>
      </c>
      <c r="F581" s="39" t="s">
        <v>85</v>
      </c>
    </row>
    <row r="582" spans="1:6" x14ac:dyDescent="0.25">
      <c r="A582" s="43" t="s">
        <v>169</v>
      </c>
      <c r="B582" s="44" t="s">
        <v>21</v>
      </c>
      <c r="C582" s="21">
        <v>908.83333333333326</v>
      </c>
      <c r="D582" s="21">
        <v>619.41666666666663</v>
      </c>
      <c r="E582" s="39" t="s">
        <v>445</v>
      </c>
      <c r="F582" s="39" t="s">
        <v>85</v>
      </c>
    </row>
    <row r="583" spans="1:6" x14ac:dyDescent="0.25">
      <c r="A583" s="43" t="s">
        <v>169</v>
      </c>
      <c r="B583" s="44" t="s">
        <v>14</v>
      </c>
      <c r="C583" s="21">
        <v>445.25</v>
      </c>
      <c r="D583" s="21">
        <v>0</v>
      </c>
      <c r="E583" s="39" t="s">
        <v>637</v>
      </c>
      <c r="F583" s="39" t="s">
        <v>86</v>
      </c>
    </row>
    <row r="584" spans="1:6" ht="25.5" x14ac:dyDescent="0.25">
      <c r="A584" s="43" t="s">
        <v>169</v>
      </c>
      <c r="B584" s="44" t="s">
        <v>19</v>
      </c>
      <c r="C584" s="21">
        <v>285.5</v>
      </c>
      <c r="D584" s="21">
        <v>403.83333333333331</v>
      </c>
      <c r="E584" s="39" t="s">
        <v>443</v>
      </c>
      <c r="F584" s="39" t="s">
        <v>86</v>
      </c>
    </row>
    <row r="585" spans="1:6" ht="25.5" x14ac:dyDescent="0.25">
      <c r="A585" s="43" t="s">
        <v>169</v>
      </c>
      <c r="B585" s="44" t="s">
        <v>2367</v>
      </c>
      <c r="C585" s="21">
        <v>141.41666666666666</v>
      </c>
      <c r="D585" s="21">
        <v>0</v>
      </c>
      <c r="E585" s="39" t="s">
        <v>2368</v>
      </c>
      <c r="F585" s="39" t="s">
        <v>86</v>
      </c>
    </row>
    <row r="586" spans="1:6" ht="25.5" x14ac:dyDescent="0.25">
      <c r="A586" s="43" t="s">
        <v>169</v>
      </c>
      <c r="B586" s="44" t="s">
        <v>2383</v>
      </c>
      <c r="C586" s="21">
        <v>127.25</v>
      </c>
      <c r="D586" s="21">
        <v>0</v>
      </c>
      <c r="E586" s="39" t="s">
        <v>2384</v>
      </c>
      <c r="F586" s="39" t="s">
        <v>86</v>
      </c>
    </row>
    <row r="587" spans="1:6" x14ac:dyDescent="0.25">
      <c r="A587" s="43" t="s">
        <v>169</v>
      </c>
      <c r="B587" s="44" t="s">
        <v>818</v>
      </c>
      <c r="C587" s="21">
        <v>114.33333333333333</v>
      </c>
      <c r="D587" s="21">
        <v>0.58333333333333337</v>
      </c>
      <c r="E587" s="39" t="s">
        <v>819</v>
      </c>
      <c r="F587" s="39" t="s">
        <v>86</v>
      </c>
    </row>
    <row r="588" spans="1:6" ht="25.5" x14ac:dyDescent="0.25">
      <c r="A588" s="43" t="s">
        <v>169</v>
      </c>
      <c r="B588" s="44" t="s">
        <v>2388</v>
      </c>
      <c r="C588" s="21">
        <v>75.083333333333329</v>
      </c>
      <c r="D588" s="21">
        <v>0</v>
      </c>
      <c r="E588" s="39" t="s">
        <v>2389</v>
      </c>
      <c r="F588" s="39" t="s">
        <v>86</v>
      </c>
    </row>
    <row r="589" spans="1:6" x14ac:dyDescent="0.25">
      <c r="A589" s="43" t="s">
        <v>169</v>
      </c>
      <c r="B589" s="44" t="s">
        <v>262</v>
      </c>
      <c r="C589" s="21">
        <v>71.916666666666671</v>
      </c>
      <c r="D589" s="21">
        <v>27</v>
      </c>
      <c r="E589" s="39" t="s">
        <v>263</v>
      </c>
      <c r="F589" s="39" t="s">
        <v>86</v>
      </c>
    </row>
    <row r="590" spans="1:6" x14ac:dyDescent="0.25">
      <c r="A590" s="43" t="s">
        <v>169</v>
      </c>
      <c r="B590" s="44" t="s">
        <v>2432</v>
      </c>
      <c r="C590" s="21">
        <v>51.75</v>
      </c>
      <c r="D590" s="21">
        <v>0</v>
      </c>
      <c r="E590" s="39" t="s">
        <v>2433</v>
      </c>
      <c r="F590" s="39" t="s">
        <v>86</v>
      </c>
    </row>
    <row r="591" spans="1:6" x14ac:dyDescent="0.25">
      <c r="A591" s="43" t="s">
        <v>169</v>
      </c>
      <c r="B591" s="44" t="s">
        <v>2461</v>
      </c>
      <c r="C591" s="21">
        <v>38.583333333333329</v>
      </c>
      <c r="D591" s="21">
        <v>0</v>
      </c>
      <c r="E591" s="39" t="s">
        <v>2462</v>
      </c>
      <c r="F591" s="39" t="s">
        <v>85</v>
      </c>
    </row>
    <row r="592" spans="1:6" ht="25.5" x14ac:dyDescent="0.25">
      <c r="A592" s="43" t="s">
        <v>169</v>
      </c>
      <c r="B592" s="44" t="s">
        <v>2481</v>
      </c>
      <c r="C592" s="21">
        <v>31.25</v>
      </c>
      <c r="D592" s="21">
        <v>0</v>
      </c>
      <c r="E592" s="39" t="s">
        <v>2482</v>
      </c>
      <c r="F592" s="39" t="s">
        <v>85</v>
      </c>
    </row>
    <row r="593" spans="1:6" x14ac:dyDescent="0.25">
      <c r="A593" s="43" t="s">
        <v>169</v>
      </c>
      <c r="B593" s="44" t="s">
        <v>2465</v>
      </c>
      <c r="C593" s="21">
        <v>28.916666666666668</v>
      </c>
      <c r="D593" s="21">
        <v>0</v>
      </c>
      <c r="E593" s="39" t="s">
        <v>2466</v>
      </c>
      <c r="F593" s="39" t="s">
        <v>86</v>
      </c>
    </row>
    <row r="594" spans="1:6" ht="38.25" x14ac:dyDescent="0.25">
      <c r="A594" s="43" t="s">
        <v>169</v>
      </c>
      <c r="B594" s="44" t="s">
        <v>2508</v>
      </c>
      <c r="C594" s="21">
        <v>25.833333333333336</v>
      </c>
      <c r="D594" s="21">
        <v>0</v>
      </c>
      <c r="E594" s="39" t="s">
        <v>2509</v>
      </c>
      <c r="F594" s="39" t="s">
        <v>85</v>
      </c>
    </row>
    <row r="595" spans="1:6" ht="25.5" x14ac:dyDescent="0.25">
      <c r="A595" s="43" t="s">
        <v>169</v>
      </c>
      <c r="B595" s="44" t="s">
        <v>2483</v>
      </c>
      <c r="C595" s="21">
        <v>23.166666666666664</v>
      </c>
      <c r="D595" s="21">
        <v>0</v>
      </c>
      <c r="E595" s="39" t="s">
        <v>2484</v>
      </c>
      <c r="F595" s="39" t="s">
        <v>85</v>
      </c>
    </row>
    <row r="596" spans="1:6" ht="25.5" x14ac:dyDescent="0.25">
      <c r="A596" s="43" t="s">
        <v>169</v>
      </c>
      <c r="B596" s="44" t="s">
        <v>518</v>
      </c>
      <c r="C596" s="21">
        <v>22.083333333333332</v>
      </c>
      <c r="D596" s="21">
        <v>104.33333333333334</v>
      </c>
      <c r="E596" s="39" t="s">
        <v>519</v>
      </c>
      <c r="F596" s="39" t="s">
        <v>85</v>
      </c>
    </row>
    <row r="597" spans="1:6" ht="25.5" x14ac:dyDescent="0.25">
      <c r="A597" s="43" t="s">
        <v>169</v>
      </c>
      <c r="B597" s="44" t="s">
        <v>742</v>
      </c>
      <c r="C597" s="21">
        <v>22.083333333333332</v>
      </c>
      <c r="D597" s="21">
        <v>9.3333333333333321</v>
      </c>
      <c r="E597" s="39" t="s">
        <v>743</v>
      </c>
      <c r="F597" s="39" t="s">
        <v>85</v>
      </c>
    </row>
    <row r="598" spans="1:6" ht="38.25" x14ac:dyDescent="0.25">
      <c r="A598" s="43" t="s">
        <v>169</v>
      </c>
      <c r="B598" s="44" t="s">
        <v>2590</v>
      </c>
      <c r="C598" s="21">
        <v>12.5</v>
      </c>
      <c r="D598" s="21">
        <v>18.25</v>
      </c>
      <c r="E598" s="39" t="s">
        <v>2591</v>
      </c>
      <c r="F598" s="39" t="s">
        <v>85</v>
      </c>
    </row>
    <row r="599" spans="1:6" ht="25.5" x14ac:dyDescent="0.25">
      <c r="A599" s="43" t="s">
        <v>169</v>
      </c>
      <c r="B599" s="44" t="s">
        <v>2550</v>
      </c>
      <c r="C599" s="21">
        <v>11.416666666666666</v>
      </c>
      <c r="D599" s="21">
        <v>0</v>
      </c>
      <c r="E599" s="39" t="s">
        <v>2551</v>
      </c>
      <c r="F599" s="39" t="s">
        <v>86</v>
      </c>
    </row>
    <row r="600" spans="1:6" ht="25.5" x14ac:dyDescent="0.25">
      <c r="A600" s="43" t="s">
        <v>169</v>
      </c>
      <c r="B600" s="44" t="s">
        <v>1611</v>
      </c>
      <c r="C600" s="21">
        <v>10.25</v>
      </c>
      <c r="D600" s="21">
        <v>0</v>
      </c>
      <c r="E600" s="39" t="s">
        <v>1612</v>
      </c>
      <c r="F600" s="39" t="s">
        <v>85</v>
      </c>
    </row>
    <row r="601" spans="1:6" x14ac:dyDescent="0.25">
      <c r="A601" s="43" t="s">
        <v>169</v>
      </c>
      <c r="B601" s="44" t="s">
        <v>2598</v>
      </c>
      <c r="C601" s="21">
        <v>10.25</v>
      </c>
      <c r="D601" s="21">
        <v>0</v>
      </c>
      <c r="E601" s="39" t="s">
        <v>2599</v>
      </c>
      <c r="F601" s="39" t="s">
        <v>86</v>
      </c>
    </row>
    <row r="602" spans="1:6" x14ac:dyDescent="0.25">
      <c r="A602" s="43" t="s">
        <v>169</v>
      </c>
      <c r="B602" s="44" t="s">
        <v>202</v>
      </c>
      <c r="C602" s="21">
        <v>10.25</v>
      </c>
      <c r="D602" s="21">
        <v>77.333333333333329</v>
      </c>
      <c r="E602" s="39" t="s">
        <v>203</v>
      </c>
      <c r="F602" s="39" t="s">
        <v>86</v>
      </c>
    </row>
    <row r="603" spans="1:6" ht="25.5" x14ac:dyDescent="0.25">
      <c r="A603" s="43" t="s">
        <v>169</v>
      </c>
      <c r="B603" s="44" t="s">
        <v>1607</v>
      </c>
      <c r="C603" s="21">
        <v>9.8333333333333321</v>
      </c>
      <c r="D603" s="21">
        <v>0</v>
      </c>
      <c r="E603" s="39" t="s">
        <v>1608</v>
      </c>
      <c r="F603" s="39" t="s">
        <v>85</v>
      </c>
    </row>
    <row r="604" spans="1:6" ht="38.25" x14ac:dyDescent="0.25">
      <c r="A604" s="43" t="s">
        <v>169</v>
      </c>
      <c r="B604" s="44" t="s">
        <v>1309</v>
      </c>
      <c r="C604" s="21">
        <v>8.0833333333333339</v>
      </c>
      <c r="D604" s="21">
        <v>0</v>
      </c>
      <c r="E604" s="39" t="s">
        <v>1310</v>
      </c>
      <c r="F604" s="39" t="s">
        <v>85</v>
      </c>
    </row>
    <row r="605" spans="1:6" ht="25.5" x14ac:dyDescent="0.25">
      <c r="A605" s="43" t="s">
        <v>169</v>
      </c>
      <c r="B605" s="44" t="s">
        <v>2694</v>
      </c>
      <c r="C605" s="21">
        <v>4.833333333333333</v>
      </c>
      <c r="D605" s="21">
        <v>0</v>
      </c>
      <c r="E605" s="39" t="s">
        <v>2695</v>
      </c>
      <c r="F605" s="39" t="s">
        <v>86</v>
      </c>
    </row>
    <row r="606" spans="1:6" ht="25.5" x14ac:dyDescent="0.25">
      <c r="A606" s="43" t="s">
        <v>169</v>
      </c>
      <c r="B606" s="44" t="s">
        <v>2714</v>
      </c>
      <c r="C606" s="21">
        <v>4.416666666666667</v>
      </c>
      <c r="D606" s="21">
        <v>8</v>
      </c>
      <c r="E606" s="39" t="s">
        <v>2715</v>
      </c>
      <c r="F606" s="39" t="s">
        <v>85</v>
      </c>
    </row>
    <row r="607" spans="1:6" ht="25.5" x14ac:dyDescent="0.25">
      <c r="A607" s="43" t="s">
        <v>169</v>
      </c>
      <c r="B607" s="44" t="s">
        <v>2706</v>
      </c>
      <c r="C607" s="21">
        <v>4.25</v>
      </c>
      <c r="D607" s="21">
        <v>0.5</v>
      </c>
      <c r="E607" s="39" t="s">
        <v>2707</v>
      </c>
      <c r="F607" s="39" t="s">
        <v>86</v>
      </c>
    </row>
    <row r="608" spans="1:6" ht="25.5" x14ac:dyDescent="0.25">
      <c r="A608" s="43" t="s">
        <v>169</v>
      </c>
      <c r="B608" s="44" t="s">
        <v>2712</v>
      </c>
      <c r="C608" s="21">
        <v>3.8333333333333335</v>
      </c>
      <c r="D608" s="21">
        <v>0</v>
      </c>
      <c r="E608" s="39" t="s">
        <v>2713</v>
      </c>
      <c r="F608" s="39" t="s">
        <v>85</v>
      </c>
    </row>
    <row r="609" spans="1:6" ht="25.5" x14ac:dyDescent="0.25">
      <c r="A609" s="43" t="s">
        <v>169</v>
      </c>
      <c r="B609" s="44" t="s">
        <v>2728</v>
      </c>
      <c r="C609" s="21">
        <v>3.75</v>
      </c>
      <c r="D609" s="21">
        <v>0</v>
      </c>
      <c r="E609" s="39" t="s">
        <v>2729</v>
      </c>
      <c r="F609" s="39" t="s">
        <v>85</v>
      </c>
    </row>
    <row r="610" spans="1:6" ht="25.5" x14ac:dyDescent="0.25">
      <c r="A610" s="43" t="s">
        <v>169</v>
      </c>
      <c r="B610" s="44" t="s">
        <v>2720</v>
      </c>
      <c r="C610" s="21">
        <v>3.75</v>
      </c>
      <c r="D610" s="21">
        <v>0</v>
      </c>
      <c r="E610" s="39" t="s">
        <v>2721</v>
      </c>
      <c r="F610" s="39" t="s">
        <v>86</v>
      </c>
    </row>
    <row r="611" spans="1:6" x14ac:dyDescent="0.25">
      <c r="A611" s="43" t="s">
        <v>169</v>
      </c>
      <c r="B611" s="44" t="s">
        <v>272</v>
      </c>
      <c r="C611" s="21">
        <v>3.25</v>
      </c>
      <c r="D611" s="21">
        <v>8.3333333333333343E-2</v>
      </c>
      <c r="E611" s="39" t="s">
        <v>273</v>
      </c>
      <c r="F611" s="39" t="s">
        <v>86</v>
      </c>
    </row>
    <row r="612" spans="1:6" ht="25.5" x14ac:dyDescent="0.25">
      <c r="A612" s="43" t="s">
        <v>169</v>
      </c>
      <c r="B612" s="44" t="s">
        <v>2769</v>
      </c>
      <c r="C612" s="21">
        <v>3.25</v>
      </c>
      <c r="D612" s="21">
        <v>0</v>
      </c>
      <c r="E612" s="39" t="s">
        <v>2770</v>
      </c>
      <c r="F612" s="39" t="s">
        <v>86</v>
      </c>
    </row>
    <row r="613" spans="1:6" ht="38.25" x14ac:dyDescent="0.25">
      <c r="A613" s="43" t="s">
        <v>169</v>
      </c>
      <c r="B613" s="44" t="s">
        <v>2781</v>
      </c>
      <c r="C613" s="21">
        <v>3.0833333333333335</v>
      </c>
      <c r="D613" s="21">
        <v>0</v>
      </c>
      <c r="E613" s="39" t="s">
        <v>2782</v>
      </c>
      <c r="F613" s="39" t="s">
        <v>85</v>
      </c>
    </row>
    <row r="614" spans="1:6" ht="38.25" x14ac:dyDescent="0.25">
      <c r="A614" s="43" t="s">
        <v>169</v>
      </c>
      <c r="B614" s="44" t="s">
        <v>2793</v>
      </c>
      <c r="C614" s="21">
        <v>2.8333333333333335</v>
      </c>
      <c r="D614" s="21">
        <v>0</v>
      </c>
      <c r="E614" s="39" t="s">
        <v>2794</v>
      </c>
      <c r="F614" s="39" t="s">
        <v>85</v>
      </c>
    </row>
    <row r="615" spans="1:6" x14ac:dyDescent="0.25">
      <c r="A615" s="43" t="s">
        <v>169</v>
      </c>
      <c r="B615" s="44" t="s">
        <v>2795</v>
      </c>
      <c r="C615" s="21">
        <v>2.75</v>
      </c>
      <c r="D615" s="21">
        <v>0</v>
      </c>
      <c r="E615" s="39" t="s">
        <v>2796</v>
      </c>
      <c r="F615" s="39" t="s">
        <v>85</v>
      </c>
    </row>
    <row r="616" spans="1:6" ht="25.5" x14ac:dyDescent="0.25">
      <c r="A616" s="43" t="s">
        <v>169</v>
      </c>
      <c r="B616" s="44" t="s">
        <v>1687</v>
      </c>
      <c r="C616" s="21">
        <v>2</v>
      </c>
      <c r="D616" s="21">
        <v>0</v>
      </c>
      <c r="E616" s="39" t="s">
        <v>1688</v>
      </c>
      <c r="F616" s="39" t="s">
        <v>85</v>
      </c>
    </row>
    <row r="617" spans="1:6" ht="25.5" x14ac:dyDescent="0.25">
      <c r="A617" s="43" t="s">
        <v>169</v>
      </c>
      <c r="B617" s="44" t="s">
        <v>1306</v>
      </c>
      <c r="C617" s="21">
        <v>1.8333333333333333</v>
      </c>
      <c r="D617" s="21">
        <v>0</v>
      </c>
      <c r="E617" s="39" t="s">
        <v>1307</v>
      </c>
      <c r="F617" s="39" t="s">
        <v>85</v>
      </c>
    </row>
    <row r="618" spans="1:6" ht="25.5" x14ac:dyDescent="0.25">
      <c r="A618" s="43" t="s">
        <v>169</v>
      </c>
      <c r="B618" s="44" t="s">
        <v>1308</v>
      </c>
      <c r="C618" s="21">
        <v>1.75</v>
      </c>
      <c r="D618" s="21">
        <v>0</v>
      </c>
      <c r="E618" s="39" t="s">
        <v>1307</v>
      </c>
      <c r="F618" s="39" t="s">
        <v>85</v>
      </c>
    </row>
    <row r="619" spans="1:6" ht="25.5" x14ac:dyDescent="0.25">
      <c r="A619" s="43" t="s">
        <v>169</v>
      </c>
      <c r="B619" s="44" t="s">
        <v>2847</v>
      </c>
      <c r="C619" s="21">
        <v>1.5833333333333335</v>
      </c>
      <c r="D619" s="21">
        <v>0</v>
      </c>
      <c r="E619" s="39" t="s">
        <v>2848</v>
      </c>
      <c r="F619" s="39" t="s">
        <v>85</v>
      </c>
    </row>
    <row r="620" spans="1:6" x14ac:dyDescent="0.25">
      <c r="A620" s="43" t="s">
        <v>169</v>
      </c>
      <c r="B620" s="44" t="s">
        <v>2856</v>
      </c>
      <c r="C620" s="21">
        <v>1.5</v>
      </c>
      <c r="D620" s="21">
        <v>0</v>
      </c>
      <c r="E620" s="39" t="s">
        <v>2857</v>
      </c>
      <c r="F620" s="39" t="s">
        <v>85</v>
      </c>
    </row>
    <row r="621" spans="1:6" ht="38.25" x14ac:dyDescent="0.25">
      <c r="A621" s="43" t="s">
        <v>169</v>
      </c>
      <c r="B621" s="44" t="s">
        <v>2867</v>
      </c>
      <c r="C621" s="21">
        <v>1.3333333333333335</v>
      </c>
      <c r="D621" s="21">
        <v>0</v>
      </c>
      <c r="E621" s="39" t="s">
        <v>2868</v>
      </c>
      <c r="F621" s="39" t="s">
        <v>85</v>
      </c>
    </row>
    <row r="622" spans="1:6" ht="25.5" x14ac:dyDescent="0.25">
      <c r="A622" s="43" t="s">
        <v>169</v>
      </c>
      <c r="B622" s="44" t="s">
        <v>1228</v>
      </c>
      <c r="C622" s="21">
        <v>1.0833333333333333</v>
      </c>
      <c r="D622" s="21">
        <v>0</v>
      </c>
      <c r="E622" s="39" t="s">
        <v>1229</v>
      </c>
      <c r="F622" s="39" t="s">
        <v>85</v>
      </c>
    </row>
    <row r="623" spans="1:6" x14ac:dyDescent="0.25">
      <c r="A623" s="43" t="s">
        <v>169</v>
      </c>
      <c r="B623" s="44" t="s">
        <v>3477</v>
      </c>
      <c r="C623" s="21">
        <v>1</v>
      </c>
      <c r="D623" s="21">
        <v>0</v>
      </c>
      <c r="E623" s="39" t="s">
        <v>171</v>
      </c>
      <c r="F623" s="39" t="s">
        <v>53</v>
      </c>
    </row>
    <row r="624" spans="1:6" ht="25.5" x14ac:dyDescent="0.25">
      <c r="A624" s="43" t="s">
        <v>169</v>
      </c>
      <c r="B624" s="44" t="s">
        <v>1753</v>
      </c>
      <c r="C624" s="21">
        <v>1</v>
      </c>
      <c r="D624" s="21">
        <v>0</v>
      </c>
      <c r="E624" s="39" t="s">
        <v>1754</v>
      </c>
      <c r="F624" s="39" t="s">
        <v>85</v>
      </c>
    </row>
    <row r="625" spans="1:6" x14ac:dyDescent="0.25">
      <c r="A625" s="43" t="s">
        <v>169</v>
      </c>
      <c r="B625" s="44" t="s">
        <v>2891</v>
      </c>
      <c r="C625" s="21">
        <v>1</v>
      </c>
      <c r="D625" s="21">
        <v>0</v>
      </c>
      <c r="E625" s="39" t="s">
        <v>2892</v>
      </c>
      <c r="F625" s="39" t="s">
        <v>85</v>
      </c>
    </row>
    <row r="626" spans="1:6" x14ac:dyDescent="0.25">
      <c r="A626" s="43" t="s">
        <v>169</v>
      </c>
      <c r="B626" s="44" t="s">
        <v>2907</v>
      </c>
      <c r="C626" s="21">
        <v>0.91666666666666663</v>
      </c>
      <c r="D626" s="21">
        <v>0.16666666666666669</v>
      </c>
      <c r="E626" s="39" t="s">
        <v>2908</v>
      </c>
      <c r="F626" s="39" t="s">
        <v>85</v>
      </c>
    </row>
    <row r="627" spans="1:6" ht="25.5" x14ac:dyDescent="0.25">
      <c r="A627" s="43" t="s">
        <v>169</v>
      </c>
      <c r="B627" s="44" t="s">
        <v>1352</v>
      </c>
      <c r="C627" s="21">
        <v>0.91666666666666663</v>
      </c>
      <c r="D627" s="21">
        <v>0</v>
      </c>
      <c r="E627" s="39" t="s">
        <v>1353</v>
      </c>
      <c r="F627" s="39" t="s">
        <v>85</v>
      </c>
    </row>
    <row r="628" spans="1:6" x14ac:dyDescent="0.25">
      <c r="A628" s="43" t="s">
        <v>169</v>
      </c>
      <c r="B628" s="44" t="s">
        <v>3478</v>
      </c>
      <c r="C628" s="21">
        <v>0.83333333333333337</v>
      </c>
      <c r="D628" s="21">
        <v>0</v>
      </c>
      <c r="E628" s="39" t="s">
        <v>171</v>
      </c>
      <c r="F628" s="39" t="s">
        <v>53</v>
      </c>
    </row>
    <row r="629" spans="1:6" x14ac:dyDescent="0.25">
      <c r="A629" s="43" t="s">
        <v>169</v>
      </c>
      <c r="B629" s="44" t="s">
        <v>2905</v>
      </c>
      <c r="C629" s="21">
        <v>0.83333333333333337</v>
      </c>
      <c r="D629" s="21">
        <v>0</v>
      </c>
      <c r="E629" s="39" t="s">
        <v>2906</v>
      </c>
      <c r="F629" s="39" t="s">
        <v>86</v>
      </c>
    </row>
    <row r="630" spans="1:6" ht="25.5" x14ac:dyDescent="0.25">
      <c r="A630" s="43" t="s">
        <v>169</v>
      </c>
      <c r="B630" s="44" t="s">
        <v>504</v>
      </c>
      <c r="C630" s="21">
        <v>0.83333333333333337</v>
      </c>
      <c r="D630" s="21">
        <v>7.25</v>
      </c>
      <c r="E630" s="39" t="s">
        <v>505</v>
      </c>
      <c r="F630" s="39" t="s">
        <v>86</v>
      </c>
    </row>
    <row r="631" spans="1:6" x14ac:dyDescent="0.25">
      <c r="A631" s="43" t="s">
        <v>169</v>
      </c>
      <c r="B631" s="44" t="s">
        <v>3479</v>
      </c>
      <c r="C631" s="21">
        <v>0.75</v>
      </c>
      <c r="D631" s="21">
        <v>0</v>
      </c>
      <c r="E631" s="39" t="s">
        <v>3480</v>
      </c>
      <c r="F631" s="39" t="s">
        <v>53</v>
      </c>
    </row>
    <row r="632" spans="1:6" x14ac:dyDescent="0.25">
      <c r="A632" s="43" t="s">
        <v>169</v>
      </c>
      <c r="B632" s="44" t="s">
        <v>2119</v>
      </c>
      <c r="C632" s="21">
        <v>0.66666666666666674</v>
      </c>
      <c r="D632" s="21">
        <v>0</v>
      </c>
      <c r="E632" s="39" t="s">
        <v>171</v>
      </c>
      <c r="F632" s="39" t="s">
        <v>53</v>
      </c>
    </row>
    <row r="633" spans="1:6" x14ac:dyDescent="0.25">
      <c r="A633" s="43" t="s">
        <v>169</v>
      </c>
      <c r="B633" s="44" t="s">
        <v>3481</v>
      </c>
      <c r="C633" s="21">
        <v>0.66666666666666674</v>
      </c>
      <c r="D633" s="21">
        <v>0</v>
      </c>
      <c r="E633" s="39" t="s">
        <v>171</v>
      </c>
      <c r="F633" s="39" t="s">
        <v>53</v>
      </c>
    </row>
    <row r="634" spans="1:6" ht="25.5" x14ac:dyDescent="0.25">
      <c r="A634" s="43" t="s">
        <v>169</v>
      </c>
      <c r="B634" s="44" t="s">
        <v>1368</v>
      </c>
      <c r="C634" s="21">
        <v>0.58333333333333337</v>
      </c>
      <c r="D634" s="21">
        <v>0</v>
      </c>
      <c r="E634" s="39" t="s">
        <v>1307</v>
      </c>
      <c r="F634" s="39" t="s">
        <v>85</v>
      </c>
    </row>
    <row r="635" spans="1:6" ht="25.5" x14ac:dyDescent="0.25">
      <c r="A635" s="43" t="s">
        <v>169</v>
      </c>
      <c r="B635" s="44" t="s">
        <v>1340</v>
      </c>
      <c r="C635" s="21">
        <v>0.58333333333333337</v>
      </c>
      <c r="D635" s="21">
        <v>0</v>
      </c>
      <c r="E635" s="39" t="s">
        <v>1341</v>
      </c>
      <c r="F635" s="39" t="s">
        <v>85</v>
      </c>
    </row>
    <row r="636" spans="1:6" x14ac:dyDescent="0.25">
      <c r="A636" s="43" t="s">
        <v>169</v>
      </c>
      <c r="B636" s="44" t="s">
        <v>2966</v>
      </c>
      <c r="C636" s="21">
        <v>0.58333333333333337</v>
      </c>
      <c r="D636" s="21">
        <v>0</v>
      </c>
      <c r="E636" s="39" t="s">
        <v>2967</v>
      </c>
      <c r="F636" s="39" t="s">
        <v>85</v>
      </c>
    </row>
    <row r="637" spans="1:6" x14ac:dyDescent="0.25">
      <c r="A637" s="43" t="s">
        <v>169</v>
      </c>
      <c r="B637" s="44" t="s">
        <v>2968</v>
      </c>
      <c r="C637" s="21">
        <v>0.58333333333333337</v>
      </c>
      <c r="D637" s="21">
        <v>0</v>
      </c>
      <c r="E637" s="39" t="s">
        <v>2969</v>
      </c>
      <c r="F637" s="39" t="s">
        <v>85</v>
      </c>
    </row>
    <row r="638" spans="1:6" x14ac:dyDescent="0.25">
      <c r="A638" s="43" t="s">
        <v>169</v>
      </c>
      <c r="B638" s="44" t="s">
        <v>3482</v>
      </c>
      <c r="C638" s="21">
        <v>0.5</v>
      </c>
      <c r="D638" s="21">
        <v>0</v>
      </c>
      <c r="E638" s="39" t="s">
        <v>171</v>
      </c>
      <c r="F638" s="39" t="s">
        <v>53</v>
      </c>
    </row>
    <row r="639" spans="1:6" ht="25.5" x14ac:dyDescent="0.25">
      <c r="A639" s="43" t="s">
        <v>169</v>
      </c>
      <c r="B639" s="44" t="s">
        <v>2972</v>
      </c>
      <c r="C639" s="21">
        <v>0.5</v>
      </c>
      <c r="D639" s="21">
        <v>0</v>
      </c>
      <c r="E639" s="39" t="s">
        <v>2973</v>
      </c>
      <c r="F639" s="39" t="s">
        <v>85</v>
      </c>
    </row>
    <row r="640" spans="1:6" x14ac:dyDescent="0.25">
      <c r="A640" s="43" t="s">
        <v>169</v>
      </c>
      <c r="B640" s="44" t="s">
        <v>2498</v>
      </c>
      <c r="C640" s="21">
        <v>0.5</v>
      </c>
      <c r="D640" s="21">
        <v>0</v>
      </c>
      <c r="E640" s="39" t="s">
        <v>2499</v>
      </c>
      <c r="F640" s="39" t="s">
        <v>85</v>
      </c>
    </row>
    <row r="641" spans="1:6" x14ac:dyDescent="0.25">
      <c r="A641" s="43" t="s">
        <v>169</v>
      </c>
      <c r="B641" s="44" t="s">
        <v>2985</v>
      </c>
      <c r="C641" s="21">
        <v>0.5</v>
      </c>
      <c r="D641" s="21">
        <v>0</v>
      </c>
      <c r="E641" s="39" t="s">
        <v>2986</v>
      </c>
      <c r="F641" s="39" t="s">
        <v>85</v>
      </c>
    </row>
    <row r="642" spans="1:6" x14ac:dyDescent="0.25">
      <c r="A642" s="43" t="s">
        <v>169</v>
      </c>
      <c r="B642" s="44" t="s">
        <v>2987</v>
      </c>
      <c r="C642" s="21">
        <v>0.5</v>
      </c>
      <c r="D642" s="21">
        <v>0</v>
      </c>
      <c r="E642" s="39" t="s">
        <v>2988</v>
      </c>
      <c r="F642" s="39" t="s">
        <v>85</v>
      </c>
    </row>
    <row r="643" spans="1:6" x14ac:dyDescent="0.25">
      <c r="A643" s="43" t="s">
        <v>169</v>
      </c>
      <c r="B643" s="44" t="s">
        <v>2120</v>
      </c>
      <c r="C643" s="21">
        <v>0.41666666666666669</v>
      </c>
      <c r="D643" s="21">
        <v>0</v>
      </c>
      <c r="E643" s="39" t="s">
        <v>171</v>
      </c>
      <c r="F643" s="39" t="s">
        <v>53</v>
      </c>
    </row>
    <row r="644" spans="1:6" x14ac:dyDescent="0.25">
      <c r="A644" s="43" t="s">
        <v>169</v>
      </c>
      <c r="B644" s="44" t="s">
        <v>1238</v>
      </c>
      <c r="C644" s="21">
        <v>0.41666666666666669</v>
      </c>
      <c r="D644" s="21">
        <v>0</v>
      </c>
      <c r="E644" s="39" t="s">
        <v>1239</v>
      </c>
      <c r="F644" s="39" t="s">
        <v>53</v>
      </c>
    </row>
    <row r="645" spans="1:6" x14ac:dyDescent="0.25">
      <c r="A645" s="43" t="s">
        <v>169</v>
      </c>
      <c r="B645" s="44" t="s">
        <v>3483</v>
      </c>
      <c r="C645" s="21">
        <v>0.33333333333333337</v>
      </c>
      <c r="D645" s="21">
        <v>0</v>
      </c>
      <c r="E645" s="39" t="s">
        <v>2123</v>
      </c>
      <c r="F645" s="39" t="s">
        <v>53</v>
      </c>
    </row>
    <row r="646" spans="1:6" ht="25.5" x14ac:dyDescent="0.25">
      <c r="A646" s="43" t="s">
        <v>169</v>
      </c>
      <c r="B646" s="44" t="s">
        <v>3030</v>
      </c>
      <c r="C646" s="21">
        <v>0.33333333333333337</v>
      </c>
      <c r="D646" s="21">
        <v>5.5</v>
      </c>
      <c r="E646" s="39" t="s">
        <v>3031</v>
      </c>
      <c r="F646" s="39" t="s">
        <v>85</v>
      </c>
    </row>
    <row r="647" spans="1:6" x14ac:dyDescent="0.25">
      <c r="A647" s="43" t="s">
        <v>169</v>
      </c>
      <c r="B647" s="44" t="s">
        <v>3484</v>
      </c>
      <c r="C647" s="21">
        <v>0.25</v>
      </c>
      <c r="D647" s="21">
        <v>0</v>
      </c>
      <c r="E647" s="39" t="s">
        <v>170</v>
      </c>
      <c r="F647" s="39" t="s">
        <v>53</v>
      </c>
    </row>
    <row r="648" spans="1:6" x14ac:dyDescent="0.25">
      <c r="A648" s="43" t="s">
        <v>169</v>
      </c>
      <c r="B648" s="44" t="s">
        <v>2121</v>
      </c>
      <c r="C648" s="21">
        <v>0.16666666666666669</v>
      </c>
      <c r="D648" s="21">
        <v>0</v>
      </c>
      <c r="E648" s="39" t="s">
        <v>170</v>
      </c>
      <c r="F648" s="39" t="s">
        <v>53</v>
      </c>
    </row>
    <row r="649" spans="1:6" x14ac:dyDescent="0.25">
      <c r="A649" s="43" t="s">
        <v>169</v>
      </c>
      <c r="B649" s="44" t="s">
        <v>3485</v>
      </c>
      <c r="C649" s="21">
        <v>0.16666666666666669</v>
      </c>
      <c r="D649" s="21">
        <v>0</v>
      </c>
      <c r="E649" s="39" t="s">
        <v>3486</v>
      </c>
      <c r="F649" s="39" t="s">
        <v>53</v>
      </c>
    </row>
    <row r="650" spans="1:6" ht="25.5" x14ac:dyDescent="0.25">
      <c r="A650" s="43" t="s">
        <v>169</v>
      </c>
      <c r="B650" s="44" t="s">
        <v>1457</v>
      </c>
      <c r="C650" s="21">
        <v>0.16666666666666669</v>
      </c>
      <c r="D650" s="21">
        <v>0</v>
      </c>
      <c r="E650" s="39" t="s">
        <v>1307</v>
      </c>
      <c r="F650" s="39" t="s">
        <v>85</v>
      </c>
    </row>
    <row r="651" spans="1:6" ht="25.5" x14ac:dyDescent="0.25">
      <c r="A651" s="43" t="s">
        <v>169</v>
      </c>
      <c r="B651" s="44" t="s">
        <v>3083</v>
      </c>
      <c r="C651" s="21">
        <v>0.16666666666666669</v>
      </c>
      <c r="D651" s="21">
        <v>0</v>
      </c>
      <c r="E651" s="39" t="s">
        <v>3084</v>
      </c>
      <c r="F651" s="39" t="s">
        <v>85</v>
      </c>
    </row>
    <row r="652" spans="1:6" ht="25.5" x14ac:dyDescent="0.25">
      <c r="A652" s="43" t="s">
        <v>169</v>
      </c>
      <c r="B652" s="44" t="s">
        <v>1476</v>
      </c>
      <c r="C652" s="21">
        <v>0.16666666666666669</v>
      </c>
      <c r="D652" s="21">
        <v>0</v>
      </c>
      <c r="E652" s="39" t="s">
        <v>1477</v>
      </c>
      <c r="F652" s="39" t="s">
        <v>85</v>
      </c>
    </row>
    <row r="653" spans="1:6" ht="25.5" x14ac:dyDescent="0.25">
      <c r="A653" s="43" t="s">
        <v>169</v>
      </c>
      <c r="B653" s="44" t="s">
        <v>3085</v>
      </c>
      <c r="C653" s="21">
        <v>0.16666666666666669</v>
      </c>
      <c r="D653" s="21">
        <v>9.9166666666666661</v>
      </c>
      <c r="E653" s="39" t="s">
        <v>3086</v>
      </c>
      <c r="F653" s="39" t="s">
        <v>85</v>
      </c>
    </row>
    <row r="654" spans="1:6" x14ac:dyDescent="0.25">
      <c r="A654" s="43" t="s">
        <v>169</v>
      </c>
      <c r="B654" s="44" t="s">
        <v>3087</v>
      </c>
      <c r="C654" s="21">
        <v>0.16666666666666669</v>
      </c>
      <c r="D654" s="21">
        <v>0</v>
      </c>
      <c r="E654" s="39" t="s">
        <v>3088</v>
      </c>
      <c r="F654" s="39" t="s">
        <v>85</v>
      </c>
    </row>
    <row r="655" spans="1:6" x14ac:dyDescent="0.25">
      <c r="A655" s="43" t="s">
        <v>169</v>
      </c>
      <c r="B655" s="44" t="s">
        <v>2122</v>
      </c>
      <c r="C655" s="21">
        <v>8.3333333333333343E-2</v>
      </c>
      <c r="D655" s="21">
        <v>0</v>
      </c>
      <c r="E655" s="39" t="s">
        <v>2123</v>
      </c>
      <c r="F655" s="39" t="s">
        <v>53</v>
      </c>
    </row>
    <row r="656" spans="1:6" x14ac:dyDescent="0.25">
      <c r="A656" s="43" t="s">
        <v>169</v>
      </c>
      <c r="B656" s="44" t="s">
        <v>3487</v>
      </c>
      <c r="C656" s="21">
        <v>8.3333333333333343E-2</v>
      </c>
      <c r="D656" s="21">
        <v>0</v>
      </c>
      <c r="E656" s="39" t="s">
        <v>3488</v>
      </c>
      <c r="F656" s="39" t="s">
        <v>53</v>
      </c>
    </row>
    <row r="657" spans="1:6" x14ac:dyDescent="0.25">
      <c r="A657" s="43" t="s">
        <v>169</v>
      </c>
      <c r="B657" s="44" t="s">
        <v>3489</v>
      </c>
      <c r="C657" s="21">
        <v>8.3333333333333343E-2</v>
      </c>
      <c r="D657" s="21">
        <v>0</v>
      </c>
      <c r="E657" s="39" t="s">
        <v>3490</v>
      </c>
      <c r="F657" s="39" t="s">
        <v>53</v>
      </c>
    </row>
    <row r="658" spans="1:6" x14ac:dyDescent="0.25">
      <c r="A658" s="43" t="s">
        <v>169</v>
      </c>
      <c r="B658" s="44" t="s">
        <v>3134</v>
      </c>
      <c r="C658" s="21">
        <v>8.3333333333333343E-2</v>
      </c>
      <c r="D658" s="21">
        <v>0</v>
      </c>
      <c r="E658" s="39" t="s">
        <v>3135</v>
      </c>
      <c r="F658" s="39" t="s">
        <v>85</v>
      </c>
    </row>
    <row r="659" spans="1:6" x14ac:dyDescent="0.25">
      <c r="A659" s="43" t="s">
        <v>172</v>
      </c>
      <c r="B659" s="44" t="s">
        <v>1049</v>
      </c>
      <c r="C659" s="21">
        <v>250.25</v>
      </c>
      <c r="D659" s="21">
        <v>0</v>
      </c>
      <c r="E659" s="39" t="s">
        <v>1050</v>
      </c>
      <c r="F659" s="39" t="s">
        <v>53</v>
      </c>
    </row>
    <row r="660" spans="1:6" ht="38.25" x14ac:dyDescent="0.25">
      <c r="A660" s="43" t="s">
        <v>172</v>
      </c>
      <c r="B660" s="44" t="s">
        <v>711</v>
      </c>
      <c r="C660" s="21">
        <v>132.41666666666666</v>
      </c>
      <c r="D660" s="21">
        <v>17.916666666666668</v>
      </c>
      <c r="E660" s="39" t="s">
        <v>712</v>
      </c>
      <c r="F660" s="39" t="s">
        <v>85</v>
      </c>
    </row>
    <row r="661" spans="1:6" ht="25.5" x14ac:dyDescent="0.25">
      <c r="A661" s="43" t="s">
        <v>172</v>
      </c>
      <c r="B661" s="44" t="s">
        <v>789</v>
      </c>
      <c r="C661" s="21">
        <v>57.666666666666671</v>
      </c>
      <c r="D661" s="21">
        <v>2.1666666666666665</v>
      </c>
      <c r="E661" s="39" t="s">
        <v>790</v>
      </c>
      <c r="F661" s="39" t="s">
        <v>85</v>
      </c>
    </row>
    <row r="662" spans="1:6" ht="25.5" x14ac:dyDescent="0.25">
      <c r="A662" s="43" t="s">
        <v>172</v>
      </c>
      <c r="B662" s="44" t="s">
        <v>247</v>
      </c>
      <c r="C662" s="21">
        <v>50.583333333333336</v>
      </c>
      <c r="D662" s="21">
        <v>67.416666666666671</v>
      </c>
      <c r="E662" s="39" t="s">
        <v>377</v>
      </c>
      <c r="F662" s="39" t="s">
        <v>85</v>
      </c>
    </row>
    <row r="663" spans="1:6" x14ac:dyDescent="0.25">
      <c r="A663" s="43" t="s">
        <v>172</v>
      </c>
      <c r="B663" s="44" t="s">
        <v>902</v>
      </c>
      <c r="C663" s="21">
        <v>36.333333333333329</v>
      </c>
      <c r="D663" s="21">
        <v>13.583333333333334</v>
      </c>
      <c r="E663" s="39" t="s">
        <v>903</v>
      </c>
      <c r="F663" s="39" t="s">
        <v>85</v>
      </c>
    </row>
    <row r="664" spans="1:6" ht="25.5" x14ac:dyDescent="0.25">
      <c r="A664" s="43" t="s">
        <v>172</v>
      </c>
      <c r="B664" s="44" t="s">
        <v>166</v>
      </c>
      <c r="C664" s="21">
        <v>36</v>
      </c>
      <c r="D664" s="21">
        <v>17</v>
      </c>
      <c r="E664" s="39" t="s">
        <v>319</v>
      </c>
      <c r="F664" s="39" t="s">
        <v>86</v>
      </c>
    </row>
    <row r="665" spans="1:6" ht="25.5" x14ac:dyDescent="0.25">
      <c r="A665" s="43" t="s">
        <v>172</v>
      </c>
      <c r="B665" s="44" t="s">
        <v>2064</v>
      </c>
      <c r="C665" s="21">
        <v>26.666666666666668</v>
      </c>
      <c r="D665" s="21">
        <v>0</v>
      </c>
      <c r="E665" s="39" t="s">
        <v>2065</v>
      </c>
      <c r="F665" s="39" t="s">
        <v>85</v>
      </c>
    </row>
    <row r="666" spans="1:6" ht="25.5" x14ac:dyDescent="0.25">
      <c r="A666" s="43" t="s">
        <v>172</v>
      </c>
      <c r="B666" s="44" t="s">
        <v>633</v>
      </c>
      <c r="C666" s="21">
        <v>25.083333333333332</v>
      </c>
      <c r="D666" s="21">
        <v>34.833333333333336</v>
      </c>
      <c r="E666" s="39" t="s">
        <v>474</v>
      </c>
      <c r="F666" s="39" t="s">
        <v>85</v>
      </c>
    </row>
    <row r="667" spans="1:6" ht="25.5" x14ac:dyDescent="0.25">
      <c r="A667" s="43" t="s">
        <v>172</v>
      </c>
      <c r="B667" s="44" t="s">
        <v>260</v>
      </c>
      <c r="C667" s="21">
        <v>17.583333333333332</v>
      </c>
      <c r="D667" s="21">
        <v>20.083333333333332</v>
      </c>
      <c r="E667" s="39" t="s">
        <v>261</v>
      </c>
      <c r="F667" s="39" t="s">
        <v>86</v>
      </c>
    </row>
    <row r="668" spans="1:6" ht="25.5" x14ac:dyDescent="0.25">
      <c r="A668" s="43" t="s">
        <v>172</v>
      </c>
      <c r="B668" s="44" t="s">
        <v>974</v>
      </c>
      <c r="C668" s="21">
        <v>15.583333333333334</v>
      </c>
      <c r="D668" s="21">
        <v>0.75</v>
      </c>
      <c r="E668" s="39" t="s">
        <v>975</v>
      </c>
      <c r="F668" s="39" t="s">
        <v>85</v>
      </c>
    </row>
    <row r="669" spans="1:6" ht="25.5" x14ac:dyDescent="0.25">
      <c r="A669" s="43" t="s">
        <v>172</v>
      </c>
      <c r="B669" s="44" t="s">
        <v>259</v>
      </c>
      <c r="C669" s="21">
        <v>14.583333333333334</v>
      </c>
      <c r="D669" s="21">
        <v>11.416666666666666</v>
      </c>
      <c r="E669" s="39" t="s">
        <v>321</v>
      </c>
      <c r="F669" s="39" t="s">
        <v>86</v>
      </c>
    </row>
    <row r="670" spans="1:6" x14ac:dyDescent="0.25">
      <c r="A670" s="43" t="s">
        <v>172</v>
      </c>
      <c r="B670" s="44" t="s">
        <v>1137</v>
      </c>
      <c r="C670" s="21">
        <v>12.833333333333334</v>
      </c>
      <c r="D670" s="21">
        <v>0</v>
      </c>
      <c r="E670" s="39" t="s">
        <v>2592</v>
      </c>
      <c r="F670" s="39" t="s">
        <v>85</v>
      </c>
    </row>
    <row r="671" spans="1:6" ht="38.25" x14ac:dyDescent="0.25">
      <c r="A671" s="43" t="s">
        <v>172</v>
      </c>
      <c r="B671" s="44" t="s">
        <v>3403</v>
      </c>
      <c r="C671" s="21">
        <v>11.583333333333332</v>
      </c>
      <c r="D671" s="21">
        <v>0.41666666666666669</v>
      </c>
      <c r="E671" s="39" t="s">
        <v>3404</v>
      </c>
      <c r="F671" s="39" t="s">
        <v>85</v>
      </c>
    </row>
    <row r="672" spans="1:6" ht="38.25" x14ac:dyDescent="0.25">
      <c r="A672" s="43" t="s">
        <v>172</v>
      </c>
      <c r="B672" s="44" t="s">
        <v>258</v>
      </c>
      <c r="C672" s="21">
        <v>11.25</v>
      </c>
      <c r="D672" s="21">
        <v>8.3333333333333343E-2</v>
      </c>
      <c r="E672" s="39" t="s">
        <v>2597</v>
      </c>
      <c r="F672" s="39" t="s">
        <v>86</v>
      </c>
    </row>
    <row r="673" spans="1:6" ht="25.5" x14ac:dyDescent="0.25">
      <c r="A673" s="43" t="s">
        <v>172</v>
      </c>
      <c r="B673" s="44" t="s">
        <v>634</v>
      </c>
      <c r="C673" s="21">
        <v>10.75</v>
      </c>
      <c r="D673" s="21">
        <v>0.91666666666666663</v>
      </c>
      <c r="E673" s="39" t="s">
        <v>635</v>
      </c>
      <c r="F673" s="39" t="s">
        <v>85</v>
      </c>
    </row>
    <row r="674" spans="1:6" ht="25.5" x14ac:dyDescent="0.25">
      <c r="A674" s="43" t="s">
        <v>172</v>
      </c>
      <c r="B674" s="44" t="s">
        <v>2074</v>
      </c>
      <c r="C674" s="21">
        <v>9.8333333333333321</v>
      </c>
      <c r="D674" s="21">
        <v>0</v>
      </c>
      <c r="E674" s="39" t="s">
        <v>1198</v>
      </c>
      <c r="F674" s="39" t="s">
        <v>85</v>
      </c>
    </row>
    <row r="675" spans="1:6" ht="38.25" x14ac:dyDescent="0.25">
      <c r="A675" s="43" t="s">
        <v>172</v>
      </c>
      <c r="B675" s="44" t="s">
        <v>3405</v>
      </c>
      <c r="C675" s="21">
        <v>9.3333333333333321</v>
      </c>
      <c r="D675" s="21">
        <v>0</v>
      </c>
      <c r="E675" s="39" t="s">
        <v>3406</v>
      </c>
      <c r="F675" s="39" t="s">
        <v>85</v>
      </c>
    </row>
    <row r="676" spans="1:6" ht="25.5" x14ac:dyDescent="0.25">
      <c r="A676" s="43" t="s">
        <v>172</v>
      </c>
      <c r="B676" s="44" t="s">
        <v>2066</v>
      </c>
      <c r="C676" s="21">
        <v>9.3333333333333321</v>
      </c>
      <c r="D676" s="21">
        <v>0</v>
      </c>
      <c r="E676" s="39" t="s">
        <v>2067</v>
      </c>
      <c r="F676" s="39" t="s">
        <v>85</v>
      </c>
    </row>
    <row r="677" spans="1:6" ht="38.25" x14ac:dyDescent="0.25">
      <c r="A677" s="43" t="s">
        <v>172</v>
      </c>
      <c r="B677" s="44" t="s">
        <v>2637</v>
      </c>
      <c r="C677" s="21">
        <v>7.666666666666667</v>
      </c>
      <c r="D677" s="21">
        <v>0</v>
      </c>
      <c r="E677" s="39" t="s">
        <v>2638</v>
      </c>
      <c r="F677" s="39" t="s">
        <v>86</v>
      </c>
    </row>
    <row r="678" spans="1:6" ht="25.5" x14ac:dyDescent="0.25">
      <c r="A678" s="43" t="s">
        <v>172</v>
      </c>
      <c r="B678" s="44" t="s">
        <v>1599</v>
      </c>
      <c r="C678" s="21">
        <v>6.5833333333333339</v>
      </c>
      <c r="D678" s="21">
        <v>0</v>
      </c>
      <c r="E678" s="39" t="s">
        <v>1600</v>
      </c>
      <c r="F678" s="39" t="s">
        <v>85</v>
      </c>
    </row>
    <row r="679" spans="1:6" ht="38.25" x14ac:dyDescent="0.25">
      <c r="A679" s="43" t="s">
        <v>172</v>
      </c>
      <c r="B679" s="44" t="s">
        <v>2068</v>
      </c>
      <c r="C679" s="21">
        <v>4.333333333333333</v>
      </c>
      <c r="D679" s="21">
        <v>0</v>
      </c>
      <c r="E679" s="39" t="s">
        <v>2069</v>
      </c>
      <c r="F679" s="39" t="s">
        <v>85</v>
      </c>
    </row>
    <row r="680" spans="1:6" ht="25.5" x14ac:dyDescent="0.25">
      <c r="A680" s="43" t="s">
        <v>172</v>
      </c>
      <c r="B680" s="44" t="s">
        <v>865</v>
      </c>
      <c r="C680" s="21">
        <v>4.166666666666667</v>
      </c>
      <c r="D680" s="21">
        <v>0.16666666666666669</v>
      </c>
      <c r="E680" s="39" t="s">
        <v>866</v>
      </c>
      <c r="F680" s="39" t="s">
        <v>85</v>
      </c>
    </row>
    <row r="681" spans="1:6" ht="25.5" x14ac:dyDescent="0.25">
      <c r="A681" s="43" t="s">
        <v>172</v>
      </c>
      <c r="B681" s="44" t="s">
        <v>3407</v>
      </c>
      <c r="C681" s="21">
        <v>4.083333333333333</v>
      </c>
      <c r="D681" s="21">
        <v>0</v>
      </c>
      <c r="E681" s="39" t="s">
        <v>2731</v>
      </c>
      <c r="F681" s="39" t="s">
        <v>85</v>
      </c>
    </row>
    <row r="682" spans="1:6" x14ac:dyDescent="0.25">
      <c r="A682" s="43" t="s">
        <v>172</v>
      </c>
      <c r="B682" s="44" t="s">
        <v>1589</v>
      </c>
      <c r="C682" s="21">
        <v>4</v>
      </c>
      <c r="D682" s="21">
        <v>0</v>
      </c>
      <c r="E682" s="39" t="s">
        <v>1590</v>
      </c>
      <c r="F682" s="39" t="s">
        <v>85</v>
      </c>
    </row>
    <row r="683" spans="1:6" ht="25.5" x14ac:dyDescent="0.25">
      <c r="A683" s="43" t="s">
        <v>172</v>
      </c>
      <c r="B683" s="44" t="s">
        <v>693</v>
      </c>
      <c r="C683" s="21">
        <v>3.8333333333333335</v>
      </c>
      <c r="D683" s="21">
        <v>43</v>
      </c>
      <c r="E683" s="39" t="s">
        <v>694</v>
      </c>
      <c r="F683" s="39" t="s">
        <v>85</v>
      </c>
    </row>
    <row r="684" spans="1:6" x14ac:dyDescent="0.25">
      <c r="A684" s="43" t="s">
        <v>172</v>
      </c>
      <c r="B684" s="44" t="s">
        <v>900</v>
      </c>
      <c r="C684" s="21">
        <v>3.3333333333333335</v>
      </c>
      <c r="D684" s="21">
        <v>15.666666666666666</v>
      </c>
      <c r="E684" s="39" t="s">
        <v>901</v>
      </c>
      <c r="F684" s="39" t="s">
        <v>85</v>
      </c>
    </row>
    <row r="685" spans="1:6" ht="25.5" x14ac:dyDescent="0.25">
      <c r="A685" s="43" t="s">
        <v>172</v>
      </c>
      <c r="B685" s="44" t="s">
        <v>948</v>
      </c>
      <c r="C685" s="21">
        <v>3.3333333333333335</v>
      </c>
      <c r="D685" s="21">
        <v>8.3333333333333343E-2</v>
      </c>
      <c r="E685" s="39" t="s">
        <v>949</v>
      </c>
      <c r="F685" s="39" t="s">
        <v>85</v>
      </c>
    </row>
    <row r="686" spans="1:6" ht="25.5" x14ac:dyDescent="0.25">
      <c r="A686" s="43" t="s">
        <v>172</v>
      </c>
      <c r="B686" s="44" t="s">
        <v>1681</v>
      </c>
      <c r="C686" s="21">
        <v>3</v>
      </c>
      <c r="D686" s="21">
        <v>0</v>
      </c>
      <c r="E686" s="39" t="s">
        <v>1682</v>
      </c>
      <c r="F686" s="39" t="s">
        <v>85</v>
      </c>
    </row>
    <row r="687" spans="1:6" ht="25.5" x14ac:dyDescent="0.25">
      <c r="A687" s="43" t="s">
        <v>172</v>
      </c>
      <c r="B687" s="44" t="s">
        <v>2072</v>
      </c>
      <c r="C687" s="21">
        <v>2.5</v>
      </c>
      <c r="D687" s="21">
        <v>0</v>
      </c>
      <c r="E687" s="39" t="s">
        <v>2073</v>
      </c>
      <c r="F687" s="39" t="s">
        <v>85</v>
      </c>
    </row>
    <row r="688" spans="1:6" ht="25.5" x14ac:dyDescent="0.25">
      <c r="A688" s="43" t="s">
        <v>172</v>
      </c>
      <c r="B688" s="44" t="s">
        <v>2070</v>
      </c>
      <c r="C688" s="21">
        <v>2.5</v>
      </c>
      <c r="D688" s="21">
        <v>0</v>
      </c>
      <c r="E688" s="39" t="s">
        <v>2071</v>
      </c>
      <c r="F688" s="39" t="s">
        <v>85</v>
      </c>
    </row>
    <row r="689" spans="1:6" x14ac:dyDescent="0.25">
      <c r="A689" s="43" t="s">
        <v>172</v>
      </c>
      <c r="B689" s="44" t="s">
        <v>1621</v>
      </c>
      <c r="C689" s="21">
        <v>2.1666666666666665</v>
      </c>
      <c r="D689" s="21">
        <v>0</v>
      </c>
      <c r="E689" s="39" t="s">
        <v>1622</v>
      </c>
      <c r="F689" s="39" t="s">
        <v>85</v>
      </c>
    </row>
    <row r="690" spans="1:6" ht="25.5" x14ac:dyDescent="0.25">
      <c r="A690" s="43" t="s">
        <v>172</v>
      </c>
      <c r="B690" s="44" t="s">
        <v>17</v>
      </c>
      <c r="C690" s="21">
        <v>2.0833333333333335</v>
      </c>
      <c r="D690" s="21">
        <v>4.416666666666667</v>
      </c>
      <c r="E690" s="39" t="s">
        <v>471</v>
      </c>
      <c r="F690" s="39" t="s">
        <v>86</v>
      </c>
    </row>
    <row r="691" spans="1:6" ht="25.5" x14ac:dyDescent="0.25">
      <c r="A691" s="43" t="s">
        <v>172</v>
      </c>
      <c r="B691" s="44" t="s">
        <v>3408</v>
      </c>
      <c r="C691" s="21">
        <v>1.5833333333333335</v>
      </c>
      <c r="D691" s="21">
        <v>0</v>
      </c>
      <c r="E691" s="39" t="s">
        <v>2790</v>
      </c>
      <c r="F691" s="39" t="s">
        <v>85</v>
      </c>
    </row>
    <row r="692" spans="1:6" ht="25.5" x14ac:dyDescent="0.25">
      <c r="A692" s="43" t="s">
        <v>172</v>
      </c>
      <c r="B692" s="44" t="s">
        <v>2854</v>
      </c>
      <c r="C692" s="21">
        <v>1.5</v>
      </c>
      <c r="D692" s="21">
        <v>0</v>
      </c>
      <c r="E692" s="39" t="s">
        <v>2855</v>
      </c>
      <c r="F692" s="39" t="s">
        <v>85</v>
      </c>
    </row>
    <row r="693" spans="1:6" ht="25.5" x14ac:dyDescent="0.25">
      <c r="A693" s="43" t="s">
        <v>172</v>
      </c>
      <c r="B693" s="44" t="s">
        <v>3409</v>
      </c>
      <c r="C693" s="21">
        <v>1.5</v>
      </c>
      <c r="D693" s="21">
        <v>0</v>
      </c>
      <c r="E693" s="39" t="s">
        <v>2784</v>
      </c>
      <c r="F693" s="39" t="s">
        <v>85</v>
      </c>
    </row>
    <row r="694" spans="1:6" ht="25.5" x14ac:dyDescent="0.25">
      <c r="A694" s="43" t="s">
        <v>172</v>
      </c>
      <c r="B694" s="44" t="s">
        <v>1319</v>
      </c>
      <c r="C694" s="21">
        <v>1.5</v>
      </c>
      <c r="D694" s="21">
        <v>0</v>
      </c>
      <c r="E694" s="39" t="s">
        <v>1320</v>
      </c>
      <c r="F694" s="39" t="s">
        <v>85</v>
      </c>
    </row>
    <row r="695" spans="1:6" x14ac:dyDescent="0.25">
      <c r="A695" s="43" t="s">
        <v>172</v>
      </c>
      <c r="B695" s="44" t="s">
        <v>1452</v>
      </c>
      <c r="C695" s="21">
        <v>1.5</v>
      </c>
      <c r="D695" s="21">
        <v>0</v>
      </c>
      <c r="E695" s="39" t="s">
        <v>1453</v>
      </c>
      <c r="F695" s="39" t="s">
        <v>85</v>
      </c>
    </row>
    <row r="696" spans="1:6" ht="25.5" x14ac:dyDescent="0.25">
      <c r="A696" s="43" t="s">
        <v>172</v>
      </c>
      <c r="B696" s="44" t="s">
        <v>908</v>
      </c>
      <c r="C696" s="21">
        <v>1.4166666666666667</v>
      </c>
      <c r="D696" s="21">
        <v>1.9166666666666667</v>
      </c>
      <c r="E696" s="39" t="s">
        <v>909</v>
      </c>
      <c r="F696" s="39" t="s">
        <v>85</v>
      </c>
    </row>
    <row r="697" spans="1:6" ht="25.5" x14ac:dyDescent="0.25">
      <c r="A697" s="43" t="s">
        <v>172</v>
      </c>
      <c r="B697" s="44" t="s">
        <v>2038</v>
      </c>
      <c r="C697" s="21">
        <v>1.25</v>
      </c>
      <c r="D697" s="21">
        <v>0</v>
      </c>
      <c r="E697" s="39" t="s">
        <v>2039</v>
      </c>
      <c r="F697" s="39" t="s">
        <v>85</v>
      </c>
    </row>
    <row r="698" spans="1:6" x14ac:dyDescent="0.25">
      <c r="A698" s="43" t="s">
        <v>172</v>
      </c>
      <c r="B698" s="44" t="s">
        <v>1723</v>
      </c>
      <c r="C698" s="21">
        <v>1.0833333333333333</v>
      </c>
      <c r="D698" s="21">
        <v>0</v>
      </c>
      <c r="E698" s="39" t="s">
        <v>1724</v>
      </c>
      <c r="F698" s="39" t="s">
        <v>85</v>
      </c>
    </row>
    <row r="699" spans="1:6" ht="25.5" x14ac:dyDescent="0.25">
      <c r="A699" s="43" t="s">
        <v>172</v>
      </c>
      <c r="B699" s="44" t="s">
        <v>2909</v>
      </c>
      <c r="C699" s="21">
        <v>0.83333333333333337</v>
      </c>
      <c r="D699" s="21">
        <v>0</v>
      </c>
      <c r="E699" s="39" t="s">
        <v>2910</v>
      </c>
      <c r="F699" s="39" t="s">
        <v>85</v>
      </c>
    </row>
    <row r="700" spans="1:6" ht="25.5" x14ac:dyDescent="0.25">
      <c r="A700" s="43" t="s">
        <v>172</v>
      </c>
      <c r="B700" s="44" t="s">
        <v>904</v>
      </c>
      <c r="C700" s="21">
        <v>0.75</v>
      </c>
      <c r="D700" s="21">
        <v>4.5</v>
      </c>
      <c r="E700" s="39" t="s">
        <v>905</v>
      </c>
      <c r="F700" s="39" t="s">
        <v>85</v>
      </c>
    </row>
    <row r="701" spans="1:6" ht="38.25" x14ac:dyDescent="0.25">
      <c r="A701" s="43" t="s">
        <v>172</v>
      </c>
      <c r="B701" s="44" t="s">
        <v>2937</v>
      </c>
      <c r="C701" s="21">
        <v>0.66666666666666674</v>
      </c>
      <c r="D701" s="21">
        <v>0</v>
      </c>
      <c r="E701" s="39" t="s">
        <v>2938</v>
      </c>
      <c r="F701" s="39" t="s">
        <v>86</v>
      </c>
    </row>
    <row r="702" spans="1:6" ht="25.5" x14ac:dyDescent="0.25">
      <c r="A702" s="43" t="s">
        <v>172</v>
      </c>
      <c r="B702" s="44" t="s">
        <v>803</v>
      </c>
      <c r="C702" s="21">
        <v>0.66666666666666674</v>
      </c>
      <c r="D702" s="21">
        <v>1.9166666666666667</v>
      </c>
      <c r="E702" s="39" t="s">
        <v>804</v>
      </c>
      <c r="F702" s="39" t="s">
        <v>85</v>
      </c>
    </row>
    <row r="703" spans="1:6" x14ac:dyDescent="0.25">
      <c r="A703" s="43" t="s">
        <v>172</v>
      </c>
      <c r="B703" s="44" t="s">
        <v>2077</v>
      </c>
      <c r="C703" s="21">
        <v>0.58333333333333337</v>
      </c>
      <c r="D703" s="21">
        <v>0</v>
      </c>
      <c r="E703" s="39" t="s">
        <v>2078</v>
      </c>
      <c r="F703" s="39" t="s">
        <v>53</v>
      </c>
    </row>
    <row r="704" spans="1:6" x14ac:dyDescent="0.25">
      <c r="A704" s="43" t="s">
        <v>172</v>
      </c>
      <c r="B704" s="44" t="s">
        <v>906</v>
      </c>
      <c r="C704" s="21">
        <v>0.58333333333333337</v>
      </c>
      <c r="D704" s="21">
        <v>0.41666666666666669</v>
      </c>
      <c r="E704" s="39" t="s">
        <v>907</v>
      </c>
      <c r="F704" s="39" t="s">
        <v>85</v>
      </c>
    </row>
    <row r="705" spans="1:6" ht="25.5" x14ac:dyDescent="0.25">
      <c r="A705" s="43" t="s">
        <v>172</v>
      </c>
      <c r="B705" s="44" t="s">
        <v>2040</v>
      </c>
      <c r="C705" s="21">
        <v>0.58333333333333337</v>
      </c>
      <c r="D705" s="21">
        <v>0</v>
      </c>
      <c r="E705" s="39" t="s">
        <v>2041</v>
      </c>
      <c r="F705" s="39" t="s">
        <v>85</v>
      </c>
    </row>
    <row r="706" spans="1:6" ht="25.5" x14ac:dyDescent="0.25">
      <c r="A706" s="43" t="s">
        <v>172</v>
      </c>
      <c r="B706" s="44" t="s">
        <v>1385</v>
      </c>
      <c r="C706" s="21">
        <v>0.58333333333333337</v>
      </c>
      <c r="D706" s="21">
        <v>0</v>
      </c>
      <c r="E706" s="39" t="s">
        <v>1386</v>
      </c>
      <c r="F706" s="39" t="s">
        <v>85</v>
      </c>
    </row>
    <row r="707" spans="1:6" x14ac:dyDescent="0.25">
      <c r="A707" s="43" t="s">
        <v>172</v>
      </c>
      <c r="B707" s="44" t="s">
        <v>832</v>
      </c>
      <c r="C707" s="21">
        <v>0.5</v>
      </c>
      <c r="D707" s="21">
        <v>8.3333333333333343E-2</v>
      </c>
      <c r="E707" s="39" t="s">
        <v>2953</v>
      </c>
      <c r="F707" s="39" t="s">
        <v>53</v>
      </c>
    </row>
    <row r="708" spans="1:6" ht="25.5" x14ac:dyDescent="0.25">
      <c r="A708" s="43" t="s">
        <v>172</v>
      </c>
      <c r="B708" s="44" t="s">
        <v>972</v>
      </c>
      <c r="C708" s="21">
        <v>0.5</v>
      </c>
      <c r="D708" s="21">
        <v>1</v>
      </c>
      <c r="E708" s="39" t="s">
        <v>973</v>
      </c>
      <c r="F708" s="39" t="s">
        <v>85</v>
      </c>
    </row>
    <row r="709" spans="1:6" x14ac:dyDescent="0.25">
      <c r="A709" s="43" t="s">
        <v>172</v>
      </c>
      <c r="B709" s="44" t="s">
        <v>2079</v>
      </c>
      <c r="C709" s="21">
        <v>0.41666666666666669</v>
      </c>
      <c r="D709" s="21">
        <v>0</v>
      </c>
      <c r="E709" s="39" t="s">
        <v>2080</v>
      </c>
      <c r="F709" s="39" t="s">
        <v>53</v>
      </c>
    </row>
    <row r="710" spans="1:6" x14ac:dyDescent="0.25">
      <c r="A710" s="43" t="s">
        <v>172</v>
      </c>
      <c r="B710" s="44" t="s">
        <v>2081</v>
      </c>
      <c r="C710" s="21">
        <v>0.41666666666666669</v>
      </c>
      <c r="D710" s="21">
        <v>0</v>
      </c>
      <c r="E710" s="39" t="s">
        <v>2082</v>
      </c>
      <c r="F710" s="39" t="s">
        <v>53</v>
      </c>
    </row>
    <row r="711" spans="1:6" x14ac:dyDescent="0.25">
      <c r="A711" s="43" t="s">
        <v>172</v>
      </c>
      <c r="B711" s="44" t="s">
        <v>3410</v>
      </c>
      <c r="C711" s="21">
        <v>0.41666666666666669</v>
      </c>
      <c r="D711" s="21">
        <v>0</v>
      </c>
      <c r="E711" s="39" t="s">
        <v>3411</v>
      </c>
      <c r="F711" s="39" t="s">
        <v>53</v>
      </c>
    </row>
    <row r="712" spans="1:6" x14ac:dyDescent="0.25">
      <c r="A712" s="43" t="s">
        <v>172</v>
      </c>
      <c r="B712" s="44" t="s">
        <v>3491</v>
      </c>
      <c r="C712" s="21">
        <v>0.41666666666666669</v>
      </c>
      <c r="D712" s="21">
        <v>0</v>
      </c>
      <c r="E712" s="39" t="s">
        <v>3492</v>
      </c>
      <c r="F712" s="39" t="s">
        <v>53</v>
      </c>
    </row>
    <row r="713" spans="1:6" x14ac:dyDescent="0.25">
      <c r="A713" s="43" t="s">
        <v>172</v>
      </c>
      <c r="B713" s="44" t="s">
        <v>3416</v>
      </c>
      <c r="C713" s="21">
        <v>0.41666666666666669</v>
      </c>
      <c r="D713" s="21">
        <v>0</v>
      </c>
      <c r="E713" s="39" t="s">
        <v>3417</v>
      </c>
      <c r="F713" s="39" t="s">
        <v>53</v>
      </c>
    </row>
    <row r="714" spans="1:6" x14ac:dyDescent="0.25">
      <c r="A714" s="43" t="s">
        <v>172</v>
      </c>
      <c r="B714" s="44" t="s">
        <v>3418</v>
      </c>
      <c r="C714" s="21">
        <v>0.41666666666666669</v>
      </c>
      <c r="D714" s="21">
        <v>0</v>
      </c>
      <c r="E714" s="39" t="s">
        <v>3419</v>
      </c>
      <c r="F714" s="39" t="s">
        <v>53</v>
      </c>
    </row>
    <row r="715" spans="1:6" x14ac:dyDescent="0.25">
      <c r="A715" s="43" t="s">
        <v>172</v>
      </c>
      <c r="B715" s="44" t="s">
        <v>3420</v>
      </c>
      <c r="C715" s="21">
        <v>0.41666666666666669</v>
      </c>
      <c r="D715" s="21">
        <v>0</v>
      </c>
      <c r="E715" s="39" t="s">
        <v>3421</v>
      </c>
      <c r="F715" s="39" t="s">
        <v>53</v>
      </c>
    </row>
    <row r="716" spans="1:6" x14ac:dyDescent="0.25">
      <c r="A716" s="43" t="s">
        <v>172</v>
      </c>
      <c r="B716" s="44" t="s">
        <v>3428</v>
      </c>
      <c r="C716" s="21">
        <v>0.41666666666666669</v>
      </c>
      <c r="D716" s="21">
        <v>0</v>
      </c>
      <c r="E716" s="39" t="s">
        <v>3419</v>
      </c>
      <c r="F716" s="39" t="s">
        <v>53</v>
      </c>
    </row>
    <row r="717" spans="1:6" x14ac:dyDescent="0.25">
      <c r="A717" s="43" t="s">
        <v>172</v>
      </c>
      <c r="B717" s="44" t="s">
        <v>3235</v>
      </c>
      <c r="C717" s="21">
        <v>0.41666666666666669</v>
      </c>
      <c r="D717" s="21">
        <v>0</v>
      </c>
      <c r="E717" s="39" t="s">
        <v>3236</v>
      </c>
      <c r="F717" s="39" t="s">
        <v>85</v>
      </c>
    </row>
    <row r="718" spans="1:6" ht="25.5" x14ac:dyDescent="0.25">
      <c r="A718" s="43" t="s">
        <v>172</v>
      </c>
      <c r="B718" s="44" t="s">
        <v>954</v>
      </c>
      <c r="C718" s="21">
        <v>0.41666666666666669</v>
      </c>
      <c r="D718" s="21">
        <v>8.3333333333333343E-2</v>
      </c>
      <c r="E718" s="39" t="s">
        <v>955</v>
      </c>
      <c r="F718" s="39" t="s">
        <v>85</v>
      </c>
    </row>
    <row r="719" spans="1:6" x14ac:dyDescent="0.25">
      <c r="A719" s="43" t="s">
        <v>172</v>
      </c>
      <c r="B719" s="44" t="s">
        <v>2085</v>
      </c>
      <c r="C719" s="21">
        <v>0.33333333333333337</v>
      </c>
      <c r="D719" s="21">
        <v>0</v>
      </c>
      <c r="E719" s="39" t="s">
        <v>2086</v>
      </c>
      <c r="F719" s="39" t="s">
        <v>53</v>
      </c>
    </row>
    <row r="720" spans="1:6" x14ac:dyDescent="0.25">
      <c r="A720" s="43" t="s">
        <v>172</v>
      </c>
      <c r="B720" s="44" t="s">
        <v>3432</v>
      </c>
      <c r="C720" s="21">
        <v>0.33333333333333337</v>
      </c>
      <c r="D720" s="21">
        <v>0</v>
      </c>
      <c r="E720" s="39" t="s">
        <v>3419</v>
      </c>
      <c r="F720" s="39" t="s">
        <v>53</v>
      </c>
    </row>
    <row r="721" spans="1:6" x14ac:dyDescent="0.25">
      <c r="A721" s="43" t="s">
        <v>172</v>
      </c>
      <c r="B721" s="44" t="s">
        <v>3493</v>
      </c>
      <c r="C721" s="21">
        <v>0.33333333333333337</v>
      </c>
      <c r="D721" s="21">
        <v>0</v>
      </c>
      <c r="E721" s="39" t="s">
        <v>3492</v>
      </c>
      <c r="F721" s="39" t="s">
        <v>53</v>
      </c>
    </row>
    <row r="722" spans="1:6" ht="25.5" x14ac:dyDescent="0.25">
      <c r="A722" s="43" t="s">
        <v>172</v>
      </c>
      <c r="B722" s="44" t="s">
        <v>3424</v>
      </c>
      <c r="C722" s="21">
        <v>0.33333333333333337</v>
      </c>
      <c r="D722" s="21">
        <v>0</v>
      </c>
      <c r="E722" s="39" t="s">
        <v>3425</v>
      </c>
      <c r="F722" s="39" t="s">
        <v>85</v>
      </c>
    </row>
    <row r="723" spans="1:6" ht="25.5" x14ac:dyDescent="0.25">
      <c r="A723" s="43" t="s">
        <v>172</v>
      </c>
      <c r="B723" s="44" t="s">
        <v>2075</v>
      </c>
      <c r="C723" s="21">
        <v>0.33333333333333337</v>
      </c>
      <c r="D723" s="21">
        <v>0</v>
      </c>
      <c r="E723" s="39" t="s">
        <v>2076</v>
      </c>
      <c r="F723" s="39" t="s">
        <v>85</v>
      </c>
    </row>
    <row r="724" spans="1:6" ht="38.25" x14ac:dyDescent="0.25">
      <c r="A724" s="43" t="s">
        <v>172</v>
      </c>
      <c r="B724" s="44" t="s">
        <v>3034</v>
      </c>
      <c r="C724" s="21">
        <v>0.33333333333333337</v>
      </c>
      <c r="D724" s="21">
        <v>0</v>
      </c>
      <c r="E724" s="39" t="s">
        <v>3035</v>
      </c>
      <c r="F724" s="39" t="s">
        <v>85</v>
      </c>
    </row>
    <row r="725" spans="1:6" ht="25.5" x14ac:dyDescent="0.25">
      <c r="A725" s="43" t="s">
        <v>172</v>
      </c>
      <c r="B725" s="44" t="s">
        <v>3036</v>
      </c>
      <c r="C725" s="21">
        <v>0.33333333333333337</v>
      </c>
      <c r="D725" s="21">
        <v>0</v>
      </c>
      <c r="E725" s="39" t="s">
        <v>3037</v>
      </c>
      <c r="F725" s="39" t="s">
        <v>85</v>
      </c>
    </row>
    <row r="726" spans="1:6" x14ac:dyDescent="0.25">
      <c r="A726" s="43" t="s">
        <v>172</v>
      </c>
      <c r="B726" s="44" t="s">
        <v>2088</v>
      </c>
      <c r="C726" s="21">
        <v>0.25</v>
      </c>
      <c r="D726" s="21">
        <v>0</v>
      </c>
      <c r="E726" s="39" t="s">
        <v>2089</v>
      </c>
      <c r="F726" s="39" t="s">
        <v>53</v>
      </c>
    </row>
    <row r="727" spans="1:6" x14ac:dyDescent="0.25">
      <c r="A727" s="43" t="s">
        <v>172</v>
      </c>
      <c r="B727" s="44" t="s">
        <v>2124</v>
      </c>
      <c r="C727" s="21">
        <v>0.25</v>
      </c>
      <c r="D727" s="21">
        <v>0</v>
      </c>
      <c r="E727" s="39" t="s">
        <v>2125</v>
      </c>
      <c r="F727" s="39" t="s">
        <v>53</v>
      </c>
    </row>
    <row r="728" spans="1:6" x14ac:dyDescent="0.25">
      <c r="A728" s="43" t="s">
        <v>172</v>
      </c>
      <c r="B728" s="44" t="s">
        <v>3438</v>
      </c>
      <c r="C728" s="21">
        <v>0.25</v>
      </c>
      <c r="D728" s="21">
        <v>0</v>
      </c>
      <c r="E728" s="39" t="s">
        <v>3439</v>
      </c>
      <c r="F728" s="39" t="s">
        <v>53</v>
      </c>
    </row>
    <row r="729" spans="1:6" x14ac:dyDescent="0.25">
      <c r="A729" s="43" t="s">
        <v>172</v>
      </c>
      <c r="B729" s="44" t="s">
        <v>3494</v>
      </c>
      <c r="C729" s="21">
        <v>0.25</v>
      </c>
      <c r="D729" s="21">
        <v>0</v>
      </c>
      <c r="E729" s="39" t="s">
        <v>3495</v>
      </c>
      <c r="F729" s="39" t="s">
        <v>53</v>
      </c>
    </row>
    <row r="730" spans="1:6" ht="25.5" x14ac:dyDescent="0.25">
      <c r="A730" s="43" t="s">
        <v>172</v>
      </c>
      <c r="B730" s="44" t="s">
        <v>3229</v>
      </c>
      <c r="C730" s="21">
        <v>0.25</v>
      </c>
      <c r="D730" s="21">
        <v>0</v>
      </c>
      <c r="E730" s="39" t="s">
        <v>3230</v>
      </c>
      <c r="F730" s="39" t="s">
        <v>85</v>
      </c>
    </row>
    <row r="731" spans="1:6" ht="38.25" x14ac:dyDescent="0.25">
      <c r="A731" s="43" t="s">
        <v>172</v>
      </c>
      <c r="B731" s="44" t="s">
        <v>3429</v>
      </c>
      <c r="C731" s="21">
        <v>0.25</v>
      </c>
      <c r="D731" s="21">
        <v>0</v>
      </c>
      <c r="E731" s="39" t="s">
        <v>3430</v>
      </c>
      <c r="F731" s="39" t="s">
        <v>85</v>
      </c>
    </row>
    <row r="732" spans="1:6" ht="25.5" x14ac:dyDescent="0.25">
      <c r="A732" s="43" t="s">
        <v>172</v>
      </c>
      <c r="B732" s="44" t="s">
        <v>970</v>
      </c>
      <c r="C732" s="21">
        <v>0.25</v>
      </c>
      <c r="D732" s="21">
        <v>4.75</v>
      </c>
      <c r="E732" s="39" t="s">
        <v>971</v>
      </c>
      <c r="F732" s="39" t="s">
        <v>85</v>
      </c>
    </row>
    <row r="733" spans="1:6" ht="25.5" x14ac:dyDescent="0.25">
      <c r="A733" s="43" t="s">
        <v>172</v>
      </c>
      <c r="B733" s="44" t="s">
        <v>3055</v>
      </c>
      <c r="C733" s="21">
        <v>0.25</v>
      </c>
      <c r="D733" s="21">
        <v>1</v>
      </c>
      <c r="E733" s="39" t="s">
        <v>3056</v>
      </c>
      <c r="F733" s="39" t="s">
        <v>85</v>
      </c>
    </row>
    <row r="734" spans="1:6" x14ac:dyDescent="0.25">
      <c r="A734" s="43" t="s">
        <v>172</v>
      </c>
      <c r="B734" s="44" t="s">
        <v>2126</v>
      </c>
      <c r="C734" s="21">
        <v>0.16666666666666669</v>
      </c>
      <c r="D734" s="21">
        <v>0</v>
      </c>
      <c r="E734" s="39" t="s">
        <v>976</v>
      </c>
      <c r="F734" s="39" t="s">
        <v>53</v>
      </c>
    </row>
    <row r="735" spans="1:6" x14ac:dyDescent="0.25">
      <c r="A735" s="43" t="s">
        <v>172</v>
      </c>
      <c r="B735" s="44" t="s">
        <v>2087</v>
      </c>
      <c r="C735" s="21">
        <v>0.16666666666666669</v>
      </c>
      <c r="D735" s="21">
        <v>0</v>
      </c>
      <c r="E735" s="39" t="s">
        <v>2086</v>
      </c>
      <c r="F735" s="39" t="s">
        <v>53</v>
      </c>
    </row>
    <row r="736" spans="1:6" x14ac:dyDescent="0.25">
      <c r="A736" s="43" t="s">
        <v>172</v>
      </c>
      <c r="B736" s="44" t="s">
        <v>2090</v>
      </c>
      <c r="C736" s="21">
        <v>0.16666666666666669</v>
      </c>
      <c r="D736" s="21">
        <v>0</v>
      </c>
      <c r="E736" s="39" t="s">
        <v>2091</v>
      </c>
      <c r="F736" s="39" t="s">
        <v>53</v>
      </c>
    </row>
    <row r="737" spans="1:6" x14ac:dyDescent="0.25">
      <c r="A737" s="43" t="s">
        <v>172</v>
      </c>
      <c r="B737" s="44" t="s">
        <v>3496</v>
      </c>
      <c r="C737" s="21">
        <v>0.16666666666666669</v>
      </c>
      <c r="D737" s="21">
        <v>0</v>
      </c>
      <c r="E737" s="39" t="s">
        <v>3495</v>
      </c>
      <c r="F737" s="39" t="s">
        <v>53</v>
      </c>
    </row>
    <row r="738" spans="1:6" x14ac:dyDescent="0.25">
      <c r="A738" s="43" t="s">
        <v>172</v>
      </c>
      <c r="B738" s="44" t="s">
        <v>3474</v>
      </c>
      <c r="C738" s="21">
        <v>0.16666666666666669</v>
      </c>
      <c r="D738" s="21">
        <v>0</v>
      </c>
      <c r="E738" s="39" t="s">
        <v>3437</v>
      </c>
      <c r="F738" s="39" t="s">
        <v>53</v>
      </c>
    </row>
    <row r="739" spans="1:6" x14ac:dyDescent="0.25">
      <c r="A739" s="43" t="s">
        <v>172</v>
      </c>
      <c r="B739" s="44" t="s">
        <v>3443</v>
      </c>
      <c r="C739" s="21">
        <v>0.16666666666666669</v>
      </c>
      <c r="D739" s="21">
        <v>0</v>
      </c>
      <c r="E739" s="39" t="s">
        <v>3441</v>
      </c>
      <c r="F739" s="39" t="s">
        <v>53</v>
      </c>
    </row>
    <row r="740" spans="1:6" x14ac:dyDescent="0.25">
      <c r="A740" s="43" t="s">
        <v>172</v>
      </c>
      <c r="B740" s="44" t="s">
        <v>3255</v>
      </c>
      <c r="C740" s="21">
        <v>0.16666666666666669</v>
      </c>
      <c r="D740" s="21">
        <v>0</v>
      </c>
      <c r="E740" s="39" t="s">
        <v>3256</v>
      </c>
      <c r="F740" s="39" t="s">
        <v>85</v>
      </c>
    </row>
    <row r="741" spans="1:6" ht="25.5" x14ac:dyDescent="0.25">
      <c r="A741" s="43" t="s">
        <v>172</v>
      </c>
      <c r="B741" s="44" t="s">
        <v>3271</v>
      </c>
      <c r="C741" s="21">
        <v>0.16666666666666669</v>
      </c>
      <c r="D741" s="21">
        <v>0</v>
      </c>
      <c r="E741" s="39" t="s">
        <v>3272</v>
      </c>
      <c r="F741" s="39" t="s">
        <v>85</v>
      </c>
    </row>
    <row r="742" spans="1:6" ht="25.5" x14ac:dyDescent="0.25">
      <c r="A742" s="43" t="s">
        <v>172</v>
      </c>
      <c r="B742" s="44" t="s">
        <v>3289</v>
      </c>
      <c r="C742" s="21">
        <v>0.16666666666666669</v>
      </c>
      <c r="D742" s="21">
        <v>0.83333333333333337</v>
      </c>
      <c r="E742" s="39" t="s">
        <v>3290</v>
      </c>
      <c r="F742" s="39" t="s">
        <v>85</v>
      </c>
    </row>
    <row r="743" spans="1:6" ht="25.5" x14ac:dyDescent="0.25">
      <c r="A743" s="43" t="s">
        <v>172</v>
      </c>
      <c r="B743" s="44" t="s">
        <v>274</v>
      </c>
      <c r="C743" s="21">
        <v>0.16666666666666669</v>
      </c>
      <c r="D743" s="21">
        <v>3.8333333333333335</v>
      </c>
      <c r="E743" s="39" t="s">
        <v>275</v>
      </c>
      <c r="F743" s="39" t="s">
        <v>86</v>
      </c>
    </row>
    <row r="744" spans="1:6" ht="38.25" x14ac:dyDescent="0.25">
      <c r="A744" s="43" t="s">
        <v>172</v>
      </c>
      <c r="B744" s="44" t="s">
        <v>3387</v>
      </c>
      <c r="C744" s="21">
        <v>0.16666666666666669</v>
      </c>
      <c r="D744" s="21">
        <v>0</v>
      </c>
      <c r="E744" s="39" t="s">
        <v>3388</v>
      </c>
      <c r="F744" s="39" t="s">
        <v>85</v>
      </c>
    </row>
    <row r="745" spans="1:6" ht="38.25" x14ac:dyDescent="0.25">
      <c r="A745" s="43" t="s">
        <v>172</v>
      </c>
      <c r="B745" s="44" t="s">
        <v>3435</v>
      </c>
      <c r="C745" s="21">
        <v>0.16666666666666669</v>
      </c>
      <c r="D745" s="21">
        <v>0</v>
      </c>
      <c r="E745" s="39" t="s">
        <v>2507</v>
      </c>
      <c r="F745" s="39" t="s">
        <v>85</v>
      </c>
    </row>
    <row r="746" spans="1:6" ht="25.5" x14ac:dyDescent="0.25">
      <c r="A746" s="43" t="s">
        <v>172</v>
      </c>
      <c r="B746" s="44" t="s">
        <v>1496</v>
      </c>
      <c r="C746" s="21">
        <v>0.16666666666666669</v>
      </c>
      <c r="D746" s="21">
        <v>0</v>
      </c>
      <c r="E746" s="39" t="s">
        <v>1497</v>
      </c>
      <c r="F746" s="39" t="s">
        <v>85</v>
      </c>
    </row>
    <row r="747" spans="1:6" x14ac:dyDescent="0.25">
      <c r="A747" s="43" t="s">
        <v>172</v>
      </c>
      <c r="B747" s="44" t="s">
        <v>2127</v>
      </c>
      <c r="C747" s="21">
        <v>8.3333333333333343E-2</v>
      </c>
      <c r="D747" s="21">
        <v>0</v>
      </c>
      <c r="E747" s="39" t="s">
        <v>977</v>
      </c>
      <c r="F747" s="39" t="s">
        <v>53</v>
      </c>
    </row>
    <row r="748" spans="1:6" x14ac:dyDescent="0.25">
      <c r="A748" s="43" t="s">
        <v>172</v>
      </c>
      <c r="B748" s="44" t="s">
        <v>2094</v>
      </c>
      <c r="C748" s="21">
        <v>8.3333333333333343E-2</v>
      </c>
      <c r="D748" s="21">
        <v>0</v>
      </c>
      <c r="E748" s="39" t="s">
        <v>2095</v>
      </c>
      <c r="F748" s="39" t="s">
        <v>53</v>
      </c>
    </row>
    <row r="749" spans="1:6" x14ac:dyDescent="0.25">
      <c r="A749" s="43" t="s">
        <v>172</v>
      </c>
      <c r="B749" s="44" t="s">
        <v>2096</v>
      </c>
      <c r="C749" s="21">
        <v>8.3333333333333343E-2</v>
      </c>
      <c r="D749" s="21">
        <v>0</v>
      </c>
      <c r="E749" s="39" t="s">
        <v>2097</v>
      </c>
      <c r="F749" s="39" t="s">
        <v>53</v>
      </c>
    </row>
    <row r="750" spans="1:6" x14ac:dyDescent="0.25">
      <c r="A750" s="43" t="s">
        <v>172</v>
      </c>
      <c r="B750" s="44" t="s">
        <v>2128</v>
      </c>
      <c r="C750" s="21">
        <v>8.3333333333333343E-2</v>
      </c>
      <c r="D750" s="21">
        <v>0</v>
      </c>
      <c r="E750" s="39" t="s">
        <v>2129</v>
      </c>
      <c r="F750" s="39" t="s">
        <v>53</v>
      </c>
    </row>
    <row r="751" spans="1:6" x14ac:dyDescent="0.25">
      <c r="A751" s="43" t="s">
        <v>172</v>
      </c>
      <c r="B751" s="44" t="s">
        <v>3436</v>
      </c>
      <c r="C751" s="21">
        <v>8.3333333333333343E-2</v>
      </c>
      <c r="D751" s="21">
        <v>0</v>
      </c>
      <c r="E751" s="39" t="s">
        <v>3437</v>
      </c>
      <c r="F751" s="39" t="s">
        <v>53</v>
      </c>
    </row>
    <row r="752" spans="1:6" x14ac:dyDescent="0.25">
      <c r="A752" s="43" t="s">
        <v>172</v>
      </c>
      <c r="B752" s="44" t="s">
        <v>3440</v>
      </c>
      <c r="C752" s="21">
        <v>8.3333333333333343E-2</v>
      </c>
      <c r="D752" s="21">
        <v>0</v>
      </c>
      <c r="E752" s="39" t="s">
        <v>3441</v>
      </c>
      <c r="F752" s="39" t="s">
        <v>53</v>
      </c>
    </row>
    <row r="753" spans="1:6" x14ac:dyDescent="0.25">
      <c r="A753" s="43" t="s">
        <v>172</v>
      </c>
      <c r="B753" s="44" t="s">
        <v>3497</v>
      </c>
      <c r="C753" s="21">
        <v>8.3333333333333343E-2</v>
      </c>
      <c r="D753" s="21">
        <v>0</v>
      </c>
      <c r="E753" s="39" t="s">
        <v>3437</v>
      </c>
      <c r="F753" s="39" t="s">
        <v>53</v>
      </c>
    </row>
    <row r="754" spans="1:6" x14ac:dyDescent="0.25">
      <c r="A754" s="43" t="s">
        <v>172</v>
      </c>
      <c r="B754" s="44" t="s">
        <v>3444</v>
      </c>
      <c r="C754" s="21">
        <v>8.3333333333333343E-2</v>
      </c>
      <c r="D754" s="21">
        <v>0</v>
      </c>
      <c r="E754" s="39" t="s">
        <v>3445</v>
      </c>
      <c r="F754" s="39" t="s">
        <v>53</v>
      </c>
    </row>
    <row r="755" spans="1:6" x14ac:dyDescent="0.25">
      <c r="A755" s="43" t="s">
        <v>172</v>
      </c>
      <c r="B755" s="44" t="s">
        <v>3317</v>
      </c>
      <c r="C755" s="21">
        <v>8.3333333333333343E-2</v>
      </c>
      <c r="D755" s="21">
        <v>0</v>
      </c>
      <c r="E755" s="39" t="s">
        <v>3318</v>
      </c>
      <c r="F755" s="39" t="s">
        <v>85</v>
      </c>
    </row>
    <row r="756" spans="1:6" ht="25.5" x14ac:dyDescent="0.25">
      <c r="A756" s="43" t="s">
        <v>172</v>
      </c>
      <c r="B756" s="44" t="s">
        <v>3239</v>
      </c>
      <c r="C756" s="21">
        <v>8.3333333333333343E-2</v>
      </c>
      <c r="D756" s="21">
        <v>0</v>
      </c>
      <c r="E756" s="39" t="s">
        <v>3240</v>
      </c>
      <c r="F756" s="39" t="s">
        <v>85</v>
      </c>
    </row>
    <row r="757" spans="1:6" ht="25.5" x14ac:dyDescent="0.25">
      <c r="A757" s="43" t="s">
        <v>172</v>
      </c>
      <c r="B757" s="44" t="s">
        <v>1839</v>
      </c>
      <c r="C757" s="21">
        <v>8.3333333333333343E-2</v>
      </c>
      <c r="D757" s="21">
        <v>0</v>
      </c>
      <c r="E757" s="39" t="s">
        <v>1840</v>
      </c>
      <c r="F757" s="39" t="s">
        <v>85</v>
      </c>
    </row>
    <row r="758" spans="1:6" ht="25.5" x14ac:dyDescent="0.25">
      <c r="A758" s="43" t="s">
        <v>172</v>
      </c>
      <c r="B758" s="44" t="s">
        <v>966</v>
      </c>
      <c r="C758" s="21">
        <v>8.3333333333333343E-2</v>
      </c>
      <c r="D758" s="21">
        <v>0</v>
      </c>
      <c r="E758" s="39" t="s">
        <v>967</v>
      </c>
      <c r="F758" s="39" t="s">
        <v>85</v>
      </c>
    </row>
    <row r="759" spans="1:6" ht="25.5" x14ac:dyDescent="0.25">
      <c r="A759" s="43" t="s">
        <v>172</v>
      </c>
      <c r="B759" s="44" t="s">
        <v>3307</v>
      </c>
      <c r="C759" s="21">
        <v>8.3333333333333343E-2</v>
      </c>
      <c r="D759" s="21">
        <v>0</v>
      </c>
      <c r="E759" s="39" t="s">
        <v>3308</v>
      </c>
      <c r="F759" s="39" t="s">
        <v>85</v>
      </c>
    </row>
    <row r="760" spans="1:6" ht="38.25" x14ac:dyDescent="0.25">
      <c r="A760" s="43" t="s">
        <v>172</v>
      </c>
      <c r="B760" s="44" t="s">
        <v>3446</v>
      </c>
      <c r="C760" s="21">
        <v>8.3333333333333343E-2</v>
      </c>
      <c r="D760" s="21">
        <v>1.3333333333333335</v>
      </c>
      <c r="E760" s="39" t="s">
        <v>3447</v>
      </c>
      <c r="F760" s="39" t="s">
        <v>85</v>
      </c>
    </row>
    <row r="761" spans="1:6" ht="25.5" x14ac:dyDescent="0.25">
      <c r="A761" s="43" t="s">
        <v>172</v>
      </c>
      <c r="B761" s="44" t="s">
        <v>2098</v>
      </c>
      <c r="C761" s="21">
        <v>8.3333333333333343E-2</v>
      </c>
      <c r="D761" s="21">
        <v>0</v>
      </c>
      <c r="E761" s="39" t="s">
        <v>2099</v>
      </c>
      <c r="F761" s="39" t="s">
        <v>85</v>
      </c>
    </row>
    <row r="762" spans="1:6" ht="25.5" x14ac:dyDescent="0.25">
      <c r="A762" s="43" t="s">
        <v>172</v>
      </c>
      <c r="B762" s="44" t="s">
        <v>3476</v>
      </c>
      <c r="C762" s="21">
        <v>8.3333333333333343E-2</v>
      </c>
      <c r="D762" s="21">
        <v>0</v>
      </c>
      <c r="E762" s="39" t="s">
        <v>870</v>
      </c>
      <c r="F762" s="39" t="s">
        <v>85</v>
      </c>
    </row>
    <row r="763" spans="1:6" ht="38.25" x14ac:dyDescent="0.25">
      <c r="A763" s="43" t="s">
        <v>172</v>
      </c>
      <c r="B763" s="44" t="s">
        <v>3144</v>
      </c>
      <c r="C763" s="21">
        <v>8.3333333333333343E-2</v>
      </c>
      <c r="D763" s="21">
        <v>0</v>
      </c>
      <c r="E763" s="39" t="s">
        <v>3145</v>
      </c>
      <c r="F763" s="39" t="s">
        <v>85</v>
      </c>
    </row>
    <row r="764" spans="1:6" x14ac:dyDescent="0.25">
      <c r="A764" s="43" t="s">
        <v>172</v>
      </c>
      <c r="B764" s="44" t="s">
        <v>3146</v>
      </c>
      <c r="C764" s="21">
        <v>8.3333333333333343E-2</v>
      </c>
      <c r="D764" s="21">
        <v>0.25</v>
      </c>
      <c r="E764" s="39" t="s">
        <v>3147</v>
      </c>
      <c r="F764" s="39" t="s">
        <v>85</v>
      </c>
    </row>
    <row r="765" spans="1:6" ht="25.5" x14ac:dyDescent="0.25">
      <c r="A765" s="43" t="s">
        <v>172</v>
      </c>
      <c r="B765" s="44" t="s">
        <v>1531</v>
      </c>
      <c r="C765" s="21">
        <v>8.3333333333333343E-2</v>
      </c>
      <c r="D765" s="21">
        <v>0</v>
      </c>
      <c r="E765" s="39" t="s">
        <v>1532</v>
      </c>
      <c r="F765" s="39" t="s">
        <v>86</v>
      </c>
    </row>
    <row r="766" spans="1:6" ht="25.5" x14ac:dyDescent="0.25">
      <c r="A766" s="43" t="s">
        <v>172</v>
      </c>
      <c r="B766" s="44" t="s">
        <v>1533</v>
      </c>
      <c r="C766" s="21">
        <v>8.3333333333333343E-2</v>
      </c>
      <c r="D766" s="21">
        <v>0</v>
      </c>
      <c r="E766" s="39" t="s">
        <v>1534</v>
      </c>
      <c r="F766" s="39" t="s">
        <v>85</v>
      </c>
    </row>
    <row r="767" spans="1:6" x14ac:dyDescent="0.25">
      <c r="A767" s="43" t="s">
        <v>173</v>
      </c>
      <c r="B767" s="44" t="s">
        <v>2345</v>
      </c>
      <c r="C767" s="21">
        <v>363.5</v>
      </c>
      <c r="D767" s="21">
        <v>5.5</v>
      </c>
      <c r="E767" s="39" t="s">
        <v>2346</v>
      </c>
      <c r="F767" s="39" t="s">
        <v>85</v>
      </c>
    </row>
    <row r="768" spans="1:6" ht="25.5" x14ac:dyDescent="0.25">
      <c r="A768" s="43" t="s">
        <v>173</v>
      </c>
      <c r="B768" s="44" t="s">
        <v>1545</v>
      </c>
      <c r="C768" s="21">
        <v>157.25</v>
      </c>
      <c r="D768" s="21">
        <v>0</v>
      </c>
      <c r="E768" s="39" t="s">
        <v>1546</v>
      </c>
      <c r="F768" s="39" t="s">
        <v>85</v>
      </c>
    </row>
    <row r="769" spans="1:6" ht="25.5" x14ac:dyDescent="0.25">
      <c r="A769" s="43" t="s">
        <v>173</v>
      </c>
      <c r="B769" s="44" t="s">
        <v>510</v>
      </c>
      <c r="C769" s="21">
        <v>94.333333333333329</v>
      </c>
      <c r="D769" s="21">
        <v>1.8333333333333333</v>
      </c>
      <c r="E769" s="39" t="s">
        <v>511</v>
      </c>
      <c r="F769" s="39" t="s">
        <v>85</v>
      </c>
    </row>
    <row r="770" spans="1:6" ht="25.5" x14ac:dyDescent="0.25">
      <c r="A770" s="43" t="s">
        <v>173</v>
      </c>
      <c r="B770" s="44" t="s">
        <v>2386</v>
      </c>
      <c r="C770" s="21">
        <v>70.833333333333329</v>
      </c>
      <c r="D770" s="21">
        <v>0</v>
      </c>
      <c r="E770" s="39" t="s">
        <v>2387</v>
      </c>
      <c r="F770" s="39" t="s">
        <v>85</v>
      </c>
    </row>
    <row r="771" spans="1:6" ht="38.25" x14ac:dyDescent="0.25">
      <c r="A771" s="43" t="s">
        <v>173</v>
      </c>
      <c r="B771" s="44" t="s">
        <v>10</v>
      </c>
      <c r="C771" s="21">
        <v>36.916666666666664</v>
      </c>
      <c r="D771" s="21">
        <v>46.083333333333329</v>
      </c>
      <c r="E771" s="39" t="s">
        <v>447</v>
      </c>
      <c r="F771" s="39" t="s">
        <v>86</v>
      </c>
    </row>
    <row r="772" spans="1:6" ht="25.5" x14ac:dyDescent="0.25">
      <c r="A772" s="43" t="s">
        <v>173</v>
      </c>
      <c r="B772" s="44" t="s">
        <v>837</v>
      </c>
      <c r="C772" s="21">
        <v>33.083333333333336</v>
      </c>
      <c r="D772" s="21">
        <v>0.58333333333333337</v>
      </c>
      <c r="E772" s="39" t="s">
        <v>838</v>
      </c>
      <c r="F772" s="39" t="s">
        <v>85</v>
      </c>
    </row>
    <row r="773" spans="1:6" ht="25.5" x14ac:dyDescent="0.25">
      <c r="A773" s="43" t="s">
        <v>173</v>
      </c>
      <c r="B773" s="44" t="s">
        <v>2504</v>
      </c>
      <c r="C773" s="21">
        <v>26.5</v>
      </c>
      <c r="D773" s="21">
        <v>0</v>
      </c>
      <c r="E773" s="39" t="s">
        <v>2505</v>
      </c>
      <c r="F773" s="39" t="s">
        <v>85</v>
      </c>
    </row>
    <row r="774" spans="1:6" ht="38.25" x14ac:dyDescent="0.25">
      <c r="A774" s="43" t="s">
        <v>173</v>
      </c>
      <c r="B774" s="44" t="s">
        <v>118</v>
      </c>
      <c r="C774" s="21">
        <v>24.333333333333332</v>
      </c>
      <c r="D774" s="21">
        <v>226.66666666666663</v>
      </c>
      <c r="E774" s="39" t="s">
        <v>602</v>
      </c>
      <c r="F774" s="39" t="s">
        <v>85</v>
      </c>
    </row>
    <row r="775" spans="1:6" ht="25.5" x14ac:dyDescent="0.25">
      <c r="A775" s="43" t="s">
        <v>173</v>
      </c>
      <c r="B775" s="44" t="s">
        <v>1581</v>
      </c>
      <c r="C775" s="21">
        <v>21.833333333333332</v>
      </c>
      <c r="D775" s="21">
        <v>0</v>
      </c>
      <c r="E775" s="39" t="s">
        <v>1582</v>
      </c>
      <c r="F775" s="39" t="s">
        <v>85</v>
      </c>
    </row>
    <row r="776" spans="1:6" ht="25.5" x14ac:dyDescent="0.25">
      <c r="A776" s="43" t="s">
        <v>173</v>
      </c>
      <c r="B776" s="44" t="s">
        <v>835</v>
      </c>
      <c r="C776" s="21">
        <v>19</v>
      </c>
      <c r="D776" s="21">
        <v>0.16666666666666669</v>
      </c>
      <c r="E776" s="39" t="s">
        <v>836</v>
      </c>
      <c r="F776" s="39" t="s">
        <v>85</v>
      </c>
    </row>
    <row r="777" spans="1:6" ht="25.5" x14ac:dyDescent="0.25">
      <c r="A777" s="43" t="s">
        <v>173</v>
      </c>
      <c r="B777" s="44" t="s">
        <v>315</v>
      </c>
      <c r="C777" s="21">
        <v>10.916666666666666</v>
      </c>
      <c r="D777" s="21">
        <v>7.166666666666667</v>
      </c>
      <c r="E777" s="39" t="s">
        <v>320</v>
      </c>
      <c r="F777" s="39" t="s">
        <v>85</v>
      </c>
    </row>
    <row r="778" spans="1:6" ht="25.5" x14ac:dyDescent="0.25">
      <c r="A778" s="43" t="s">
        <v>173</v>
      </c>
      <c r="B778" s="44" t="s">
        <v>200</v>
      </c>
      <c r="C778" s="21">
        <v>10.833333333333332</v>
      </c>
      <c r="D778" s="21">
        <v>4.333333333333333</v>
      </c>
      <c r="E778" s="39" t="s">
        <v>201</v>
      </c>
      <c r="F778" s="39" t="s">
        <v>85</v>
      </c>
    </row>
    <row r="779" spans="1:6" ht="25.5" x14ac:dyDescent="0.25">
      <c r="A779" s="43" t="s">
        <v>173</v>
      </c>
      <c r="B779" s="44" t="s">
        <v>1144</v>
      </c>
      <c r="C779" s="21">
        <v>10.083333333333332</v>
      </c>
      <c r="D779" s="21">
        <v>0</v>
      </c>
      <c r="E779" s="39" t="s">
        <v>1145</v>
      </c>
      <c r="F779" s="39" t="s">
        <v>85</v>
      </c>
    </row>
    <row r="780" spans="1:6" ht="25.5" x14ac:dyDescent="0.25">
      <c r="A780" s="43" t="s">
        <v>173</v>
      </c>
      <c r="B780" s="44" t="s">
        <v>2613</v>
      </c>
      <c r="C780" s="21">
        <v>9.6666666666666661</v>
      </c>
      <c r="D780" s="21">
        <v>0</v>
      </c>
      <c r="E780" s="39" t="s">
        <v>2614</v>
      </c>
      <c r="F780" s="39" t="s">
        <v>85</v>
      </c>
    </row>
    <row r="781" spans="1:6" ht="25.5" x14ac:dyDescent="0.25">
      <c r="A781" s="43" t="s">
        <v>173</v>
      </c>
      <c r="B781" s="44" t="s">
        <v>1601</v>
      </c>
      <c r="C781" s="21">
        <v>7</v>
      </c>
      <c r="D781" s="21">
        <v>0</v>
      </c>
      <c r="E781" s="39" t="s">
        <v>1602</v>
      </c>
      <c r="F781" s="39" t="s">
        <v>85</v>
      </c>
    </row>
    <row r="782" spans="1:6" ht="25.5" x14ac:dyDescent="0.25">
      <c r="A782" s="43" t="s">
        <v>173</v>
      </c>
      <c r="B782" s="44" t="s">
        <v>2483</v>
      </c>
      <c r="C782" s="21">
        <v>5.666666666666667</v>
      </c>
      <c r="D782" s="21">
        <v>0</v>
      </c>
      <c r="E782" s="39" t="s">
        <v>2484</v>
      </c>
      <c r="F782" s="39" t="s">
        <v>85</v>
      </c>
    </row>
    <row r="783" spans="1:6" ht="38.25" x14ac:dyDescent="0.25">
      <c r="A783" s="43" t="s">
        <v>173</v>
      </c>
      <c r="B783" s="44" t="s">
        <v>670</v>
      </c>
      <c r="C783" s="21">
        <v>4.083333333333333</v>
      </c>
      <c r="D783" s="21">
        <v>102.41666666666666</v>
      </c>
      <c r="E783" s="39" t="s">
        <v>671</v>
      </c>
      <c r="F783" s="39" t="s">
        <v>85</v>
      </c>
    </row>
    <row r="784" spans="1:6" x14ac:dyDescent="0.25">
      <c r="A784" s="43" t="s">
        <v>173</v>
      </c>
      <c r="B784" s="44" t="s">
        <v>272</v>
      </c>
      <c r="C784" s="21">
        <v>3.166666666666667</v>
      </c>
      <c r="D784" s="21">
        <v>0.16666666666666669</v>
      </c>
      <c r="E784" s="39" t="s">
        <v>273</v>
      </c>
      <c r="F784" s="39" t="s">
        <v>86</v>
      </c>
    </row>
    <row r="785" spans="1:6" ht="38.25" x14ac:dyDescent="0.25">
      <c r="A785" s="43" t="s">
        <v>173</v>
      </c>
      <c r="B785" s="44" t="s">
        <v>221</v>
      </c>
      <c r="C785" s="21">
        <v>2.8333333333333335</v>
      </c>
      <c r="D785" s="21">
        <v>184.5</v>
      </c>
      <c r="E785" s="39" t="s">
        <v>601</v>
      </c>
      <c r="F785" s="39" t="s">
        <v>85</v>
      </c>
    </row>
    <row r="786" spans="1:6" x14ac:dyDescent="0.25">
      <c r="A786" s="43" t="s">
        <v>173</v>
      </c>
      <c r="B786" s="44" t="s">
        <v>2813</v>
      </c>
      <c r="C786" s="21">
        <v>2.0833333333333335</v>
      </c>
      <c r="D786" s="21">
        <v>19.416666666666664</v>
      </c>
      <c r="E786" s="39" t="s">
        <v>2814</v>
      </c>
      <c r="F786" s="39" t="s">
        <v>53</v>
      </c>
    </row>
    <row r="787" spans="1:6" ht="38.25" x14ac:dyDescent="0.25">
      <c r="A787" s="43" t="s">
        <v>173</v>
      </c>
      <c r="B787" s="44" t="s">
        <v>3219</v>
      </c>
      <c r="C787" s="21">
        <v>2.0833333333333335</v>
      </c>
      <c r="D787" s="21">
        <v>44.666666666666664</v>
      </c>
      <c r="E787" s="39" t="s">
        <v>3220</v>
      </c>
      <c r="F787" s="39" t="s">
        <v>85</v>
      </c>
    </row>
    <row r="788" spans="1:6" ht="25.5" x14ac:dyDescent="0.25">
      <c r="A788" s="43" t="s">
        <v>173</v>
      </c>
      <c r="B788" s="44" t="s">
        <v>1671</v>
      </c>
      <c r="C788" s="21">
        <v>2.0833333333333335</v>
      </c>
      <c r="D788" s="21">
        <v>0</v>
      </c>
      <c r="E788" s="39" t="s">
        <v>1672</v>
      </c>
      <c r="F788" s="39" t="s">
        <v>85</v>
      </c>
    </row>
    <row r="789" spans="1:6" ht="25.5" x14ac:dyDescent="0.25">
      <c r="A789" s="43" t="s">
        <v>173</v>
      </c>
      <c r="B789" s="44" t="s">
        <v>2847</v>
      </c>
      <c r="C789" s="21">
        <v>1.5833333333333335</v>
      </c>
      <c r="D789" s="21">
        <v>0</v>
      </c>
      <c r="E789" s="39" t="s">
        <v>2848</v>
      </c>
      <c r="F789" s="39" t="s">
        <v>85</v>
      </c>
    </row>
    <row r="790" spans="1:6" ht="25.5" x14ac:dyDescent="0.25">
      <c r="A790" s="43" t="s">
        <v>173</v>
      </c>
      <c r="B790" s="44" t="s">
        <v>2843</v>
      </c>
      <c r="C790" s="21">
        <v>1.5</v>
      </c>
      <c r="D790" s="21">
        <v>0</v>
      </c>
      <c r="E790" s="39" t="s">
        <v>2844</v>
      </c>
      <c r="F790" s="39" t="s">
        <v>85</v>
      </c>
    </row>
    <row r="791" spans="1:6" ht="25.5" x14ac:dyDescent="0.25">
      <c r="A791" s="43" t="s">
        <v>173</v>
      </c>
      <c r="B791" s="44" t="s">
        <v>1228</v>
      </c>
      <c r="C791" s="21">
        <v>1.3333333333333335</v>
      </c>
      <c r="D791" s="21">
        <v>0</v>
      </c>
      <c r="E791" s="39" t="s">
        <v>1229</v>
      </c>
      <c r="F791" s="39" t="s">
        <v>85</v>
      </c>
    </row>
    <row r="792" spans="1:6" ht="25.5" x14ac:dyDescent="0.25">
      <c r="A792" s="43" t="s">
        <v>173</v>
      </c>
      <c r="B792" s="44" t="s">
        <v>2712</v>
      </c>
      <c r="C792" s="21">
        <v>1.0833333333333333</v>
      </c>
      <c r="D792" s="21">
        <v>0</v>
      </c>
      <c r="E792" s="39" t="s">
        <v>2713</v>
      </c>
      <c r="F792" s="39" t="s">
        <v>85</v>
      </c>
    </row>
    <row r="793" spans="1:6" x14ac:dyDescent="0.25">
      <c r="A793" s="43" t="s">
        <v>173</v>
      </c>
      <c r="B793" s="44" t="s">
        <v>3498</v>
      </c>
      <c r="C793" s="21">
        <v>1</v>
      </c>
      <c r="D793" s="21">
        <v>0</v>
      </c>
      <c r="E793" s="39" t="s">
        <v>3499</v>
      </c>
      <c r="F793" s="39" t="s">
        <v>53</v>
      </c>
    </row>
    <row r="794" spans="1:6" ht="25.5" x14ac:dyDescent="0.25">
      <c r="A794" s="43" t="s">
        <v>173</v>
      </c>
      <c r="B794" s="44" t="s">
        <v>1352</v>
      </c>
      <c r="C794" s="21">
        <v>1</v>
      </c>
      <c r="D794" s="21">
        <v>0</v>
      </c>
      <c r="E794" s="39" t="s">
        <v>1353</v>
      </c>
      <c r="F794" s="39" t="s">
        <v>85</v>
      </c>
    </row>
    <row r="795" spans="1:6" x14ac:dyDescent="0.25">
      <c r="A795" s="43" t="s">
        <v>173</v>
      </c>
      <c r="B795" s="44" t="s">
        <v>3500</v>
      </c>
      <c r="C795" s="21">
        <v>0.75</v>
      </c>
      <c r="D795" s="21">
        <v>0</v>
      </c>
      <c r="E795" s="39" t="s">
        <v>3501</v>
      </c>
      <c r="F795" s="39" t="s">
        <v>53</v>
      </c>
    </row>
    <row r="796" spans="1:6" ht="25.5" x14ac:dyDescent="0.25">
      <c r="A796" s="43" t="s">
        <v>173</v>
      </c>
      <c r="B796" s="44" t="s">
        <v>1340</v>
      </c>
      <c r="C796" s="21">
        <v>0.75</v>
      </c>
      <c r="D796" s="21">
        <v>0</v>
      </c>
      <c r="E796" s="39" t="s">
        <v>1341</v>
      </c>
      <c r="F796" s="39" t="s">
        <v>85</v>
      </c>
    </row>
    <row r="797" spans="1:6" x14ac:dyDescent="0.25">
      <c r="A797" s="43" t="s">
        <v>173</v>
      </c>
      <c r="B797" s="44" t="s">
        <v>2102</v>
      </c>
      <c r="C797" s="21">
        <v>0.66666666666666674</v>
      </c>
      <c r="D797" s="21">
        <v>0</v>
      </c>
      <c r="E797" s="39" t="s">
        <v>2103</v>
      </c>
      <c r="F797" s="39" t="s">
        <v>53</v>
      </c>
    </row>
    <row r="798" spans="1:6" x14ac:dyDescent="0.25">
      <c r="A798" s="43" t="s">
        <v>173</v>
      </c>
      <c r="B798" s="44" t="s">
        <v>3502</v>
      </c>
      <c r="C798" s="21">
        <v>0.5</v>
      </c>
      <c r="D798" s="21">
        <v>0</v>
      </c>
      <c r="E798" s="39" t="s">
        <v>3503</v>
      </c>
      <c r="F798" s="39" t="s">
        <v>53</v>
      </c>
    </row>
    <row r="799" spans="1:6" x14ac:dyDescent="0.25">
      <c r="A799" s="43" t="s">
        <v>173</v>
      </c>
      <c r="B799" s="44" t="s">
        <v>3504</v>
      </c>
      <c r="C799" s="21">
        <v>0.5</v>
      </c>
      <c r="D799" s="21">
        <v>0</v>
      </c>
      <c r="E799" s="39" t="s">
        <v>3499</v>
      </c>
      <c r="F799" s="39" t="s">
        <v>53</v>
      </c>
    </row>
    <row r="800" spans="1:6" x14ac:dyDescent="0.25">
      <c r="A800" s="43" t="s">
        <v>173</v>
      </c>
      <c r="B800" s="44" t="s">
        <v>3505</v>
      </c>
      <c r="C800" s="21">
        <v>0.5</v>
      </c>
      <c r="D800" s="21">
        <v>0</v>
      </c>
      <c r="E800" s="39" t="s">
        <v>3499</v>
      </c>
      <c r="F800" s="39" t="s">
        <v>53</v>
      </c>
    </row>
    <row r="801" spans="1:6" x14ac:dyDescent="0.25">
      <c r="A801" s="43" t="s">
        <v>173</v>
      </c>
      <c r="B801" s="44" t="s">
        <v>2083</v>
      </c>
      <c r="C801" s="21">
        <v>0.41666666666666669</v>
      </c>
      <c r="D801" s="21">
        <v>0</v>
      </c>
      <c r="E801" s="39" t="s">
        <v>2084</v>
      </c>
      <c r="F801" s="39" t="s">
        <v>53</v>
      </c>
    </row>
    <row r="802" spans="1:6" x14ac:dyDescent="0.25">
      <c r="A802" s="43" t="s">
        <v>173</v>
      </c>
      <c r="B802" s="44" t="s">
        <v>3506</v>
      </c>
      <c r="C802" s="21">
        <v>0.41666666666666669</v>
      </c>
      <c r="D802" s="21">
        <v>0</v>
      </c>
      <c r="E802" s="39" t="s">
        <v>3499</v>
      </c>
      <c r="F802" s="39" t="s">
        <v>53</v>
      </c>
    </row>
    <row r="803" spans="1:6" ht="25.5" x14ac:dyDescent="0.25">
      <c r="A803" s="43" t="s">
        <v>173</v>
      </c>
      <c r="B803" s="44" t="s">
        <v>1413</v>
      </c>
      <c r="C803" s="21">
        <v>0.41666666666666669</v>
      </c>
      <c r="D803" s="21">
        <v>0</v>
      </c>
      <c r="E803" s="39" t="s">
        <v>1414</v>
      </c>
      <c r="F803" s="39" t="s">
        <v>86</v>
      </c>
    </row>
    <row r="804" spans="1:6" x14ac:dyDescent="0.25">
      <c r="A804" s="43" t="s">
        <v>173</v>
      </c>
      <c r="B804" s="44" t="s">
        <v>3507</v>
      </c>
      <c r="C804" s="21">
        <v>0.33333333333333337</v>
      </c>
      <c r="D804" s="21">
        <v>0</v>
      </c>
      <c r="E804" s="39" t="s">
        <v>3508</v>
      </c>
      <c r="F804" s="39" t="s">
        <v>53</v>
      </c>
    </row>
    <row r="805" spans="1:6" x14ac:dyDescent="0.25">
      <c r="A805" s="43" t="s">
        <v>173</v>
      </c>
      <c r="B805" s="44" t="s">
        <v>3509</v>
      </c>
      <c r="C805" s="21">
        <v>0.33333333333333337</v>
      </c>
      <c r="D805" s="21">
        <v>0</v>
      </c>
      <c r="E805" s="39" t="s">
        <v>3510</v>
      </c>
      <c r="F805" s="39" t="s">
        <v>53</v>
      </c>
    </row>
    <row r="806" spans="1:6" x14ac:dyDescent="0.25">
      <c r="A806" s="43" t="s">
        <v>173</v>
      </c>
      <c r="B806" s="44" t="s">
        <v>3511</v>
      </c>
      <c r="C806" s="21">
        <v>0.25</v>
      </c>
      <c r="D806" s="21">
        <v>0</v>
      </c>
      <c r="E806" s="39" t="s">
        <v>3512</v>
      </c>
      <c r="F806" s="39" t="s">
        <v>53</v>
      </c>
    </row>
    <row r="807" spans="1:6" x14ac:dyDescent="0.25">
      <c r="A807" s="43" t="s">
        <v>173</v>
      </c>
      <c r="B807" s="44" t="s">
        <v>3513</v>
      </c>
      <c r="C807" s="21">
        <v>0.25</v>
      </c>
      <c r="D807" s="21">
        <v>0</v>
      </c>
      <c r="E807" s="39" t="s">
        <v>3514</v>
      </c>
      <c r="F807" s="39" t="s">
        <v>53</v>
      </c>
    </row>
    <row r="808" spans="1:6" x14ac:dyDescent="0.25">
      <c r="A808" s="43" t="s">
        <v>173</v>
      </c>
      <c r="B808" s="44" t="s">
        <v>2130</v>
      </c>
      <c r="C808" s="21">
        <v>0.16666666666666669</v>
      </c>
      <c r="D808" s="21">
        <v>0</v>
      </c>
      <c r="E808" s="39" t="s">
        <v>2131</v>
      </c>
      <c r="F808" s="39" t="s">
        <v>53</v>
      </c>
    </row>
    <row r="809" spans="1:6" ht="25.5" x14ac:dyDescent="0.25">
      <c r="A809" s="43" t="s">
        <v>173</v>
      </c>
      <c r="B809" s="44" t="s">
        <v>3083</v>
      </c>
      <c r="C809" s="21">
        <v>0.16666666666666669</v>
      </c>
      <c r="D809" s="21">
        <v>0</v>
      </c>
      <c r="E809" s="39" t="s">
        <v>3084</v>
      </c>
      <c r="F809" s="39" t="s">
        <v>85</v>
      </c>
    </row>
    <row r="810" spans="1:6" ht="25.5" x14ac:dyDescent="0.25">
      <c r="A810" s="43" t="s">
        <v>173</v>
      </c>
      <c r="B810" s="44" t="s">
        <v>2092</v>
      </c>
      <c r="C810" s="21">
        <v>0.16666666666666669</v>
      </c>
      <c r="D810" s="21">
        <v>0</v>
      </c>
      <c r="E810" s="39" t="s">
        <v>271</v>
      </c>
      <c r="F810" s="39" t="s">
        <v>85</v>
      </c>
    </row>
    <row r="811" spans="1:6" x14ac:dyDescent="0.25">
      <c r="A811" s="43" t="s">
        <v>173</v>
      </c>
      <c r="B811" s="44" t="s">
        <v>3515</v>
      </c>
      <c r="C811" s="21">
        <v>8.3333333333333343E-2</v>
      </c>
      <c r="D811" s="21">
        <v>0</v>
      </c>
      <c r="E811" s="39" t="s">
        <v>3516</v>
      </c>
      <c r="F811" s="39" t="s">
        <v>53</v>
      </c>
    </row>
    <row r="812" spans="1:6" x14ac:dyDescent="0.25">
      <c r="A812" s="43" t="s">
        <v>173</v>
      </c>
      <c r="B812" s="44" t="s">
        <v>3517</v>
      </c>
      <c r="C812" s="21">
        <v>8.3333333333333343E-2</v>
      </c>
      <c r="D812" s="21">
        <v>0</v>
      </c>
      <c r="E812" s="39" t="s">
        <v>3516</v>
      </c>
      <c r="F812" s="39" t="s">
        <v>53</v>
      </c>
    </row>
    <row r="813" spans="1:6" x14ac:dyDescent="0.25">
      <c r="A813" s="43" t="s">
        <v>173</v>
      </c>
      <c r="B813" s="44" t="s">
        <v>3518</v>
      </c>
      <c r="C813" s="21">
        <v>8.3333333333333343E-2</v>
      </c>
      <c r="D813" s="21">
        <v>0</v>
      </c>
      <c r="E813" s="39" t="s">
        <v>3503</v>
      </c>
      <c r="F813" s="39" t="s">
        <v>53</v>
      </c>
    </row>
    <row r="814" spans="1:6" x14ac:dyDescent="0.25">
      <c r="A814" s="43" t="s">
        <v>174</v>
      </c>
      <c r="B814" s="44" t="s">
        <v>455</v>
      </c>
      <c r="C814" s="21">
        <v>566</v>
      </c>
      <c r="D814" s="21">
        <v>164.41666666666666</v>
      </c>
      <c r="E814" s="39" t="s">
        <v>456</v>
      </c>
      <c r="F814" s="39" t="s">
        <v>86</v>
      </c>
    </row>
    <row r="815" spans="1:6" ht="25.5" x14ac:dyDescent="0.25">
      <c r="A815" s="43" t="s">
        <v>174</v>
      </c>
      <c r="B815" s="44" t="s">
        <v>1082</v>
      </c>
      <c r="C815" s="21">
        <v>144.33333333333331</v>
      </c>
      <c r="D815" s="21">
        <v>0</v>
      </c>
      <c r="E815" s="39" t="s">
        <v>1083</v>
      </c>
      <c r="F815" s="39" t="s">
        <v>85</v>
      </c>
    </row>
    <row r="816" spans="1:6" ht="25.5" x14ac:dyDescent="0.25">
      <c r="A816" s="43" t="s">
        <v>174</v>
      </c>
      <c r="B816" s="44" t="s">
        <v>2388</v>
      </c>
      <c r="C816" s="21">
        <v>86.166666666666671</v>
      </c>
      <c r="D816" s="21">
        <v>0</v>
      </c>
      <c r="E816" s="39" t="s">
        <v>2389</v>
      </c>
      <c r="F816" s="39" t="s">
        <v>86</v>
      </c>
    </row>
    <row r="817" spans="1:6" ht="25.5" x14ac:dyDescent="0.25">
      <c r="A817" s="43" t="s">
        <v>174</v>
      </c>
      <c r="B817" s="44" t="s">
        <v>2398</v>
      </c>
      <c r="C817" s="21">
        <v>76.666666666666657</v>
      </c>
      <c r="D817" s="21">
        <v>0</v>
      </c>
      <c r="E817" s="39" t="s">
        <v>2399</v>
      </c>
      <c r="F817" s="39" t="s">
        <v>85</v>
      </c>
    </row>
    <row r="818" spans="1:6" ht="25.5" x14ac:dyDescent="0.25">
      <c r="A818" s="43" t="s">
        <v>174</v>
      </c>
      <c r="B818" s="44" t="s">
        <v>2064</v>
      </c>
      <c r="C818" s="21">
        <v>55.666666666666671</v>
      </c>
      <c r="D818" s="21">
        <v>0</v>
      </c>
      <c r="E818" s="39" t="s">
        <v>2065</v>
      </c>
      <c r="F818" s="39" t="s">
        <v>85</v>
      </c>
    </row>
    <row r="819" spans="1:6" ht="25.5" x14ac:dyDescent="0.25">
      <c r="A819" s="43" t="s">
        <v>174</v>
      </c>
      <c r="B819" s="44" t="s">
        <v>247</v>
      </c>
      <c r="C819" s="21">
        <v>46.666666666666664</v>
      </c>
      <c r="D819" s="21">
        <v>67</v>
      </c>
      <c r="E819" s="39" t="s">
        <v>377</v>
      </c>
      <c r="F819" s="39" t="s">
        <v>85</v>
      </c>
    </row>
    <row r="820" spans="1:6" ht="25.5" x14ac:dyDescent="0.25">
      <c r="A820" s="43" t="s">
        <v>174</v>
      </c>
      <c r="B820" s="44" t="s">
        <v>2446</v>
      </c>
      <c r="C820" s="21">
        <v>38</v>
      </c>
      <c r="D820" s="21">
        <v>0</v>
      </c>
      <c r="E820" s="39" t="s">
        <v>2447</v>
      </c>
      <c r="F820" s="39" t="s">
        <v>85</v>
      </c>
    </row>
    <row r="821" spans="1:6" ht="38.25" x14ac:dyDescent="0.25">
      <c r="A821" s="43" t="s">
        <v>174</v>
      </c>
      <c r="B821" s="44" t="s">
        <v>10</v>
      </c>
      <c r="C821" s="21">
        <v>36.166666666666664</v>
      </c>
      <c r="D821" s="21">
        <v>48.166666666666664</v>
      </c>
      <c r="E821" s="39" t="s">
        <v>447</v>
      </c>
      <c r="F821" s="39" t="s">
        <v>86</v>
      </c>
    </row>
    <row r="822" spans="1:6" ht="25.5" x14ac:dyDescent="0.25">
      <c r="A822" s="43" t="s">
        <v>174</v>
      </c>
      <c r="B822" s="44" t="s">
        <v>2475</v>
      </c>
      <c r="C822" s="21">
        <v>32.166666666666664</v>
      </c>
      <c r="D822" s="21">
        <v>0</v>
      </c>
      <c r="E822" s="39" t="s">
        <v>2476</v>
      </c>
      <c r="F822" s="39" t="s">
        <v>85</v>
      </c>
    </row>
    <row r="823" spans="1:6" ht="25.5" x14ac:dyDescent="0.25">
      <c r="A823" s="43" t="s">
        <v>174</v>
      </c>
      <c r="B823" s="44" t="s">
        <v>166</v>
      </c>
      <c r="C823" s="21">
        <v>31.083333333333332</v>
      </c>
      <c r="D823" s="21">
        <v>16.833333333333332</v>
      </c>
      <c r="E823" s="39" t="s">
        <v>319</v>
      </c>
      <c r="F823" s="39" t="s">
        <v>86</v>
      </c>
    </row>
    <row r="824" spans="1:6" ht="25.5" x14ac:dyDescent="0.25">
      <c r="A824" s="43" t="s">
        <v>174</v>
      </c>
      <c r="B824" s="44" t="s">
        <v>633</v>
      </c>
      <c r="C824" s="21">
        <v>25.333333333333336</v>
      </c>
      <c r="D824" s="21">
        <v>34.416666666666664</v>
      </c>
      <c r="E824" s="39" t="s">
        <v>474</v>
      </c>
      <c r="F824" s="39" t="s">
        <v>85</v>
      </c>
    </row>
    <row r="825" spans="1:6" ht="25.5" x14ac:dyDescent="0.25">
      <c r="A825" s="43" t="s">
        <v>174</v>
      </c>
      <c r="B825" s="44" t="s">
        <v>2544</v>
      </c>
      <c r="C825" s="21">
        <v>20.25</v>
      </c>
      <c r="D825" s="21">
        <v>0</v>
      </c>
      <c r="E825" s="39" t="s">
        <v>2545</v>
      </c>
      <c r="F825" s="39" t="s">
        <v>85</v>
      </c>
    </row>
    <row r="826" spans="1:6" ht="25.5" x14ac:dyDescent="0.25">
      <c r="A826" s="43" t="s">
        <v>174</v>
      </c>
      <c r="B826" s="44" t="s">
        <v>1102</v>
      </c>
      <c r="C826" s="21">
        <v>19.5</v>
      </c>
      <c r="D826" s="21">
        <v>0</v>
      </c>
      <c r="E826" s="39" t="s">
        <v>1103</v>
      </c>
      <c r="F826" s="39" t="s">
        <v>85</v>
      </c>
    </row>
    <row r="827" spans="1:6" ht="25.5" x14ac:dyDescent="0.25">
      <c r="A827" s="43" t="s">
        <v>174</v>
      </c>
      <c r="B827" s="44" t="s">
        <v>974</v>
      </c>
      <c r="C827" s="21">
        <v>17.916666666666668</v>
      </c>
      <c r="D827" s="21">
        <v>0.91666666666666663</v>
      </c>
      <c r="E827" s="39" t="s">
        <v>975</v>
      </c>
      <c r="F827" s="39" t="s">
        <v>85</v>
      </c>
    </row>
    <row r="828" spans="1:6" ht="25.5" x14ac:dyDescent="0.25">
      <c r="A828" s="43" t="s">
        <v>174</v>
      </c>
      <c r="B828" s="44" t="s">
        <v>1109</v>
      </c>
      <c r="C828" s="21">
        <v>17.5</v>
      </c>
      <c r="D828" s="21">
        <v>0</v>
      </c>
      <c r="E828" s="39" t="s">
        <v>1110</v>
      </c>
      <c r="F828" s="39" t="s">
        <v>85</v>
      </c>
    </row>
    <row r="829" spans="1:6" ht="25.5" x14ac:dyDescent="0.25">
      <c r="A829" s="43" t="s">
        <v>174</v>
      </c>
      <c r="B829" s="44" t="s">
        <v>1125</v>
      </c>
      <c r="C829" s="21">
        <v>15.833333333333334</v>
      </c>
      <c r="D829" s="21">
        <v>0</v>
      </c>
      <c r="E829" s="39" t="s">
        <v>1126</v>
      </c>
      <c r="F829" s="39" t="s">
        <v>85</v>
      </c>
    </row>
    <row r="830" spans="1:6" x14ac:dyDescent="0.25">
      <c r="A830" s="43" t="s">
        <v>174</v>
      </c>
      <c r="B830" s="44" t="s">
        <v>54</v>
      </c>
      <c r="C830" s="21">
        <v>15.666666666666666</v>
      </c>
      <c r="D830" s="21">
        <v>73.666666666666657</v>
      </c>
      <c r="E830" s="39" t="s">
        <v>464</v>
      </c>
      <c r="F830" s="39" t="s">
        <v>86</v>
      </c>
    </row>
    <row r="831" spans="1:6" ht="25.5" x14ac:dyDescent="0.25">
      <c r="A831" s="43" t="s">
        <v>174</v>
      </c>
      <c r="B831" s="44" t="s">
        <v>2580</v>
      </c>
      <c r="C831" s="21">
        <v>15.416666666666666</v>
      </c>
      <c r="D831" s="21">
        <v>0</v>
      </c>
      <c r="E831" s="39" t="s">
        <v>2581</v>
      </c>
      <c r="F831" s="39" t="s">
        <v>85</v>
      </c>
    </row>
    <row r="832" spans="1:6" x14ac:dyDescent="0.25">
      <c r="A832" s="43" t="s">
        <v>174</v>
      </c>
      <c r="B832" s="44" t="s">
        <v>1138</v>
      </c>
      <c r="C832" s="21">
        <v>12.083333333333332</v>
      </c>
      <c r="D832" s="21">
        <v>0</v>
      </c>
      <c r="E832" s="39" t="s">
        <v>1139</v>
      </c>
      <c r="F832" s="39" t="s">
        <v>85</v>
      </c>
    </row>
    <row r="833" spans="1:6" ht="38.25" x14ac:dyDescent="0.25">
      <c r="A833" s="43" t="s">
        <v>174</v>
      </c>
      <c r="B833" s="44" t="s">
        <v>1140</v>
      </c>
      <c r="C833" s="21">
        <v>11.666666666666666</v>
      </c>
      <c r="D833" s="21">
        <v>0</v>
      </c>
      <c r="E833" s="39" t="s">
        <v>1141</v>
      </c>
      <c r="F833" s="39" t="s">
        <v>85</v>
      </c>
    </row>
    <row r="834" spans="1:6" ht="25.5" x14ac:dyDescent="0.25">
      <c r="A834" s="43" t="s">
        <v>174</v>
      </c>
      <c r="B834" s="44" t="s">
        <v>315</v>
      </c>
      <c r="C834" s="21">
        <v>10.916666666666666</v>
      </c>
      <c r="D834" s="21">
        <v>7.166666666666667</v>
      </c>
      <c r="E834" s="39" t="s">
        <v>320</v>
      </c>
      <c r="F834" s="39" t="s">
        <v>85</v>
      </c>
    </row>
    <row r="835" spans="1:6" ht="38.25" x14ac:dyDescent="0.25">
      <c r="A835" s="43" t="s">
        <v>174</v>
      </c>
      <c r="B835" s="44" t="s">
        <v>3403</v>
      </c>
      <c r="C835" s="21">
        <v>10.583333333333332</v>
      </c>
      <c r="D835" s="21">
        <v>0.41666666666666669</v>
      </c>
      <c r="E835" s="39" t="s">
        <v>3404</v>
      </c>
      <c r="F835" s="39" t="s">
        <v>85</v>
      </c>
    </row>
    <row r="836" spans="1:6" ht="25.5" x14ac:dyDescent="0.25">
      <c r="A836" s="43" t="s">
        <v>174</v>
      </c>
      <c r="B836" s="44" t="s">
        <v>634</v>
      </c>
      <c r="C836" s="21">
        <v>10.583333333333332</v>
      </c>
      <c r="D836" s="21">
        <v>0.91666666666666663</v>
      </c>
      <c r="E836" s="39" t="s">
        <v>635</v>
      </c>
      <c r="F836" s="39" t="s">
        <v>85</v>
      </c>
    </row>
    <row r="837" spans="1:6" ht="25.5" x14ac:dyDescent="0.25">
      <c r="A837" s="43" t="s">
        <v>174</v>
      </c>
      <c r="B837" s="44" t="s">
        <v>200</v>
      </c>
      <c r="C837" s="21">
        <v>10.416666666666666</v>
      </c>
      <c r="D837" s="21">
        <v>4.083333333333333</v>
      </c>
      <c r="E837" s="39" t="s">
        <v>201</v>
      </c>
      <c r="F837" s="39" t="s">
        <v>85</v>
      </c>
    </row>
    <row r="838" spans="1:6" ht="25.5" x14ac:dyDescent="0.25">
      <c r="A838" s="43" t="s">
        <v>174</v>
      </c>
      <c r="B838" s="44" t="s">
        <v>2066</v>
      </c>
      <c r="C838" s="21">
        <v>10.333333333333332</v>
      </c>
      <c r="D838" s="21">
        <v>0</v>
      </c>
      <c r="E838" s="39" t="s">
        <v>2067</v>
      </c>
      <c r="F838" s="39" t="s">
        <v>85</v>
      </c>
    </row>
    <row r="839" spans="1:6" x14ac:dyDescent="0.25">
      <c r="A839" s="43" t="s">
        <v>174</v>
      </c>
      <c r="B839" s="44" t="s">
        <v>1146</v>
      </c>
      <c r="C839" s="21">
        <v>10.333333333333332</v>
      </c>
      <c r="D839" s="21">
        <v>0</v>
      </c>
      <c r="E839" s="39" t="s">
        <v>1147</v>
      </c>
      <c r="F839" s="39" t="s">
        <v>85</v>
      </c>
    </row>
    <row r="840" spans="1:6" ht="38.25" x14ac:dyDescent="0.25">
      <c r="A840" s="43" t="s">
        <v>174</v>
      </c>
      <c r="B840" s="44" t="s">
        <v>3405</v>
      </c>
      <c r="C840" s="21">
        <v>9.9166666666666661</v>
      </c>
      <c r="D840" s="21">
        <v>0</v>
      </c>
      <c r="E840" s="39" t="s">
        <v>3406</v>
      </c>
      <c r="F840" s="39" t="s">
        <v>85</v>
      </c>
    </row>
    <row r="841" spans="1:6" ht="25.5" x14ac:dyDescent="0.25">
      <c r="A841" s="43" t="s">
        <v>174</v>
      </c>
      <c r="B841" s="44" t="s">
        <v>1144</v>
      </c>
      <c r="C841" s="21">
        <v>9.75</v>
      </c>
      <c r="D841" s="21">
        <v>0</v>
      </c>
      <c r="E841" s="39" t="s">
        <v>1145</v>
      </c>
      <c r="F841" s="39" t="s">
        <v>85</v>
      </c>
    </row>
    <row r="842" spans="1:6" ht="25.5" x14ac:dyDescent="0.25">
      <c r="A842" s="43" t="s">
        <v>174</v>
      </c>
      <c r="B842" s="44" t="s">
        <v>2074</v>
      </c>
      <c r="C842" s="21">
        <v>9.6666666666666661</v>
      </c>
      <c r="D842" s="21">
        <v>0</v>
      </c>
      <c r="E842" s="39" t="s">
        <v>1198</v>
      </c>
      <c r="F842" s="39" t="s">
        <v>85</v>
      </c>
    </row>
    <row r="843" spans="1:6" x14ac:dyDescent="0.25">
      <c r="A843" s="43" t="s">
        <v>174</v>
      </c>
      <c r="B843" s="44" t="s">
        <v>2635</v>
      </c>
      <c r="C843" s="21">
        <v>8.1666666666666661</v>
      </c>
      <c r="D843" s="21">
        <v>0</v>
      </c>
      <c r="E843" s="39" t="s">
        <v>2636</v>
      </c>
      <c r="F843" s="39" t="s">
        <v>85</v>
      </c>
    </row>
    <row r="844" spans="1:6" ht="25.5" x14ac:dyDescent="0.25">
      <c r="A844" s="43" t="s">
        <v>174</v>
      </c>
      <c r="B844" s="44" t="s">
        <v>2632</v>
      </c>
      <c r="C844" s="21">
        <v>7.416666666666667</v>
      </c>
      <c r="D844" s="21">
        <v>0</v>
      </c>
      <c r="E844" s="39" t="s">
        <v>1103</v>
      </c>
      <c r="F844" s="39" t="s">
        <v>85</v>
      </c>
    </row>
    <row r="845" spans="1:6" x14ac:dyDescent="0.25">
      <c r="A845" s="43" t="s">
        <v>174</v>
      </c>
      <c r="B845" s="44" t="s">
        <v>1212</v>
      </c>
      <c r="C845" s="21">
        <v>6.25</v>
      </c>
      <c r="D845" s="21">
        <v>0</v>
      </c>
      <c r="E845" s="39" t="s">
        <v>1213</v>
      </c>
      <c r="F845" s="39" t="s">
        <v>85</v>
      </c>
    </row>
    <row r="846" spans="1:6" ht="25.5" x14ac:dyDescent="0.25">
      <c r="A846" s="43" t="s">
        <v>174</v>
      </c>
      <c r="B846" s="44" t="s">
        <v>2696</v>
      </c>
      <c r="C846" s="21">
        <v>5.0833333333333339</v>
      </c>
      <c r="D846" s="21">
        <v>0</v>
      </c>
      <c r="E846" s="39" t="s">
        <v>2697</v>
      </c>
      <c r="F846" s="39" t="s">
        <v>85</v>
      </c>
    </row>
    <row r="847" spans="1:6" x14ac:dyDescent="0.25">
      <c r="A847" s="43" t="s">
        <v>174</v>
      </c>
      <c r="B847" s="44" t="s">
        <v>1244</v>
      </c>
      <c r="C847" s="21">
        <v>4.75</v>
      </c>
      <c r="D847" s="21">
        <v>0</v>
      </c>
      <c r="E847" s="39" t="s">
        <v>1245</v>
      </c>
      <c r="F847" s="39" t="s">
        <v>85</v>
      </c>
    </row>
    <row r="848" spans="1:6" ht="25.5" x14ac:dyDescent="0.25">
      <c r="A848" s="43" t="s">
        <v>174</v>
      </c>
      <c r="B848" s="44" t="s">
        <v>2716</v>
      </c>
      <c r="C848" s="21">
        <v>4.333333333333333</v>
      </c>
      <c r="D848" s="21">
        <v>0</v>
      </c>
      <c r="E848" s="39" t="s">
        <v>2717</v>
      </c>
      <c r="F848" s="39" t="s">
        <v>85</v>
      </c>
    </row>
    <row r="849" spans="1:6" ht="25.5" x14ac:dyDescent="0.25">
      <c r="A849" s="43" t="s">
        <v>174</v>
      </c>
      <c r="B849" s="44" t="s">
        <v>3407</v>
      </c>
      <c r="C849" s="21">
        <v>4.083333333333333</v>
      </c>
      <c r="D849" s="21">
        <v>0</v>
      </c>
      <c r="E849" s="39" t="s">
        <v>2731</v>
      </c>
      <c r="F849" s="39" t="s">
        <v>85</v>
      </c>
    </row>
    <row r="850" spans="1:6" ht="38.25" x14ac:dyDescent="0.25">
      <c r="A850" s="43" t="s">
        <v>174</v>
      </c>
      <c r="B850" s="44" t="s">
        <v>2068</v>
      </c>
      <c r="C850" s="21">
        <v>3.9166666666666665</v>
      </c>
      <c r="D850" s="21">
        <v>0</v>
      </c>
      <c r="E850" s="39" t="s">
        <v>2069</v>
      </c>
      <c r="F850" s="39" t="s">
        <v>85</v>
      </c>
    </row>
    <row r="851" spans="1:6" ht="25.5" x14ac:dyDescent="0.25">
      <c r="A851" s="43" t="s">
        <v>174</v>
      </c>
      <c r="B851" s="44" t="s">
        <v>2741</v>
      </c>
      <c r="C851" s="21">
        <v>3.5833333333333335</v>
      </c>
      <c r="D851" s="21">
        <v>0</v>
      </c>
      <c r="E851" s="39" t="s">
        <v>2742</v>
      </c>
      <c r="F851" s="39" t="s">
        <v>85</v>
      </c>
    </row>
    <row r="852" spans="1:6" x14ac:dyDescent="0.25">
      <c r="A852" s="43" t="s">
        <v>174</v>
      </c>
      <c r="B852" s="44" t="s">
        <v>1203</v>
      </c>
      <c r="C852" s="21">
        <v>3.5833333333333335</v>
      </c>
      <c r="D852" s="21">
        <v>0</v>
      </c>
      <c r="E852" s="39" t="s">
        <v>1204</v>
      </c>
      <c r="F852" s="39" t="s">
        <v>85</v>
      </c>
    </row>
    <row r="853" spans="1:6" x14ac:dyDescent="0.25">
      <c r="A853" s="43" t="s">
        <v>174</v>
      </c>
      <c r="B853" s="44" t="s">
        <v>2743</v>
      </c>
      <c r="C853" s="21">
        <v>3.5833333333333335</v>
      </c>
      <c r="D853" s="21">
        <v>0</v>
      </c>
      <c r="E853" s="39" t="s">
        <v>2744</v>
      </c>
      <c r="F853" s="39" t="s">
        <v>85</v>
      </c>
    </row>
    <row r="854" spans="1:6" ht="25.5" x14ac:dyDescent="0.25">
      <c r="A854" s="43" t="s">
        <v>174</v>
      </c>
      <c r="B854" s="44" t="s">
        <v>2706</v>
      </c>
      <c r="C854" s="21">
        <v>3.416666666666667</v>
      </c>
      <c r="D854" s="21">
        <v>0.58333333333333337</v>
      </c>
      <c r="E854" s="39" t="s">
        <v>2707</v>
      </c>
      <c r="F854" s="39" t="s">
        <v>86</v>
      </c>
    </row>
    <row r="855" spans="1:6" x14ac:dyDescent="0.25">
      <c r="A855" s="43" t="s">
        <v>174</v>
      </c>
      <c r="B855" s="44" t="s">
        <v>1315</v>
      </c>
      <c r="C855" s="21">
        <v>3</v>
      </c>
      <c r="D855" s="21">
        <v>0</v>
      </c>
      <c r="E855" s="39" t="s">
        <v>1316</v>
      </c>
      <c r="F855" s="39" t="s">
        <v>85</v>
      </c>
    </row>
    <row r="856" spans="1:6" ht="25.5" x14ac:dyDescent="0.25">
      <c r="A856" s="43" t="s">
        <v>174</v>
      </c>
      <c r="B856" s="44" t="s">
        <v>2072</v>
      </c>
      <c r="C856" s="21">
        <v>2.5</v>
      </c>
      <c r="D856" s="21">
        <v>0</v>
      </c>
      <c r="E856" s="39" t="s">
        <v>2073</v>
      </c>
      <c r="F856" s="39" t="s">
        <v>85</v>
      </c>
    </row>
    <row r="857" spans="1:6" ht="25.5" x14ac:dyDescent="0.25">
      <c r="A857" s="43" t="s">
        <v>174</v>
      </c>
      <c r="B857" s="44" t="s">
        <v>2070</v>
      </c>
      <c r="C857" s="21">
        <v>2.5</v>
      </c>
      <c r="D857" s="21">
        <v>0</v>
      </c>
      <c r="E857" s="39" t="s">
        <v>2071</v>
      </c>
      <c r="F857" s="39" t="s">
        <v>85</v>
      </c>
    </row>
    <row r="858" spans="1:6" x14ac:dyDescent="0.25">
      <c r="A858" s="43" t="s">
        <v>174</v>
      </c>
      <c r="B858" s="44" t="s">
        <v>2735</v>
      </c>
      <c r="C858" s="21">
        <v>2.25</v>
      </c>
      <c r="D858" s="21">
        <v>0</v>
      </c>
      <c r="E858" s="39" t="s">
        <v>2736</v>
      </c>
      <c r="F858" s="39" t="s">
        <v>85</v>
      </c>
    </row>
    <row r="859" spans="1:6" x14ac:dyDescent="0.25">
      <c r="A859" s="43" t="s">
        <v>174</v>
      </c>
      <c r="B859" s="44" t="s">
        <v>2819</v>
      </c>
      <c r="C859" s="21">
        <v>2</v>
      </c>
      <c r="D859" s="21">
        <v>0</v>
      </c>
      <c r="E859" s="39" t="s">
        <v>2820</v>
      </c>
      <c r="F859" s="39" t="s">
        <v>85</v>
      </c>
    </row>
    <row r="860" spans="1:6" x14ac:dyDescent="0.25">
      <c r="A860" s="43" t="s">
        <v>174</v>
      </c>
      <c r="B860" s="44" t="s">
        <v>2704</v>
      </c>
      <c r="C860" s="21">
        <v>1.8333333333333333</v>
      </c>
      <c r="D860" s="21">
        <v>0</v>
      </c>
      <c r="E860" s="39" t="s">
        <v>2705</v>
      </c>
      <c r="F860" s="39" t="s">
        <v>85</v>
      </c>
    </row>
    <row r="861" spans="1:6" ht="25.5" x14ac:dyDescent="0.25">
      <c r="A861" s="43" t="s">
        <v>174</v>
      </c>
      <c r="B861" s="44" t="s">
        <v>2815</v>
      </c>
      <c r="C861" s="21">
        <v>1.6666666666666667</v>
      </c>
      <c r="D861" s="21">
        <v>0</v>
      </c>
      <c r="E861" s="39" t="s">
        <v>2816</v>
      </c>
      <c r="F861" s="39" t="s">
        <v>85</v>
      </c>
    </row>
    <row r="862" spans="1:6" x14ac:dyDescent="0.25">
      <c r="A862" s="43" t="s">
        <v>174</v>
      </c>
      <c r="B862" s="44" t="s">
        <v>2839</v>
      </c>
      <c r="C862" s="21">
        <v>1.5833333333333335</v>
      </c>
      <c r="D862" s="21">
        <v>0</v>
      </c>
      <c r="E862" s="39" t="s">
        <v>2840</v>
      </c>
      <c r="F862" s="39" t="s">
        <v>86</v>
      </c>
    </row>
    <row r="863" spans="1:6" ht="25.5" x14ac:dyDescent="0.25">
      <c r="A863" s="43" t="s">
        <v>174</v>
      </c>
      <c r="B863" s="44" t="s">
        <v>3408</v>
      </c>
      <c r="C863" s="21">
        <v>1.5833333333333335</v>
      </c>
      <c r="D863" s="21">
        <v>0</v>
      </c>
      <c r="E863" s="39" t="s">
        <v>2790</v>
      </c>
      <c r="F863" s="39" t="s">
        <v>85</v>
      </c>
    </row>
    <row r="864" spans="1:6" ht="25.5" x14ac:dyDescent="0.25">
      <c r="A864" s="43" t="s">
        <v>174</v>
      </c>
      <c r="B864" s="44" t="s">
        <v>3409</v>
      </c>
      <c r="C864" s="21">
        <v>1.5</v>
      </c>
      <c r="D864" s="21">
        <v>0</v>
      </c>
      <c r="E864" s="39" t="s">
        <v>2784</v>
      </c>
      <c r="F864" s="39" t="s">
        <v>85</v>
      </c>
    </row>
    <row r="865" spans="1:6" ht="25.5" x14ac:dyDescent="0.25">
      <c r="A865" s="43" t="s">
        <v>174</v>
      </c>
      <c r="B865" s="44" t="s">
        <v>2038</v>
      </c>
      <c r="C865" s="21">
        <v>1.4166666666666667</v>
      </c>
      <c r="D865" s="21">
        <v>0</v>
      </c>
      <c r="E865" s="39" t="s">
        <v>2039</v>
      </c>
      <c r="F865" s="39" t="s">
        <v>85</v>
      </c>
    </row>
    <row r="866" spans="1:6" ht="25.5" x14ac:dyDescent="0.25">
      <c r="A866" s="43" t="s">
        <v>174</v>
      </c>
      <c r="B866" s="44" t="s">
        <v>1317</v>
      </c>
      <c r="C866" s="21">
        <v>1.1666666666666667</v>
      </c>
      <c r="D866" s="21">
        <v>0</v>
      </c>
      <c r="E866" s="39" t="s">
        <v>1318</v>
      </c>
      <c r="F866" s="39" t="s">
        <v>85</v>
      </c>
    </row>
    <row r="867" spans="1:6" ht="25.5" x14ac:dyDescent="0.25">
      <c r="A867" s="43" t="s">
        <v>174</v>
      </c>
      <c r="B867" s="44" t="s">
        <v>843</v>
      </c>
      <c r="C867" s="21">
        <v>1.1666666666666667</v>
      </c>
      <c r="D867" s="21">
        <v>0.5</v>
      </c>
      <c r="E867" s="39" t="s">
        <v>844</v>
      </c>
      <c r="F867" s="39" t="s">
        <v>86</v>
      </c>
    </row>
    <row r="868" spans="1:6" ht="25.5" x14ac:dyDescent="0.25">
      <c r="A868" s="43" t="s">
        <v>174</v>
      </c>
      <c r="B868" s="44" t="s">
        <v>2075</v>
      </c>
      <c r="C868" s="21">
        <v>1.1666666666666667</v>
      </c>
      <c r="D868" s="21">
        <v>0</v>
      </c>
      <c r="E868" s="39" t="s">
        <v>2076</v>
      </c>
      <c r="F868" s="39" t="s">
        <v>85</v>
      </c>
    </row>
    <row r="869" spans="1:6" x14ac:dyDescent="0.25">
      <c r="A869" s="43" t="s">
        <v>174</v>
      </c>
      <c r="B869" s="44" t="s">
        <v>1354</v>
      </c>
      <c r="C869" s="21">
        <v>1.0833333333333333</v>
      </c>
      <c r="D869" s="21">
        <v>0</v>
      </c>
      <c r="E869" s="39" t="s">
        <v>1355</v>
      </c>
      <c r="F869" s="39" t="s">
        <v>85</v>
      </c>
    </row>
    <row r="870" spans="1:6" ht="25.5" x14ac:dyDescent="0.25">
      <c r="A870" s="43" t="s">
        <v>174</v>
      </c>
      <c r="B870" s="44" t="s">
        <v>1352</v>
      </c>
      <c r="C870" s="21">
        <v>1</v>
      </c>
      <c r="D870" s="21">
        <v>0</v>
      </c>
      <c r="E870" s="39" t="s">
        <v>1353</v>
      </c>
      <c r="F870" s="39" t="s">
        <v>85</v>
      </c>
    </row>
    <row r="871" spans="1:6" ht="25.5" x14ac:dyDescent="0.25">
      <c r="A871" s="43" t="s">
        <v>174</v>
      </c>
      <c r="B871" s="44" t="s">
        <v>2895</v>
      </c>
      <c r="C871" s="21">
        <v>1</v>
      </c>
      <c r="D871" s="21">
        <v>0</v>
      </c>
      <c r="E871" s="39" t="s">
        <v>2896</v>
      </c>
      <c r="F871" s="39" t="s">
        <v>85</v>
      </c>
    </row>
    <row r="872" spans="1:6" ht="25.5" x14ac:dyDescent="0.25">
      <c r="A872" s="43" t="s">
        <v>174</v>
      </c>
      <c r="B872" s="44" t="s">
        <v>972</v>
      </c>
      <c r="C872" s="21">
        <v>0.91666666666666663</v>
      </c>
      <c r="D872" s="21">
        <v>2.25</v>
      </c>
      <c r="E872" s="39" t="s">
        <v>973</v>
      </c>
      <c r="F872" s="39" t="s">
        <v>85</v>
      </c>
    </row>
    <row r="873" spans="1:6" ht="25.5" x14ac:dyDescent="0.25">
      <c r="A873" s="43" t="s">
        <v>174</v>
      </c>
      <c r="B873" s="44" t="s">
        <v>2040</v>
      </c>
      <c r="C873" s="21">
        <v>0.83333333333333337</v>
      </c>
      <c r="D873" s="21">
        <v>0</v>
      </c>
      <c r="E873" s="39" t="s">
        <v>2041</v>
      </c>
      <c r="F873" s="39" t="s">
        <v>85</v>
      </c>
    </row>
    <row r="874" spans="1:6" x14ac:dyDescent="0.25">
      <c r="A874" s="43" t="s">
        <v>174</v>
      </c>
      <c r="B874" s="44" t="s">
        <v>2102</v>
      </c>
      <c r="C874" s="21">
        <v>0.66666666666666674</v>
      </c>
      <c r="D874" s="21">
        <v>0</v>
      </c>
      <c r="E874" s="39" t="s">
        <v>2103</v>
      </c>
      <c r="F874" s="39" t="s">
        <v>53</v>
      </c>
    </row>
    <row r="875" spans="1:6" x14ac:dyDescent="0.25">
      <c r="A875" s="43" t="s">
        <v>174</v>
      </c>
      <c r="B875" s="44" t="s">
        <v>3519</v>
      </c>
      <c r="C875" s="21">
        <v>0.66666666666666674</v>
      </c>
      <c r="D875" s="21">
        <v>0</v>
      </c>
      <c r="E875" s="39" t="s">
        <v>3520</v>
      </c>
      <c r="F875" s="39" t="s">
        <v>53</v>
      </c>
    </row>
    <row r="876" spans="1:6" x14ac:dyDescent="0.25">
      <c r="A876" s="43" t="s">
        <v>174</v>
      </c>
      <c r="B876" s="44" t="s">
        <v>1346</v>
      </c>
      <c r="C876" s="21">
        <v>0.66666666666666674</v>
      </c>
      <c r="D876" s="21">
        <v>0</v>
      </c>
      <c r="E876" s="39" t="s">
        <v>1347</v>
      </c>
      <c r="F876" s="39" t="s">
        <v>85</v>
      </c>
    </row>
    <row r="877" spans="1:6" x14ac:dyDescent="0.25">
      <c r="A877" s="43" t="s">
        <v>174</v>
      </c>
      <c r="B877" s="44" t="s">
        <v>2077</v>
      </c>
      <c r="C877" s="21">
        <v>0.58333333333333337</v>
      </c>
      <c r="D877" s="21">
        <v>0</v>
      </c>
      <c r="E877" s="39" t="s">
        <v>2078</v>
      </c>
      <c r="F877" s="39" t="s">
        <v>53</v>
      </c>
    </row>
    <row r="878" spans="1:6" x14ac:dyDescent="0.25">
      <c r="A878" s="43" t="s">
        <v>174</v>
      </c>
      <c r="B878" s="44" t="s">
        <v>1383</v>
      </c>
      <c r="C878" s="21">
        <v>0.58333333333333337</v>
      </c>
      <c r="D878" s="21">
        <v>0</v>
      </c>
      <c r="E878" s="39" t="s">
        <v>1384</v>
      </c>
      <c r="F878" s="39" t="s">
        <v>85</v>
      </c>
    </row>
    <row r="879" spans="1:6" ht="25.5" x14ac:dyDescent="0.25">
      <c r="A879" s="43" t="s">
        <v>174</v>
      </c>
      <c r="B879" s="44" t="s">
        <v>2974</v>
      </c>
      <c r="C879" s="21">
        <v>0.5</v>
      </c>
      <c r="D879" s="21">
        <v>0</v>
      </c>
      <c r="E879" s="39" t="s">
        <v>2975</v>
      </c>
      <c r="F879" s="39" t="s">
        <v>85</v>
      </c>
    </row>
    <row r="880" spans="1:6" x14ac:dyDescent="0.25">
      <c r="A880" s="43" t="s">
        <v>174</v>
      </c>
      <c r="B880" s="44" t="s">
        <v>2835</v>
      </c>
      <c r="C880" s="21">
        <v>0.5</v>
      </c>
      <c r="D880" s="21">
        <v>0</v>
      </c>
      <c r="E880" s="39" t="s">
        <v>2836</v>
      </c>
      <c r="F880" s="39" t="s">
        <v>85</v>
      </c>
    </row>
    <row r="881" spans="1:6" x14ac:dyDescent="0.25">
      <c r="A881" s="43" t="s">
        <v>174</v>
      </c>
      <c r="B881" s="44" t="s">
        <v>2083</v>
      </c>
      <c r="C881" s="21">
        <v>0.41666666666666669</v>
      </c>
      <c r="D881" s="21">
        <v>0</v>
      </c>
      <c r="E881" s="39" t="s">
        <v>2084</v>
      </c>
      <c r="F881" s="39" t="s">
        <v>53</v>
      </c>
    </row>
    <row r="882" spans="1:6" x14ac:dyDescent="0.25">
      <c r="A882" s="43" t="s">
        <v>174</v>
      </c>
      <c r="B882" s="44" t="s">
        <v>2079</v>
      </c>
      <c r="C882" s="21">
        <v>0.41666666666666669</v>
      </c>
      <c r="D882" s="21">
        <v>0</v>
      </c>
      <c r="E882" s="39" t="s">
        <v>2080</v>
      </c>
      <c r="F882" s="39" t="s">
        <v>53</v>
      </c>
    </row>
    <row r="883" spans="1:6" x14ac:dyDescent="0.25">
      <c r="A883" s="43" t="s">
        <v>174</v>
      </c>
      <c r="B883" s="44" t="s">
        <v>2081</v>
      </c>
      <c r="C883" s="21">
        <v>0.41666666666666669</v>
      </c>
      <c r="D883" s="21">
        <v>0</v>
      </c>
      <c r="E883" s="39" t="s">
        <v>2082</v>
      </c>
      <c r="F883" s="39" t="s">
        <v>53</v>
      </c>
    </row>
    <row r="884" spans="1:6" x14ac:dyDescent="0.25">
      <c r="A884" s="43" t="s">
        <v>174</v>
      </c>
      <c r="B884" s="44" t="s">
        <v>2110</v>
      </c>
      <c r="C884" s="21">
        <v>0.41666666666666669</v>
      </c>
      <c r="D884" s="21">
        <v>0</v>
      </c>
      <c r="E884" s="39" t="s">
        <v>2111</v>
      </c>
      <c r="F884" s="39" t="s">
        <v>53</v>
      </c>
    </row>
    <row r="885" spans="1:6" x14ac:dyDescent="0.25">
      <c r="A885" s="43" t="s">
        <v>174</v>
      </c>
      <c r="B885" s="44" t="s">
        <v>3410</v>
      </c>
      <c r="C885" s="21">
        <v>0.41666666666666669</v>
      </c>
      <c r="D885" s="21">
        <v>0</v>
      </c>
      <c r="E885" s="39" t="s">
        <v>3411</v>
      </c>
      <c r="F885" s="39" t="s">
        <v>53</v>
      </c>
    </row>
    <row r="886" spans="1:6" x14ac:dyDescent="0.25">
      <c r="A886" s="43" t="s">
        <v>174</v>
      </c>
      <c r="B886" s="44" t="s">
        <v>3416</v>
      </c>
      <c r="C886" s="21">
        <v>0.41666666666666669</v>
      </c>
      <c r="D886" s="21">
        <v>0</v>
      </c>
      <c r="E886" s="39" t="s">
        <v>3417</v>
      </c>
      <c r="F886" s="39" t="s">
        <v>53</v>
      </c>
    </row>
    <row r="887" spans="1:6" x14ac:dyDescent="0.25">
      <c r="A887" s="43" t="s">
        <v>174</v>
      </c>
      <c r="B887" s="44" t="s">
        <v>3418</v>
      </c>
      <c r="C887" s="21">
        <v>0.41666666666666669</v>
      </c>
      <c r="D887" s="21">
        <v>0</v>
      </c>
      <c r="E887" s="39" t="s">
        <v>3419</v>
      </c>
      <c r="F887" s="39" t="s">
        <v>53</v>
      </c>
    </row>
    <row r="888" spans="1:6" x14ac:dyDescent="0.25">
      <c r="A888" s="43" t="s">
        <v>174</v>
      </c>
      <c r="B888" s="44" t="s">
        <v>3420</v>
      </c>
      <c r="C888" s="21">
        <v>0.41666666666666669</v>
      </c>
      <c r="D888" s="21">
        <v>0</v>
      </c>
      <c r="E888" s="39" t="s">
        <v>3421</v>
      </c>
      <c r="F888" s="39" t="s">
        <v>53</v>
      </c>
    </row>
    <row r="889" spans="1:6" x14ac:dyDescent="0.25">
      <c r="A889" s="43" t="s">
        <v>174</v>
      </c>
      <c r="B889" s="44" t="s">
        <v>2085</v>
      </c>
      <c r="C889" s="21">
        <v>0.33333333333333337</v>
      </c>
      <c r="D889" s="21">
        <v>0</v>
      </c>
      <c r="E889" s="39" t="s">
        <v>2086</v>
      </c>
      <c r="F889" s="39" t="s">
        <v>53</v>
      </c>
    </row>
    <row r="890" spans="1:6" ht="25.5" x14ac:dyDescent="0.25">
      <c r="A890" s="43" t="s">
        <v>174</v>
      </c>
      <c r="B890" s="44" t="s">
        <v>746</v>
      </c>
      <c r="C890" s="21">
        <v>0.33333333333333337</v>
      </c>
      <c r="D890" s="21">
        <v>7.5</v>
      </c>
      <c r="E890" s="39" t="s">
        <v>747</v>
      </c>
      <c r="F890" s="39" t="s">
        <v>86</v>
      </c>
    </row>
    <row r="891" spans="1:6" ht="25.5" x14ac:dyDescent="0.25">
      <c r="A891" s="43" t="s">
        <v>174</v>
      </c>
      <c r="B891" s="44" t="s">
        <v>3424</v>
      </c>
      <c r="C891" s="21">
        <v>0.33333333333333337</v>
      </c>
      <c r="D891" s="21">
        <v>0</v>
      </c>
      <c r="E891" s="39" t="s">
        <v>3425</v>
      </c>
      <c r="F891" s="39" t="s">
        <v>85</v>
      </c>
    </row>
    <row r="892" spans="1:6" x14ac:dyDescent="0.25">
      <c r="A892" s="43" t="s">
        <v>174</v>
      </c>
      <c r="B892" s="44" t="s">
        <v>3438</v>
      </c>
      <c r="C892" s="21">
        <v>0.25</v>
      </c>
      <c r="D892" s="21">
        <v>0</v>
      </c>
      <c r="E892" s="39" t="s">
        <v>3439</v>
      </c>
      <c r="F892" s="39" t="s">
        <v>53</v>
      </c>
    </row>
    <row r="893" spans="1:6" x14ac:dyDescent="0.25">
      <c r="A893" s="43" t="s">
        <v>174</v>
      </c>
      <c r="B893" s="44" t="s">
        <v>3428</v>
      </c>
      <c r="C893" s="21">
        <v>0.25</v>
      </c>
      <c r="D893" s="21">
        <v>0</v>
      </c>
      <c r="E893" s="39" t="s">
        <v>3419</v>
      </c>
      <c r="F893" s="39" t="s">
        <v>53</v>
      </c>
    </row>
    <row r="894" spans="1:6" x14ac:dyDescent="0.25">
      <c r="A894" s="43" t="s">
        <v>174</v>
      </c>
      <c r="B894" s="44" t="s">
        <v>286</v>
      </c>
      <c r="C894" s="21">
        <v>0.25</v>
      </c>
      <c r="D894" s="21">
        <v>0.16666666666666669</v>
      </c>
      <c r="E894" s="39" t="s">
        <v>3048</v>
      </c>
      <c r="F894" s="39" t="s">
        <v>86</v>
      </c>
    </row>
    <row r="895" spans="1:6" ht="38.25" x14ac:dyDescent="0.25">
      <c r="A895" s="43" t="s">
        <v>174</v>
      </c>
      <c r="B895" s="44" t="s">
        <v>2114</v>
      </c>
      <c r="C895" s="21">
        <v>0.25</v>
      </c>
      <c r="D895" s="21">
        <v>0</v>
      </c>
      <c r="E895" s="39" t="s">
        <v>2115</v>
      </c>
      <c r="F895" s="39" t="s">
        <v>85</v>
      </c>
    </row>
    <row r="896" spans="1:6" ht="38.25" x14ac:dyDescent="0.25">
      <c r="A896" s="43" t="s">
        <v>174</v>
      </c>
      <c r="B896" s="44" t="s">
        <v>3429</v>
      </c>
      <c r="C896" s="21">
        <v>0.25</v>
      </c>
      <c r="D896" s="21">
        <v>0</v>
      </c>
      <c r="E896" s="39" t="s">
        <v>3430</v>
      </c>
      <c r="F896" s="39" t="s">
        <v>85</v>
      </c>
    </row>
    <row r="897" spans="1:6" x14ac:dyDescent="0.25">
      <c r="A897" s="43" t="s">
        <v>174</v>
      </c>
      <c r="B897" s="44" t="s">
        <v>2087</v>
      </c>
      <c r="C897" s="21">
        <v>0.16666666666666669</v>
      </c>
      <c r="D897" s="21">
        <v>0</v>
      </c>
      <c r="E897" s="39" t="s">
        <v>2086</v>
      </c>
      <c r="F897" s="39" t="s">
        <v>53</v>
      </c>
    </row>
    <row r="898" spans="1:6" x14ac:dyDescent="0.25">
      <c r="A898" s="43" t="s">
        <v>174</v>
      </c>
      <c r="B898" s="44" t="s">
        <v>2088</v>
      </c>
      <c r="C898" s="21">
        <v>0.16666666666666669</v>
      </c>
      <c r="D898" s="21">
        <v>0</v>
      </c>
      <c r="E898" s="39" t="s">
        <v>2089</v>
      </c>
      <c r="F898" s="39" t="s">
        <v>53</v>
      </c>
    </row>
    <row r="899" spans="1:6" x14ac:dyDescent="0.25">
      <c r="A899" s="43" t="s">
        <v>174</v>
      </c>
      <c r="B899" s="44" t="s">
        <v>2090</v>
      </c>
      <c r="C899" s="21">
        <v>0.16666666666666669</v>
      </c>
      <c r="D899" s="21">
        <v>0</v>
      </c>
      <c r="E899" s="39" t="s">
        <v>2091</v>
      </c>
      <c r="F899" s="39" t="s">
        <v>53</v>
      </c>
    </row>
    <row r="900" spans="1:6" x14ac:dyDescent="0.25">
      <c r="A900" s="43" t="s">
        <v>174</v>
      </c>
      <c r="B900" s="44" t="s">
        <v>3431</v>
      </c>
      <c r="C900" s="21">
        <v>0.16666666666666669</v>
      </c>
      <c r="D900" s="21">
        <v>0</v>
      </c>
      <c r="E900" s="39" t="s">
        <v>3421</v>
      </c>
      <c r="F900" s="39" t="s">
        <v>53</v>
      </c>
    </row>
    <row r="901" spans="1:6" x14ac:dyDescent="0.25">
      <c r="A901" s="43" t="s">
        <v>174</v>
      </c>
      <c r="B901" s="44" t="s">
        <v>3432</v>
      </c>
      <c r="C901" s="21">
        <v>0.16666666666666669</v>
      </c>
      <c r="D901" s="21">
        <v>0</v>
      </c>
      <c r="E901" s="39" t="s">
        <v>3419</v>
      </c>
      <c r="F901" s="39" t="s">
        <v>53</v>
      </c>
    </row>
    <row r="902" spans="1:6" x14ac:dyDescent="0.25">
      <c r="A902" s="43" t="s">
        <v>174</v>
      </c>
      <c r="B902" s="44" t="s">
        <v>3434</v>
      </c>
      <c r="C902" s="21">
        <v>0.16666666666666669</v>
      </c>
      <c r="D902" s="21">
        <v>0</v>
      </c>
      <c r="E902" s="39" t="s">
        <v>3421</v>
      </c>
      <c r="F902" s="39" t="s">
        <v>53</v>
      </c>
    </row>
    <row r="903" spans="1:6" x14ac:dyDescent="0.25">
      <c r="A903" s="43" t="s">
        <v>174</v>
      </c>
      <c r="B903" s="44" t="s">
        <v>3443</v>
      </c>
      <c r="C903" s="21">
        <v>0.16666666666666669</v>
      </c>
      <c r="D903" s="21">
        <v>0</v>
      </c>
      <c r="E903" s="39" t="s">
        <v>3441</v>
      </c>
      <c r="F903" s="39" t="s">
        <v>53</v>
      </c>
    </row>
    <row r="904" spans="1:6" ht="25.5" x14ac:dyDescent="0.25">
      <c r="A904" s="43" t="s">
        <v>174</v>
      </c>
      <c r="B904" s="44" t="s">
        <v>1456</v>
      </c>
      <c r="C904" s="21">
        <v>0.16666666666666669</v>
      </c>
      <c r="D904" s="21">
        <v>0</v>
      </c>
      <c r="E904" s="39" t="s">
        <v>1126</v>
      </c>
      <c r="F904" s="39" t="s">
        <v>85</v>
      </c>
    </row>
    <row r="905" spans="1:6" ht="38.25" x14ac:dyDescent="0.25">
      <c r="A905" s="43" t="s">
        <v>174</v>
      </c>
      <c r="B905" s="44" t="s">
        <v>3387</v>
      </c>
      <c r="C905" s="21">
        <v>0.16666666666666669</v>
      </c>
      <c r="D905" s="21">
        <v>0</v>
      </c>
      <c r="E905" s="39" t="s">
        <v>3388</v>
      </c>
      <c r="F905" s="39" t="s">
        <v>85</v>
      </c>
    </row>
    <row r="906" spans="1:6" ht="38.25" x14ac:dyDescent="0.25">
      <c r="A906" s="43" t="s">
        <v>174</v>
      </c>
      <c r="B906" s="44" t="s">
        <v>3435</v>
      </c>
      <c r="C906" s="21">
        <v>0.16666666666666669</v>
      </c>
      <c r="D906" s="21">
        <v>0</v>
      </c>
      <c r="E906" s="39" t="s">
        <v>2507</v>
      </c>
      <c r="F906" s="39" t="s">
        <v>85</v>
      </c>
    </row>
    <row r="907" spans="1:6" ht="25.5" x14ac:dyDescent="0.25">
      <c r="A907" s="43" t="s">
        <v>174</v>
      </c>
      <c r="B907" s="44" t="s">
        <v>2092</v>
      </c>
      <c r="C907" s="21">
        <v>0.16666666666666669</v>
      </c>
      <c r="D907" s="21">
        <v>0</v>
      </c>
      <c r="E907" s="39" t="s">
        <v>271</v>
      </c>
      <c r="F907" s="39" t="s">
        <v>85</v>
      </c>
    </row>
    <row r="908" spans="1:6" ht="25.5" x14ac:dyDescent="0.25">
      <c r="A908" s="43" t="s">
        <v>174</v>
      </c>
      <c r="B908" s="44" t="s">
        <v>970</v>
      </c>
      <c r="C908" s="21">
        <v>0.16666666666666669</v>
      </c>
      <c r="D908" s="21">
        <v>4.75</v>
      </c>
      <c r="E908" s="39" t="s">
        <v>971</v>
      </c>
      <c r="F908" s="39" t="s">
        <v>85</v>
      </c>
    </row>
    <row r="909" spans="1:6" ht="25.5" x14ac:dyDescent="0.25">
      <c r="A909" s="43" t="s">
        <v>174</v>
      </c>
      <c r="B909" s="44" t="s">
        <v>1492</v>
      </c>
      <c r="C909" s="21">
        <v>0.16666666666666669</v>
      </c>
      <c r="D909" s="21">
        <v>0</v>
      </c>
      <c r="E909" s="39" t="s">
        <v>1493</v>
      </c>
      <c r="F909" s="39" t="s">
        <v>85</v>
      </c>
    </row>
    <row r="910" spans="1:6" x14ac:dyDescent="0.25">
      <c r="A910" s="43" t="s">
        <v>174</v>
      </c>
      <c r="B910" s="44" t="s">
        <v>1494</v>
      </c>
      <c r="C910" s="21">
        <v>0.16666666666666669</v>
      </c>
      <c r="D910" s="21">
        <v>0</v>
      </c>
      <c r="E910" s="39" t="s">
        <v>1495</v>
      </c>
      <c r="F910" s="39" t="s">
        <v>85</v>
      </c>
    </row>
    <row r="911" spans="1:6" x14ac:dyDescent="0.25">
      <c r="A911" s="43" t="s">
        <v>174</v>
      </c>
      <c r="B911" s="44" t="s">
        <v>2093</v>
      </c>
      <c r="C911" s="21">
        <v>8.3333333333333343E-2</v>
      </c>
      <c r="D911" s="21">
        <v>0</v>
      </c>
      <c r="E911" s="39" t="s">
        <v>2078</v>
      </c>
      <c r="F911" s="39" t="s">
        <v>53</v>
      </c>
    </row>
    <row r="912" spans="1:6" x14ac:dyDescent="0.25">
      <c r="A912" s="43" t="s">
        <v>174</v>
      </c>
      <c r="B912" s="44" t="s">
        <v>2094</v>
      </c>
      <c r="C912" s="21">
        <v>8.3333333333333343E-2</v>
      </c>
      <c r="D912" s="21">
        <v>0</v>
      </c>
      <c r="E912" s="39" t="s">
        <v>2095</v>
      </c>
      <c r="F912" s="39" t="s">
        <v>53</v>
      </c>
    </row>
    <row r="913" spans="1:6" x14ac:dyDescent="0.25">
      <c r="A913" s="43" t="s">
        <v>174</v>
      </c>
      <c r="B913" s="44" t="s">
        <v>2096</v>
      </c>
      <c r="C913" s="21">
        <v>8.3333333333333343E-2</v>
      </c>
      <c r="D913" s="21">
        <v>0</v>
      </c>
      <c r="E913" s="39" t="s">
        <v>2097</v>
      </c>
      <c r="F913" s="39" t="s">
        <v>53</v>
      </c>
    </row>
    <row r="914" spans="1:6" x14ac:dyDescent="0.25">
      <c r="A914" s="43" t="s">
        <v>174</v>
      </c>
      <c r="B914" s="44" t="s">
        <v>3436</v>
      </c>
      <c r="C914" s="21">
        <v>8.3333333333333343E-2</v>
      </c>
      <c r="D914" s="21">
        <v>0</v>
      </c>
      <c r="E914" s="39" t="s">
        <v>3437</v>
      </c>
      <c r="F914" s="39" t="s">
        <v>53</v>
      </c>
    </row>
    <row r="915" spans="1:6" x14ac:dyDescent="0.25">
      <c r="A915" s="43" t="s">
        <v>174</v>
      </c>
      <c r="B915" s="44" t="s">
        <v>3474</v>
      </c>
      <c r="C915" s="21">
        <v>8.3333333333333343E-2</v>
      </c>
      <c r="D915" s="21">
        <v>0</v>
      </c>
      <c r="E915" s="39" t="s">
        <v>3437</v>
      </c>
      <c r="F915" s="39" t="s">
        <v>53</v>
      </c>
    </row>
    <row r="916" spans="1:6" x14ac:dyDescent="0.25">
      <c r="A916" s="43" t="s">
        <v>174</v>
      </c>
      <c r="B916" s="44" t="s">
        <v>3440</v>
      </c>
      <c r="C916" s="21">
        <v>8.3333333333333343E-2</v>
      </c>
      <c r="D916" s="21">
        <v>0</v>
      </c>
      <c r="E916" s="39" t="s">
        <v>3441</v>
      </c>
      <c r="F916" s="39" t="s">
        <v>53</v>
      </c>
    </row>
    <row r="917" spans="1:6" x14ac:dyDescent="0.25">
      <c r="A917" s="43" t="s">
        <v>174</v>
      </c>
      <c r="B917" s="44" t="s">
        <v>3442</v>
      </c>
      <c r="C917" s="21">
        <v>8.3333333333333343E-2</v>
      </c>
      <c r="D917" s="21">
        <v>0</v>
      </c>
      <c r="E917" s="39" t="s">
        <v>3441</v>
      </c>
      <c r="F917" s="39" t="s">
        <v>53</v>
      </c>
    </row>
    <row r="918" spans="1:6" x14ac:dyDescent="0.25">
      <c r="A918" s="43" t="s">
        <v>174</v>
      </c>
      <c r="B918" s="44" t="s">
        <v>3444</v>
      </c>
      <c r="C918" s="21">
        <v>8.3333333333333343E-2</v>
      </c>
      <c r="D918" s="21">
        <v>0</v>
      </c>
      <c r="E918" s="39" t="s">
        <v>3445</v>
      </c>
      <c r="F918" s="39" t="s">
        <v>53</v>
      </c>
    </row>
    <row r="919" spans="1:6" ht="25.5" x14ac:dyDescent="0.25">
      <c r="A919" s="43" t="s">
        <v>174</v>
      </c>
      <c r="B919" s="44" t="s">
        <v>854</v>
      </c>
      <c r="C919" s="21">
        <v>8.3333333333333343E-2</v>
      </c>
      <c r="D919" s="21">
        <v>0.25</v>
      </c>
      <c r="E919" s="39" t="s">
        <v>855</v>
      </c>
      <c r="F919" s="39" t="s">
        <v>86</v>
      </c>
    </row>
    <row r="920" spans="1:6" x14ac:dyDescent="0.25">
      <c r="A920" s="43" t="s">
        <v>174</v>
      </c>
      <c r="B920" s="44" t="s">
        <v>733</v>
      </c>
      <c r="C920" s="21">
        <v>8.3333333333333343E-2</v>
      </c>
      <c r="D920" s="21">
        <v>11.916666666666666</v>
      </c>
      <c r="E920" s="39" t="s">
        <v>734</v>
      </c>
      <c r="F920" s="39" t="s">
        <v>86</v>
      </c>
    </row>
    <row r="921" spans="1:6" ht="38.25" x14ac:dyDescent="0.25">
      <c r="A921" s="43" t="s">
        <v>174</v>
      </c>
      <c r="B921" s="44" t="s">
        <v>3446</v>
      </c>
      <c r="C921" s="21">
        <v>8.3333333333333343E-2</v>
      </c>
      <c r="D921" s="21">
        <v>1.3333333333333335</v>
      </c>
      <c r="E921" s="39" t="s">
        <v>3447</v>
      </c>
      <c r="F921" s="39" t="s">
        <v>85</v>
      </c>
    </row>
    <row r="922" spans="1:6" ht="25.5" x14ac:dyDescent="0.25">
      <c r="A922" s="43" t="s">
        <v>174</v>
      </c>
      <c r="B922" s="44" t="s">
        <v>2098</v>
      </c>
      <c r="C922" s="21">
        <v>8.3333333333333343E-2</v>
      </c>
      <c r="D922" s="21">
        <v>0</v>
      </c>
      <c r="E922" s="39" t="s">
        <v>2099</v>
      </c>
      <c r="F922" s="39" t="s">
        <v>85</v>
      </c>
    </row>
    <row r="923" spans="1:6" ht="25.5" x14ac:dyDescent="0.25">
      <c r="A923" s="43" t="s">
        <v>174</v>
      </c>
      <c r="B923" s="44" t="s">
        <v>3476</v>
      </c>
      <c r="C923" s="21">
        <v>8.3333333333333343E-2</v>
      </c>
      <c r="D923" s="21">
        <v>0</v>
      </c>
      <c r="E923" s="39" t="s">
        <v>870</v>
      </c>
      <c r="F923" s="39" t="s">
        <v>85</v>
      </c>
    </row>
    <row r="924" spans="1:6" x14ac:dyDescent="0.25">
      <c r="A924" s="43" t="s">
        <v>174</v>
      </c>
      <c r="B924" s="44" t="s">
        <v>277</v>
      </c>
      <c r="C924" s="21">
        <v>8.3333333333333343E-2</v>
      </c>
      <c r="D924" s="21">
        <v>15.416666666666666</v>
      </c>
      <c r="E924" s="39" t="s">
        <v>278</v>
      </c>
      <c r="F924" s="39" t="s">
        <v>86</v>
      </c>
    </row>
    <row r="925" spans="1:6" x14ac:dyDescent="0.25">
      <c r="A925" s="43" t="s">
        <v>175</v>
      </c>
      <c r="B925" s="44" t="s">
        <v>14</v>
      </c>
      <c r="C925" s="21">
        <v>534.75</v>
      </c>
      <c r="D925" s="21">
        <v>2056.9166666666665</v>
      </c>
      <c r="E925" s="39" t="s">
        <v>637</v>
      </c>
      <c r="F925" s="39" t="s">
        <v>86</v>
      </c>
    </row>
    <row r="926" spans="1:6" ht="25.5" x14ac:dyDescent="0.25">
      <c r="A926" s="43" t="s">
        <v>175</v>
      </c>
      <c r="B926" s="44" t="s">
        <v>2383</v>
      </c>
      <c r="C926" s="21">
        <v>127.66666666666666</v>
      </c>
      <c r="D926" s="21">
        <v>0</v>
      </c>
      <c r="E926" s="39" t="s">
        <v>2384</v>
      </c>
      <c r="F926" s="39" t="s">
        <v>86</v>
      </c>
    </row>
    <row r="927" spans="1:6" ht="25.5" x14ac:dyDescent="0.25">
      <c r="A927" s="43" t="s">
        <v>175</v>
      </c>
      <c r="B927" s="44" t="s">
        <v>276</v>
      </c>
      <c r="C927" s="21">
        <v>74</v>
      </c>
      <c r="D927" s="21">
        <v>32.833333333333336</v>
      </c>
      <c r="E927" s="39" t="s">
        <v>483</v>
      </c>
      <c r="F927" s="39" t="s">
        <v>85</v>
      </c>
    </row>
    <row r="928" spans="1:6" ht="25.5" x14ac:dyDescent="0.25">
      <c r="A928" s="43" t="s">
        <v>175</v>
      </c>
      <c r="B928" s="44" t="s">
        <v>1281</v>
      </c>
      <c r="C928" s="21">
        <v>38.916666666666664</v>
      </c>
      <c r="D928" s="21">
        <v>0</v>
      </c>
      <c r="E928" s="39" t="s">
        <v>2460</v>
      </c>
      <c r="F928" s="39" t="s">
        <v>86</v>
      </c>
    </row>
    <row r="929" spans="1:6" x14ac:dyDescent="0.25">
      <c r="A929" s="43" t="s">
        <v>175</v>
      </c>
      <c r="B929" s="44" t="s">
        <v>496</v>
      </c>
      <c r="C929" s="21">
        <v>22</v>
      </c>
      <c r="D929" s="21">
        <v>2.75</v>
      </c>
      <c r="E929" s="39" t="s">
        <v>497</v>
      </c>
      <c r="F929" s="39" t="s">
        <v>86</v>
      </c>
    </row>
    <row r="930" spans="1:6" ht="25.5" x14ac:dyDescent="0.25">
      <c r="A930" s="43" t="s">
        <v>175</v>
      </c>
      <c r="B930" s="44" t="s">
        <v>475</v>
      </c>
      <c r="C930" s="21">
        <v>19.166666666666664</v>
      </c>
      <c r="D930" s="21">
        <v>16.333333333333332</v>
      </c>
      <c r="E930" s="39" t="s">
        <v>476</v>
      </c>
      <c r="F930" s="39" t="s">
        <v>85</v>
      </c>
    </row>
    <row r="931" spans="1:6" ht="25.5" x14ac:dyDescent="0.25">
      <c r="A931" s="43" t="s">
        <v>175</v>
      </c>
      <c r="B931" s="44" t="s">
        <v>2582</v>
      </c>
      <c r="C931" s="21">
        <v>15.5</v>
      </c>
      <c r="D931" s="21">
        <v>35.166666666666664</v>
      </c>
      <c r="E931" s="39" t="s">
        <v>2583</v>
      </c>
      <c r="F931" s="39" t="s">
        <v>85</v>
      </c>
    </row>
    <row r="932" spans="1:6" x14ac:dyDescent="0.25">
      <c r="A932" s="43" t="s">
        <v>175</v>
      </c>
      <c r="B932" s="44" t="s">
        <v>1230</v>
      </c>
      <c r="C932" s="21">
        <v>4.583333333333333</v>
      </c>
      <c r="D932" s="21">
        <v>0</v>
      </c>
      <c r="E932" s="39" t="s">
        <v>1231</v>
      </c>
      <c r="F932" s="39" t="s">
        <v>85</v>
      </c>
    </row>
    <row r="933" spans="1:6" ht="25.5" x14ac:dyDescent="0.25">
      <c r="A933" s="43" t="s">
        <v>175</v>
      </c>
      <c r="B933" s="44" t="s">
        <v>2722</v>
      </c>
      <c r="C933" s="21">
        <v>4.166666666666667</v>
      </c>
      <c r="D933" s="21">
        <v>11.166666666666666</v>
      </c>
      <c r="E933" s="39" t="s">
        <v>2723</v>
      </c>
      <c r="F933" s="39" t="s">
        <v>85</v>
      </c>
    </row>
    <row r="934" spans="1:6" ht="25.5" x14ac:dyDescent="0.25">
      <c r="A934" s="43" t="s">
        <v>175</v>
      </c>
      <c r="B934" s="44" t="s">
        <v>2607</v>
      </c>
      <c r="C934" s="21">
        <v>2.5</v>
      </c>
      <c r="D934" s="21">
        <v>0.66666666666666674</v>
      </c>
      <c r="E934" s="39" t="s">
        <v>2608</v>
      </c>
      <c r="F934" s="39" t="s">
        <v>85</v>
      </c>
    </row>
    <row r="935" spans="1:6" ht="25.5" x14ac:dyDescent="0.25">
      <c r="A935" s="43" t="s">
        <v>175</v>
      </c>
      <c r="B935" s="44" t="s">
        <v>1287</v>
      </c>
      <c r="C935" s="21">
        <v>2.0833333333333335</v>
      </c>
      <c r="D935" s="21">
        <v>0</v>
      </c>
      <c r="E935" s="39" t="s">
        <v>1288</v>
      </c>
      <c r="F935" s="39" t="s">
        <v>85</v>
      </c>
    </row>
    <row r="936" spans="1:6" x14ac:dyDescent="0.25">
      <c r="A936" s="43" t="s">
        <v>175</v>
      </c>
      <c r="B936" s="44" t="s">
        <v>962</v>
      </c>
      <c r="C936" s="21">
        <v>1</v>
      </c>
      <c r="D936" s="21">
        <v>0</v>
      </c>
      <c r="E936" s="39" t="s">
        <v>963</v>
      </c>
      <c r="F936" s="39" t="s">
        <v>86</v>
      </c>
    </row>
    <row r="937" spans="1:6" ht="25.5" x14ac:dyDescent="0.25">
      <c r="A937" s="43" t="s">
        <v>175</v>
      </c>
      <c r="B937" s="44" t="s">
        <v>504</v>
      </c>
      <c r="C937" s="21">
        <v>0.83333333333333337</v>
      </c>
      <c r="D937" s="21">
        <v>6.666666666666667</v>
      </c>
      <c r="E937" s="39" t="s">
        <v>505</v>
      </c>
      <c r="F937" s="39" t="s">
        <v>86</v>
      </c>
    </row>
    <row r="938" spans="1:6" x14ac:dyDescent="0.25">
      <c r="A938" s="43" t="s">
        <v>175</v>
      </c>
      <c r="B938" s="44" t="s">
        <v>3521</v>
      </c>
      <c r="C938" s="21">
        <v>0.66666666666666674</v>
      </c>
      <c r="D938" s="21">
        <v>0</v>
      </c>
      <c r="E938" s="39" t="s">
        <v>2140</v>
      </c>
      <c r="F938" s="39" t="s">
        <v>53</v>
      </c>
    </row>
    <row r="939" spans="1:6" x14ac:dyDescent="0.25">
      <c r="A939" s="43" t="s">
        <v>175</v>
      </c>
      <c r="B939" s="44" t="s">
        <v>1364</v>
      </c>
      <c r="C939" s="21">
        <v>0.66666666666666674</v>
      </c>
      <c r="D939" s="21">
        <v>0</v>
      </c>
      <c r="E939" s="39" t="s">
        <v>1213</v>
      </c>
      <c r="F939" s="39" t="s">
        <v>85</v>
      </c>
    </row>
    <row r="940" spans="1:6" x14ac:dyDescent="0.25">
      <c r="A940" s="43" t="s">
        <v>175</v>
      </c>
      <c r="B940" s="44" t="s">
        <v>2132</v>
      </c>
      <c r="C940" s="21">
        <v>0.58333333333333337</v>
      </c>
      <c r="D940" s="21">
        <v>0</v>
      </c>
      <c r="E940" s="39" t="s">
        <v>2133</v>
      </c>
      <c r="F940" s="39" t="s">
        <v>53</v>
      </c>
    </row>
    <row r="941" spans="1:6" x14ac:dyDescent="0.25">
      <c r="A941" s="43" t="s">
        <v>175</v>
      </c>
      <c r="B941" s="44" t="s">
        <v>1369</v>
      </c>
      <c r="C941" s="21">
        <v>0.58333333333333337</v>
      </c>
      <c r="D941" s="21">
        <v>0</v>
      </c>
      <c r="E941" s="39" t="s">
        <v>1370</v>
      </c>
      <c r="F941" s="39" t="s">
        <v>85</v>
      </c>
    </row>
    <row r="942" spans="1:6" x14ac:dyDescent="0.25">
      <c r="A942" s="43" t="s">
        <v>175</v>
      </c>
      <c r="B942" s="44" t="s">
        <v>3522</v>
      </c>
      <c r="C942" s="21">
        <v>0.5</v>
      </c>
      <c r="D942" s="21">
        <v>0</v>
      </c>
      <c r="E942" s="39" t="s">
        <v>3523</v>
      </c>
      <c r="F942" s="39" t="s">
        <v>53</v>
      </c>
    </row>
    <row r="943" spans="1:6" x14ac:dyDescent="0.25">
      <c r="A943" s="43" t="s">
        <v>175</v>
      </c>
      <c r="B943" s="44" t="s">
        <v>3524</v>
      </c>
      <c r="C943" s="21">
        <v>0.41666666666666669</v>
      </c>
      <c r="D943" s="21">
        <v>0</v>
      </c>
      <c r="E943" s="39" t="s">
        <v>3525</v>
      </c>
      <c r="F943" s="39" t="s">
        <v>53</v>
      </c>
    </row>
    <row r="944" spans="1:6" x14ac:dyDescent="0.25">
      <c r="A944" s="43" t="s">
        <v>175</v>
      </c>
      <c r="B944" s="44" t="s">
        <v>3526</v>
      </c>
      <c r="C944" s="21">
        <v>0.41666666666666669</v>
      </c>
      <c r="D944" s="21">
        <v>0</v>
      </c>
      <c r="E944" s="39" t="s">
        <v>3527</v>
      </c>
      <c r="F944" s="39" t="s">
        <v>53</v>
      </c>
    </row>
    <row r="945" spans="1:6" x14ac:dyDescent="0.25">
      <c r="A945" s="43" t="s">
        <v>175</v>
      </c>
      <c r="B945" s="44" t="s">
        <v>3528</v>
      </c>
      <c r="C945" s="21">
        <v>0.33333333333333337</v>
      </c>
      <c r="D945" s="21">
        <v>0</v>
      </c>
      <c r="E945" s="39" t="s">
        <v>3527</v>
      </c>
      <c r="F945" s="39" t="s">
        <v>53</v>
      </c>
    </row>
    <row r="946" spans="1:6" x14ac:dyDescent="0.25">
      <c r="A946" s="43" t="s">
        <v>175</v>
      </c>
      <c r="B946" s="44" t="s">
        <v>3529</v>
      </c>
      <c r="C946" s="21">
        <v>0.33333333333333337</v>
      </c>
      <c r="D946" s="21">
        <v>0</v>
      </c>
      <c r="E946" s="39" t="s">
        <v>3530</v>
      </c>
      <c r="F946" s="39" t="s">
        <v>53</v>
      </c>
    </row>
    <row r="947" spans="1:6" x14ac:dyDescent="0.25">
      <c r="A947" s="43" t="s">
        <v>175</v>
      </c>
      <c r="B947" s="44" t="s">
        <v>3531</v>
      </c>
      <c r="C947" s="21">
        <v>0.33333333333333337</v>
      </c>
      <c r="D947" s="21">
        <v>0</v>
      </c>
      <c r="E947" s="39" t="s">
        <v>3532</v>
      </c>
      <c r="F947" s="39" t="s">
        <v>53</v>
      </c>
    </row>
    <row r="948" spans="1:6" x14ac:dyDescent="0.25">
      <c r="A948" s="43" t="s">
        <v>175</v>
      </c>
      <c r="B948" s="44" t="s">
        <v>3533</v>
      </c>
      <c r="C948" s="21">
        <v>0.33333333333333337</v>
      </c>
      <c r="D948" s="21">
        <v>0</v>
      </c>
      <c r="E948" s="39" t="s">
        <v>2140</v>
      </c>
      <c r="F948" s="39" t="s">
        <v>53</v>
      </c>
    </row>
    <row r="949" spans="1:6" x14ac:dyDescent="0.25">
      <c r="A949" s="43" t="s">
        <v>175</v>
      </c>
      <c r="B949" s="44" t="s">
        <v>3534</v>
      </c>
      <c r="C949" s="21">
        <v>0.33333333333333337</v>
      </c>
      <c r="D949" s="21">
        <v>0</v>
      </c>
      <c r="E949" s="39" t="s">
        <v>3535</v>
      </c>
      <c r="F949" s="39" t="s">
        <v>53</v>
      </c>
    </row>
    <row r="950" spans="1:6" ht="25.5" x14ac:dyDescent="0.25">
      <c r="A950" s="43" t="s">
        <v>175</v>
      </c>
      <c r="B950" s="44" t="s">
        <v>3040</v>
      </c>
      <c r="C950" s="21">
        <v>0.25</v>
      </c>
      <c r="D950" s="21">
        <v>0</v>
      </c>
      <c r="E950" s="39" t="s">
        <v>3041</v>
      </c>
      <c r="F950" s="39" t="s">
        <v>85</v>
      </c>
    </row>
    <row r="951" spans="1:6" x14ac:dyDescent="0.25">
      <c r="A951" s="43" t="s">
        <v>175</v>
      </c>
      <c r="B951" s="44" t="s">
        <v>1436</v>
      </c>
      <c r="C951" s="21">
        <v>0.25</v>
      </c>
      <c r="D951" s="21">
        <v>0</v>
      </c>
      <c r="E951" s="39" t="s">
        <v>1437</v>
      </c>
      <c r="F951" s="39" t="s">
        <v>85</v>
      </c>
    </row>
    <row r="952" spans="1:6" x14ac:dyDescent="0.25">
      <c r="A952" s="43" t="s">
        <v>175</v>
      </c>
      <c r="B952" s="44" t="s">
        <v>2134</v>
      </c>
      <c r="C952" s="21">
        <v>0.16666666666666669</v>
      </c>
      <c r="D952" s="21">
        <v>0</v>
      </c>
      <c r="E952" s="39" t="s">
        <v>2135</v>
      </c>
      <c r="F952" s="39" t="s">
        <v>53</v>
      </c>
    </row>
    <row r="953" spans="1:6" x14ac:dyDescent="0.25">
      <c r="A953" s="43" t="s">
        <v>175</v>
      </c>
      <c r="B953" s="44" t="s">
        <v>2136</v>
      </c>
      <c r="C953" s="21">
        <v>0.16666666666666669</v>
      </c>
      <c r="D953" s="21">
        <v>0</v>
      </c>
      <c r="E953" s="39" t="s">
        <v>2137</v>
      </c>
      <c r="F953" s="39" t="s">
        <v>53</v>
      </c>
    </row>
    <row r="954" spans="1:6" x14ac:dyDescent="0.25">
      <c r="A954" s="43" t="s">
        <v>175</v>
      </c>
      <c r="B954" s="44" t="s">
        <v>3536</v>
      </c>
      <c r="C954" s="21">
        <v>0.16666666666666669</v>
      </c>
      <c r="D954" s="21">
        <v>0</v>
      </c>
      <c r="E954" s="39" t="s">
        <v>3530</v>
      </c>
      <c r="F954" s="39" t="s">
        <v>53</v>
      </c>
    </row>
    <row r="955" spans="1:6" x14ac:dyDescent="0.25">
      <c r="A955" s="43" t="s">
        <v>175</v>
      </c>
      <c r="B955" s="44" t="s">
        <v>3537</v>
      </c>
      <c r="C955" s="21">
        <v>0.16666666666666669</v>
      </c>
      <c r="D955" s="21">
        <v>0</v>
      </c>
      <c r="E955" s="39" t="s">
        <v>3538</v>
      </c>
      <c r="F955" s="39" t="s">
        <v>53</v>
      </c>
    </row>
    <row r="956" spans="1:6" x14ac:dyDescent="0.25">
      <c r="A956" s="43" t="s">
        <v>175</v>
      </c>
      <c r="B956" s="44" t="s">
        <v>3539</v>
      </c>
      <c r="C956" s="21">
        <v>0.16666666666666669</v>
      </c>
      <c r="D956" s="21">
        <v>0</v>
      </c>
      <c r="E956" s="39" t="s">
        <v>3530</v>
      </c>
      <c r="F956" s="39" t="s">
        <v>53</v>
      </c>
    </row>
    <row r="957" spans="1:6" x14ac:dyDescent="0.25">
      <c r="A957" s="43" t="s">
        <v>175</v>
      </c>
      <c r="B957" s="44" t="s">
        <v>3540</v>
      </c>
      <c r="C957" s="21">
        <v>0.16666666666666669</v>
      </c>
      <c r="D957" s="21">
        <v>0</v>
      </c>
      <c r="E957" s="39" t="s">
        <v>3541</v>
      </c>
      <c r="F957" s="39" t="s">
        <v>53</v>
      </c>
    </row>
    <row r="958" spans="1:6" x14ac:dyDescent="0.25">
      <c r="A958" s="43" t="s">
        <v>175</v>
      </c>
      <c r="B958" s="44" t="s">
        <v>3542</v>
      </c>
      <c r="C958" s="21">
        <v>0.16666666666666669</v>
      </c>
      <c r="D958" s="21">
        <v>0</v>
      </c>
      <c r="E958" s="39" t="s">
        <v>3543</v>
      </c>
      <c r="F958" s="39" t="s">
        <v>53</v>
      </c>
    </row>
    <row r="959" spans="1:6" x14ac:dyDescent="0.25">
      <c r="A959" s="43" t="s">
        <v>175</v>
      </c>
      <c r="B959" s="44" t="s">
        <v>3544</v>
      </c>
      <c r="C959" s="21">
        <v>0.16666666666666669</v>
      </c>
      <c r="D959" s="21">
        <v>0</v>
      </c>
      <c r="E959" s="39" t="s">
        <v>3535</v>
      </c>
      <c r="F959" s="39" t="s">
        <v>53</v>
      </c>
    </row>
    <row r="960" spans="1:6" x14ac:dyDescent="0.25">
      <c r="A960" s="43" t="s">
        <v>175</v>
      </c>
      <c r="B960" s="44" t="s">
        <v>3545</v>
      </c>
      <c r="C960" s="21">
        <v>0.16666666666666669</v>
      </c>
      <c r="D960" s="21">
        <v>0</v>
      </c>
      <c r="E960" s="39" t="s">
        <v>3527</v>
      </c>
      <c r="F960" s="39" t="s">
        <v>53</v>
      </c>
    </row>
    <row r="961" spans="1:6" x14ac:dyDescent="0.25">
      <c r="A961" s="43" t="s">
        <v>175</v>
      </c>
      <c r="B961" s="44" t="s">
        <v>3546</v>
      </c>
      <c r="C961" s="21">
        <v>0.16666666666666669</v>
      </c>
      <c r="D961" s="21">
        <v>0</v>
      </c>
      <c r="E961" s="39" t="s">
        <v>3523</v>
      </c>
      <c r="F961" s="39" t="s">
        <v>53</v>
      </c>
    </row>
    <row r="962" spans="1:6" x14ac:dyDescent="0.25">
      <c r="A962" s="43" t="s">
        <v>175</v>
      </c>
      <c r="B962" s="44" t="s">
        <v>2138</v>
      </c>
      <c r="C962" s="21">
        <v>8.3333333333333343E-2</v>
      </c>
      <c r="D962" s="21">
        <v>0</v>
      </c>
      <c r="E962" s="39" t="s">
        <v>2135</v>
      </c>
      <c r="F962" s="39" t="s">
        <v>53</v>
      </c>
    </row>
    <row r="963" spans="1:6" x14ac:dyDescent="0.25">
      <c r="A963" s="43" t="s">
        <v>175</v>
      </c>
      <c r="B963" s="44" t="s">
        <v>2139</v>
      </c>
      <c r="C963" s="21">
        <v>8.3333333333333343E-2</v>
      </c>
      <c r="D963" s="21">
        <v>0</v>
      </c>
      <c r="E963" s="39" t="s">
        <v>2140</v>
      </c>
      <c r="F963" s="39" t="s">
        <v>53</v>
      </c>
    </row>
    <row r="964" spans="1:6" x14ac:dyDescent="0.25">
      <c r="A964" s="43" t="s">
        <v>175</v>
      </c>
      <c r="B964" s="44" t="s">
        <v>3547</v>
      </c>
      <c r="C964" s="21">
        <v>8.3333333333333343E-2</v>
      </c>
      <c r="D964" s="21">
        <v>0</v>
      </c>
      <c r="E964" s="39" t="s">
        <v>3538</v>
      </c>
      <c r="F964" s="39" t="s">
        <v>53</v>
      </c>
    </row>
    <row r="965" spans="1:6" x14ac:dyDescent="0.25">
      <c r="A965" s="43" t="s">
        <v>175</v>
      </c>
      <c r="B965" s="44" t="s">
        <v>3548</v>
      </c>
      <c r="C965" s="21">
        <v>8.3333333333333343E-2</v>
      </c>
      <c r="D965" s="21">
        <v>0</v>
      </c>
      <c r="E965" s="39" t="s">
        <v>3538</v>
      </c>
      <c r="F965" s="39" t="s">
        <v>53</v>
      </c>
    </row>
    <row r="966" spans="1:6" ht="25.5" x14ac:dyDescent="0.25">
      <c r="A966" s="43" t="s">
        <v>175</v>
      </c>
      <c r="B966" s="44" t="s">
        <v>1499</v>
      </c>
      <c r="C966" s="21">
        <v>8.3333333333333343E-2</v>
      </c>
      <c r="D966" s="21">
        <v>0</v>
      </c>
      <c r="E966" s="39" t="s">
        <v>1500</v>
      </c>
      <c r="F966" s="39" t="s">
        <v>86</v>
      </c>
    </row>
    <row r="967" spans="1:6" x14ac:dyDescent="0.25">
      <c r="A967" s="43" t="s">
        <v>175</v>
      </c>
      <c r="B967" s="44" t="s">
        <v>3110</v>
      </c>
      <c r="C967" s="21">
        <v>8.3333333333333343E-2</v>
      </c>
      <c r="D967" s="21">
        <v>0</v>
      </c>
      <c r="E967" s="39" t="s">
        <v>3111</v>
      </c>
      <c r="F967" s="39" t="s">
        <v>86</v>
      </c>
    </row>
    <row r="968" spans="1:6" ht="25.5" x14ac:dyDescent="0.25">
      <c r="A968" s="43" t="s">
        <v>175</v>
      </c>
      <c r="B968" s="44" t="s">
        <v>3142</v>
      </c>
      <c r="C968" s="21">
        <v>8.3333333333333343E-2</v>
      </c>
      <c r="D968" s="21">
        <v>0</v>
      </c>
      <c r="E968" s="39" t="s">
        <v>3143</v>
      </c>
      <c r="F968" s="39" t="s">
        <v>85</v>
      </c>
    </row>
  </sheetData>
  <conditionalFormatting sqref="B2:B968">
    <cfRule type="expression" dxfId="0" priority="1">
      <formula>$I2="NIL"</formula>
    </cfRule>
  </conditionalFormatting>
  <pageMargins left="0.70866141732283472" right="0.70866141732283472" top="0.74803149606299213" bottom="0.74803149606299213" header="0.31496062992125984" footer="0.31496062992125984"/>
  <pageSetup paperSize="9" scale="78" fitToHeight="0" orientation="landscape"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D293"/>
  <sheetViews>
    <sheetView zoomScaleSheetLayoutView="100" workbookViewId="0">
      <pane ySplit="1" topLeftCell="A2" activePane="bottomLeft" state="frozen"/>
      <selection activeCell="A7" sqref="A7"/>
      <selection pane="bottomLeft" activeCell="A2" sqref="A2"/>
    </sheetView>
  </sheetViews>
  <sheetFormatPr defaultColWidth="8.75" defaultRowHeight="15" x14ac:dyDescent="0.25"/>
  <cols>
    <col min="1" max="1" width="20" style="8" bestFit="1" customWidth="1"/>
    <col min="2" max="2" width="12.25" style="33" bestFit="1" customWidth="1"/>
    <col min="3" max="3" width="12.25" style="34" bestFit="1" customWidth="1"/>
    <col min="4" max="4" width="95.625" style="7" customWidth="1"/>
    <col min="5" max="16384" width="8.75" style="8"/>
  </cols>
  <sheetData>
    <row r="1" spans="1:4" ht="15.75" thickBot="1" x14ac:dyDescent="0.3">
      <c r="A1" s="8" t="s">
        <v>182</v>
      </c>
      <c r="B1" s="32" t="s">
        <v>2328</v>
      </c>
      <c r="C1" s="32" t="s">
        <v>1034</v>
      </c>
      <c r="D1" s="7" t="s">
        <v>83</v>
      </c>
    </row>
    <row r="2" spans="1:4" ht="15.75" thickTop="1" x14ac:dyDescent="0.25">
      <c r="A2" s="53" t="s">
        <v>248</v>
      </c>
      <c r="B2" s="54">
        <v>333.14930555555605</v>
      </c>
      <c r="C2" s="48">
        <v>187.277777777778</v>
      </c>
      <c r="D2" s="49" t="s">
        <v>520</v>
      </c>
    </row>
    <row r="3" spans="1:4" x14ac:dyDescent="0.25">
      <c r="A3" s="53" t="s">
        <v>978</v>
      </c>
      <c r="B3" s="54">
        <v>240.760416666667</v>
      </c>
      <c r="C3" s="48">
        <v>40.454861111111107</v>
      </c>
      <c r="D3" s="49" t="s">
        <v>659</v>
      </c>
    </row>
    <row r="4" spans="1:4" x14ac:dyDescent="0.25">
      <c r="A4" s="53" t="s">
        <v>3549</v>
      </c>
      <c r="B4" s="54">
        <v>162.17013888888903</v>
      </c>
      <c r="C4" s="48">
        <v>4.4722222222222197</v>
      </c>
      <c r="D4" s="49" t="s">
        <v>3550</v>
      </c>
    </row>
    <row r="5" spans="1:4" x14ac:dyDescent="0.25">
      <c r="A5" s="53" t="s">
        <v>178</v>
      </c>
      <c r="B5" s="54">
        <v>144.635416666667</v>
      </c>
      <c r="C5" s="48">
        <v>27.600694444444397</v>
      </c>
      <c r="D5" s="49" t="s">
        <v>523</v>
      </c>
    </row>
    <row r="6" spans="1:4" x14ac:dyDescent="0.25">
      <c r="A6" s="53" t="s">
        <v>988</v>
      </c>
      <c r="B6" s="54">
        <v>140.71875</v>
      </c>
      <c r="C6" s="48">
        <v>7.5555555555555598</v>
      </c>
      <c r="D6" s="49" t="s">
        <v>702</v>
      </c>
    </row>
    <row r="7" spans="1:4" x14ac:dyDescent="0.25">
      <c r="A7" s="53" t="s">
        <v>524</v>
      </c>
      <c r="B7" s="54">
        <v>139.791666666667</v>
      </c>
      <c r="C7" s="48">
        <v>365</v>
      </c>
      <c r="D7" s="49" t="s">
        <v>525</v>
      </c>
    </row>
    <row r="8" spans="1:4" x14ac:dyDescent="0.25">
      <c r="A8" s="53" t="s">
        <v>3551</v>
      </c>
      <c r="B8" s="54">
        <v>114.74652777777801</v>
      </c>
      <c r="C8" s="48">
        <v>15.75</v>
      </c>
      <c r="D8" s="49" t="s">
        <v>3552</v>
      </c>
    </row>
    <row r="9" spans="1:4" x14ac:dyDescent="0.25">
      <c r="A9" s="53" t="s">
        <v>398</v>
      </c>
      <c r="B9" s="54">
        <v>97.704861111111086</v>
      </c>
      <c r="C9" s="48">
        <v>9.4513888888888911</v>
      </c>
      <c r="D9" s="49" t="s">
        <v>399</v>
      </c>
    </row>
    <row r="10" spans="1:4" x14ac:dyDescent="0.25">
      <c r="A10" s="53" t="s">
        <v>181</v>
      </c>
      <c r="B10" s="54">
        <v>83.1805555555556</v>
      </c>
      <c r="C10" s="48">
        <v>51.753472222222193</v>
      </c>
      <c r="D10" s="49" t="s">
        <v>530</v>
      </c>
    </row>
    <row r="11" spans="1:4" x14ac:dyDescent="0.25">
      <c r="A11" s="53" t="s">
        <v>3553</v>
      </c>
      <c r="B11" s="54">
        <v>77.9166666666667</v>
      </c>
      <c r="C11" s="48">
        <v>4.5138888888888895E-2</v>
      </c>
      <c r="D11" s="49" t="s">
        <v>3554</v>
      </c>
    </row>
    <row r="12" spans="1:4" x14ac:dyDescent="0.25">
      <c r="A12" s="53" t="s">
        <v>2157</v>
      </c>
      <c r="B12" s="54">
        <v>59.100694444444393</v>
      </c>
      <c r="C12" s="48">
        <v>0</v>
      </c>
      <c r="D12" s="49" t="s">
        <v>2158</v>
      </c>
    </row>
    <row r="13" spans="1:4" x14ac:dyDescent="0.25">
      <c r="A13" s="53" t="s">
        <v>3555</v>
      </c>
      <c r="B13" s="54">
        <v>52.0555555555556</v>
      </c>
      <c r="C13" s="48">
        <v>0</v>
      </c>
      <c r="D13" s="49" t="s">
        <v>3556</v>
      </c>
    </row>
    <row r="14" spans="1:4" x14ac:dyDescent="0.25">
      <c r="A14" s="53" t="s">
        <v>2145</v>
      </c>
      <c r="B14" s="54">
        <v>51.829861111111107</v>
      </c>
      <c r="C14" s="48">
        <v>1.9166666666666701</v>
      </c>
      <c r="D14" s="49" t="s">
        <v>2146</v>
      </c>
    </row>
    <row r="15" spans="1:4" ht="26.25" x14ac:dyDescent="0.25">
      <c r="A15" s="53" t="s">
        <v>983</v>
      </c>
      <c r="B15" s="54">
        <v>50.9479166666667</v>
      </c>
      <c r="C15" s="48">
        <v>14.1979166666667</v>
      </c>
      <c r="D15" s="49" t="s">
        <v>984</v>
      </c>
    </row>
    <row r="16" spans="1:4" x14ac:dyDescent="0.25">
      <c r="A16" s="53" t="s">
        <v>3557</v>
      </c>
      <c r="B16" s="54">
        <v>50.2083333333333</v>
      </c>
      <c r="C16" s="48">
        <v>36.9652777777778</v>
      </c>
      <c r="D16" s="49" t="s">
        <v>3558</v>
      </c>
    </row>
    <row r="17" spans="1:4" x14ac:dyDescent="0.25">
      <c r="A17" s="53" t="s">
        <v>3559</v>
      </c>
      <c r="B17" s="54">
        <v>48.15625</v>
      </c>
      <c r="C17" s="48">
        <v>0</v>
      </c>
      <c r="D17" s="49" t="s">
        <v>3560</v>
      </c>
    </row>
    <row r="18" spans="1:4" x14ac:dyDescent="0.25">
      <c r="A18" s="53" t="s">
        <v>3561</v>
      </c>
      <c r="B18" s="54">
        <v>48.03125</v>
      </c>
      <c r="C18" s="48">
        <v>0</v>
      </c>
      <c r="D18" s="49" t="s">
        <v>2462</v>
      </c>
    </row>
    <row r="19" spans="1:4" x14ac:dyDescent="0.25">
      <c r="A19" s="53" t="s">
        <v>3562</v>
      </c>
      <c r="B19" s="54">
        <v>43.59375</v>
      </c>
      <c r="C19" s="48">
        <v>26.6215277777778</v>
      </c>
      <c r="D19" s="49" t="s">
        <v>3563</v>
      </c>
    </row>
    <row r="20" spans="1:4" x14ac:dyDescent="0.25">
      <c r="A20" s="53" t="s">
        <v>180</v>
      </c>
      <c r="B20" s="54">
        <v>41.100694444444393</v>
      </c>
      <c r="C20" s="48">
        <v>24.9479166666667</v>
      </c>
      <c r="D20" s="49" t="s">
        <v>526</v>
      </c>
    </row>
    <row r="21" spans="1:4" x14ac:dyDescent="0.25">
      <c r="A21" s="53" t="s">
        <v>3564</v>
      </c>
      <c r="B21" s="54">
        <v>40.579861111111107</v>
      </c>
      <c r="C21" s="48">
        <v>0</v>
      </c>
      <c r="D21" s="49" t="s">
        <v>3565</v>
      </c>
    </row>
    <row r="22" spans="1:4" x14ac:dyDescent="0.25">
      <c r="A22" s="53" t="s">
        <v>2155</v>
      </c>
      <c r="B22" s="54">
        <v>39.003472222222193</v>
      </c>
      <c r="C22" s="48">
        <v>6.6215277777777795</v>
      </c>
      <c r="D22" s="49" t="s">
        <v>2156</v>
      </c>
    </row>
    <row r="23" spans="1:4" x14ac:dyDescent="0.25">
      <c r="A23" s="53" t="s">
        <v>981</v>
      </c>
      <c r="B23" s="54">
        <v>35.579861111111107</v>
      </c>
      <c r="C23" s="48">
        <v>20.940972222222197</v>
      </c>
      <c r="D23" s="49" t="s">
        <v>982</v>
      </c>
    </row>
    <row r="24" spans="1:4" x14ac:dyDescent="0.25">
      <c r="A24" s="53" t="s">
        <v>179</v>
      </c>
      <c r="B24" s="54">
        <v>34.038194444444393</v>
      </c>
      <c r="C24" s="48">
        <v>7.3506944444444402</v>
      </c>
      <c r="D24" s="49" t="s">
        <v>531</v>
      </c>
    </row>
    <row r="25" spans="1:4" x14ac:dyDescent="0.25">
      <c r="A25" s="53" t="s">
        <v>2141</v>
      </c>
      <c r="B25" s="54">
        <v>25.784722222222197</v>
      </c>
      <c r="C25" s="48">
        <v>0</v>
      </c>
      <c r="D25" s="49" t="s">
        <v>2142</v>
      </c>
    </row>
    <row r="26" spans="1:4" x14ac:dyDescent="0.25">
      <c r="A26" s="53" t="s">
        <v>3566</v>
      </c>
      <c r="B26" s="54">
        <v>25.173611111111097</v>
      </c>
      <c r="C26" s="48">
        <v>0</v>
      </c>
      <c r="D26" s="49" t="s">
        <v>3567</v>
      </c>
    </row>
    <row r="27" spans="1:4" x14ac:dyDescent="0.25">
      <c r="A27" s="53" t="s">
        <v>3568</v>
      </c>
      <c r="B27" s="54">
        <v>23.413194444444397</v>
      </c>
      <c r="C27" s="48">
        <v>7.8888888888888893</v>
      </c>
      <c r="D27" s="49" t="s">
        <v>3569</v>
      </c>
    </row>
    <row r="28" spans="1:4" x14ac:dyDescent="0.25">
      <c r="A28" s="53" t="s">
        <v>1025</v>
      </c>
      <c r="B28" s="54">
        <v>22.4583333333333</v>
      </c>
      <c r="C28" s="48">
        <v>0.125</v>
      </c>
      <c r="D28" s="49" t="s">
        <v>1026</v>
      </c>
    </row>
    <row r="29" spans="1:4" x14ac:dyDescent="0.25">
      <c r="A29" s="53" t="s">
        <v>2147</v>
      </c>
      <c r="B29" s="54">
        <v>22.125</v>
      </c>
      <c r="C29" s="48">
        <v>10.5347222222222</v>
      </c>
      <c r="D29" s="49" t="s">
        <v>2148</v>
      </c>
    </row>
    <row r="30" spans="1:4" x14ac:dyDescent="0.25">
      <c r="A30" s="53" t="s">
        <v>2143</v>
      </c>
      <c r="B30" s="54">
        <v>21.861111111111097</v>
      </c>
      <c r="C30" s="48">
        <v>6.0034722222222197</v>
      </c>
      <c r="D30" s="49" t="s">
        <v>2144</v>
      </c>
    </row>
    <row r="31" spans="1:4" x14ac:dyDescent="0.25">
      <c r="A31" s="53" t="s">
        <v>1032</v>
      </c>
      <c r="B31" s="54">
        <v>20.079861111111097</v>
      </c>
      <c r="C31" s="48">
        <v>2.0833333333333301E-2</v>
      </c>
      <c r="D31" s="49" t="s">
        <v>1033</v>
      </c>
    </row>
    <row r="32" spans="1:4" x14ac:dyDescent="0.25">
      <c r="A32" s="53" t="s">
        <v>546</v>
      </c>
      <c r="B32" s="54">
        <v>17.4826388888889</v>
      </c>
      <c r="C32" s="48">
        <v>0.19791666666666699</v>
      </c>
      <c r="D32" s="49" t="s">
        <v>547</v>
      </c>
    </row>
    <row r="33" spans="1:4" x14ac:dyDescent="0.25">
      <c r="A33" s="53" t="s">
        <v>548</v>
      </c>
      <c r="B33" s="54">
        <v>17.4826388888889</v>
      </c>
      <c r="C33" s="48">
        <v>0.19791666666666699</v>
      </c>
      <c r="D33" s="49" t="s">
        <v>549</v>
      </c>
    </row>
    <row r="34" spans="1:4" x14ac:dyDescent="0.25">
      <c r="A34" s="53" t="s">
        <v>550</v>
      </c>
      <c r="B34" s="54">
        <v>17.4756944444444</v>
      </c>
      <c r="C34" s="48">
        <v>0.19791666666666699</v>
      </c>
      <c r="D34" s="49" t="s">
        <v>551</v>
      </c>
    </row>
    <row r="35" spans="1:4" x14ac:dyDescent="0.25">
      <c r="A35" s="53" t="s">
        <v>2149</v>
      </c>
      <c r="B35" s="54">
        <v>17.4756944444444</v>
      </c>
      <c r="C35" s="48">
        <v>0</v>
      </c>
      <c r="D35" s="49" t="s">
        <v>2150</v>
      </c>
    </row>
    <row r="36" spans="1:4" x14ac:dyDescent="0.25">
      <c r="A36" s="53" t="s">
        <v>410</v>
      </c>
      <c r="B36" s="54">
        <v>17.46875</v>
      </c>
      <c r="C36" s="48">
        <v>3.0833333333333295</v>
      </c>
      <c r="D36" s="49" t="s">
        <v>411</v>
      </c>
    </row>
    <row r="37" spans="1:4" ht="26.25" x14ac:dyDescent="0.25">
      <c r="A37" s="53" t="s">
        <v>2213</v>
      </c>
      <c r="B37" s="54">
        <v>16.361111111111097</v>
      </c>
      <c r="C37" s="48">
        <v>1.3298611111111101</v>
      </c>
      <c r="D37" s="49" t="s">
        <v>2214</v>
      </c>
    </row>
    <row r="38" spans="1:4" x14ac:dyDescent="0.25">
      <c r="A38" s="53" t="s">
        <v>2151</v>
      </c>
      <c r="B38" s="54">
        <v>15.9583333333333</v>
      </c>
      <c r="C38" s="48">
        <v>0</v>
      </c>
      <c r="D38" s="49" t="s">
        <v>2152</v>
      </c>
    </row>
    <row r="39" spans="1:4" ht="26.25" x14ac:dyDescent="0.25">
      <c r="A39" s="53" t="s">
        <v>989</v>
      </c>
      <c r="B39" s="54">
        <v>14.878472222222198</v>
      </c>
      <c r="C39" s="48">
        <v>7.2013888888888893</v>
      </c>
      <c r="D39" s="49" t="s">
        <v>990</v>
      </c>
    </row>
    <row r="40" spans="1:4" ht="26.25" x14ac:dyDescent="0.25">
      <c r="A40" s="53" t="s">
        <v>3570</v>
      </c>
      <c r="B40" s="54">
        <v>14.173611111111098</v>
      </c>
      <c r="C40" s="48">
        <v>0</v>
      </c>
      <c r="D40" s="49" t="s">
        <v>3571</v>
      </c>
    </row>
    <row r="41" spans="1:4" x14ac:dyDescent="0.25">
      <c r="A41" s="53" t="s">
        <v>2161</v>
      </c>
      <c r="B41" s="54">
        <v>11.625</v>
      </c>
      <c r="C41" s="48">
        <v>7.625</v>
      </c>
      <c r="D41" s="49" t="s">
        <v>2162</v>
      </c>
    </row>
    <row r="42" spans="1:4" x14ac:dyDescent="0.25">
      <c r="A42" s="53" t="s">
        <v>3572</v>
      </c>
      <c r="B42" s="54">
        <v>11.1180555555556</v>
      </c>
      <c r="C42" s="48">
        <v>0</v>
      </c>
      <c r="D42" s="49" t="s">
        <v>3573</v>
      </c>
    </row>
    <row r="43" spans="1:4" x14ac:dyDescent="0.25">
      <c r="A43" s="53" t="s">
        <v>403</v>
      </c>
      <c r="B43" s="54">
        <v>10.5</v>
      </c>
      <c r="C43" s="48">
        <v>1.59375</v>
      </c>
      <c r="D43" s="49" t="s">
        <v>536</v>
      </c>
    </row>
    <row r="44" spans="1:4" ht="26.25" x14ac:dyDescent="0.25">
      <c r="A44" s="53" t="s">
        <v>3574</v>
      </c>
      <c r="B44" s="54">
        <v>10.5</v>
      </c>
      <c r="C44" s="48">
        <v>0</v>
      </c>
      <c r="D44" s="49" t="s">
        <v>3575</v>
      </c>
    </row>
    <row r="45" spans="1:4" x14ac:dyDescent="0.25">
      <c r="A45" s="53" t="s">
        <v>2153</v>
      </c>
      <c r="B45" s="54">
        <v>9.4548611111111089</v>
      </c>
      <c r="C45" s="48">
        <v>0</v>
      </c>
      <c r="D45" s="49" t="s">
        <v>2154</v>
      </c>
    </row>
    <row r="46" spans="1:4" x14ac:dyDescent="0.25">
      <c r="A46" s="53" t="s">
        <v>3576</v>
      </c>
      <c r="B46" s="54">
        <v>9.375</v>
      </c>
      <c r="C46" s="48">
        <v>0</v>
      </c>
      <c r="D46" s="49" t="s">
        <v>3577</v>
      </c>
    </row>
    <row r="47" spans="1:4" x14ac:dyDescent="0.25">
      <c r="A47" s="53" t="s">
        <v>3578</v>
      </c>
      <c r="B47" s="54">
        <v>9.3576388888888911</v>
      </c>
      <c r="C47" s="48">
        <v>11.2743055555556</v>
      </c>
      <c r="D47" s="49" t="s">
        <v>3579</v>
      </c>
    </row>
    <row r="48" spans="1:4" x14ac:dyDescent="0.25">
      <c r="A48" s="53" t="s">
        <v>3580</v>
      </c>
      <c r="B48" s="54">
        <v>8.8159722222222197</v>
      </c>
      <c r="C48" s="48">
        <v>31.527777777777796</v>
      </c>
      <c r="D48" s="49" t="s">
        <v>3581</v>
      </c>
    </row>
    <row r="49" spans="1:4" x14ac:dyDescent="0.25">
      <c r="A49" s="53" t="s">
        <v>1005</v>
      </c>
      <c r="B49" s="54">
        <v>8.7222222222222197</v>
      </c>
      <c r="C49" s="48">
        <v>1.1597222222222199</v>
      </c>
      <c r="D49" s="49" t="s">
        <v>1006</v>
      </c>
    </row>
    <row r="50" spans="1:4" x14ac:dyDescent="0.25">
      <c r="A50" s="53" t="s">
        <v>2175</v>
      </c>
      <c r="B50" s="54">
        <v>8.5138888888888911</v>
      </c>
      <c r="C50" s="48">
        <v>2.5</v>
      </c>
      <c r="D50" s="49" t="s">
        <v>2176</v>
      </c>
    </row>
    <row r="51" spans="1:4" x14ac:dyDescent="0.25">
      <c r="A51" s="53" t="s">
        <v>3582</v>
      </c>
      <c r="B51" s="54">
        <v>8.5034722222222197</v>
      </c>
      <c r="C51" s="48">
        <v>22.6145833333333</v>
      </c>
      <c r="D51" s="49" t="s">
        <v>3147</v>
      </c>
    </row>
    <row r="52" spans="1:4" x14ac:dyDescent="0.25">
      <c r="A52" s="53" t="s">
        <v>3583</v>
      </c>
      <c r="B52" s="54">
        <v>8.5034722222222197</v>
      </c>
      <c r="C52" s="48">
        <v>2.1805555555555602</v>
      </c>
      <c r="D52" s="49" t="s">
        <v>3584</v>
      </c>
    </row>
    <row r="53" spans="1:4" x14ac:dyDescent="0.25">
      <c r="A53" s="53" t="s">
        <v>3585</v>
      </c>
      <c r="B53" s="54">
        <v>8.3020833333333304</v>
      </c>
      <c r="C53" s="48">
        <v>0</v>
      </c>
      <c r="D53" s="49" t="s">
        <v>3586</v>
      </c>
    </row>
    <row r="54" spans="1:4" x14ac:dyDescent="0.25">
      <c r="A54" s="53" t="s">
        <v>986</v>
      </c>
      <c r="B54" s="54">
        <v>8.2881944444444393</v>
      </c>
      <c r="C54" s="48">
        <v>7.8090277777777795</v>
      </c>
      <c r="D54" s="49" t="s">
        <v>987</v>
      </c>
    </row>
    <row r="55" spans="1:4" x14ac:dyDescent="0.25">
      <c r="A55" s="53" t="s">
        <v>3587</v>
      </c>
      <c r="B55" s="54">
        <v>8.2465277777777803</v>
      </c>
      <c r="C55" s="48">
        <v>0.67013888888888906</v>
      </c>
      <c r="D55" s="49" t="s">
        <v>3588</v>
      </c>
    </row>
    <row r="56" spans="1:4" x14ac:dyDescent="0.25">
      <c r="A56" s="53" t="s">
        <v>3589</v>
      </c>
      <c r="B56" s="54">
        <v>8.2152777777777803</v>
      </c>
      <c r="C56" s="48">
        <v>0</v>
      </c>
      <c r="D56" s="49" t="s">
        <v>3590</v>
      </c>
    </row>
    <row r="57" spans="1:4" x14ac:dyDescent="0.25">
      <c r="A57" s="53" t="s">
        <v>400</v>
      </c>
      <c r="B57" s="54">
        <v>8.0451388888888911</v>
      </c>
      <c r="C57" s="48">
        <v>17.9826388888889</v>
      </c>
      <c r="D57" s="49" t="s">
        <v>401</v>
      </c>
    </row>
    <row r="58" spans="1:4" ht="26.25" x14ac:dyDescent="0.25">
      <c r="A58" s="53" t="s">
        <v>3591</v>
      </c>
      <c r="B58" s="54">
        <v>7.8298611111111089</v>
      </c>
      <c r="C58" s="48">
        <v>0</v>
      </c>
      <c r="D58" s="49" t="s">
        <v>3592</v>
      </c>
    </row>
    <row r="59" spans="1:4" x14ac:dyDescent="0.25">
      <c r="A59" s="53" t="s">
        <v>3593</v>
      </c>
      <c r="B59" s="54">
        <v>7.4131944444444402</v>
      </c>
      <c r="C59" s="48">
        <v>0</v>
      </c>
      <c r="D59" s="49" t="s">
        <v>3594</v>
      </c>
    </row>
    <row r="60" spans="1:4" x14ac:dyDescent="0.25">
      <c r="A60" s="53" t="s">
        <v>3595</v>
      </c>
      <c r="B60" s="54">
        <v>7.3958333333333295</v>
      </c>
      <c r="C60" s="48">
        <v>0.1875</v>
      </c>
      <c r="D60" s="49" t="s">
        <v>3596</v>
      </c>
    </row>
    <row r="61" spans="1:4" x14ac:dyDescent="0.25">
      <c r="A61" s="53" t="s">
        <v>994</v>
      </c>
      <c r="B61" s="54">
        <v>7.0173611111111089</v>
      </c>
      <c r="C61" s="48">
        <v>3.0069444444444398</v>
      </c>
      <c r="D61" s="49" t="s">
        <v>995</v>
      </c>
    </row>
    <row r="62" spans="1:4" x14ac:dyDescent="0.25">
      <c r="A62" s="53" t="s">
        <v>2159</v>
      </c>
      <c r="B62" s="54">
        <v>6.9965277777777795</v>
      </c>
      <c r="C62" s="48">
        <v>0</v>
      </c>
      <c r="D62" s="49" t="s">
        <v>2160</v>
      </c>
    </row>
    <row r="63" spans="1:4" x14ac:dyDescent="0.25">
      <c r="A63" s="53" t="s">
        <v>407</v>
      </c>
      <c r="B63" s="54">
        <v>6.9305555555555598</v>
      </c>
      <c r="C63" s="48">
        <v>3.1041666666666701</v>
      </c>
      <c r="D63" s="49" t="s">
        <v>537</v>
      </c>
    </row>
    <row r="64" spans="1:4" ht="26.25" x14ac:dyDescent="0.25">
      <c r="A64" s="53" t="s">
        <v>3597</v>
      </c>
      <c r="B64" s="54">
        <v>6.8055555555555598</v>
      </c>
      <c r="C64" s="48">
        <v>2.4097222222222201</v>
      </c>
      <c r="D64" s="49" t="s">
        <v>3598</v>
      </c>
    </row>
    <row r="65" spans="1:4" ht="26.25" x14ac:dyDescent="0.25">
      <c r="A65" s="53" t="s">
        <v>3599</v>
      </c>
      <c r="B65" s="54">
        <v>6.6909722222222197</v>
      </c>
      <c r="C65" s="48">
        <v>0.20833333333333301</v>
      </c>
      <c r="D65" s="49" t="s">
        <v>3600</v>
      </c>
    </row>
    <row r="66" spans="1:4" x14ac:dyDescent="0.25">
      <c r="A66" s="53" t="s">
        <v>396</v>
      </c>
      <c r="B66" s="54">
        <v>6.3090277777777795</v>
      </c>
      <c r="C66" s="48">
        <v>6.4722222222222197</v>
      </c>
      <c r="D66" s="49" t="s">
        <v>397</v>
      </c>
    </row>
    <row r="67" spans="1:4" x14ac:dyDescent="0.25">
      <c r="A67" s="53" t="s">
        <v>2167</v>
      </c>
      <c r="B67" s="54">
        <v>6.0486111111111089</v>
      </c>
      <c r="C67" s="48">
        <v>4.7569444444444402</v>
      </c>
      <c r="D67" s="49" t="s">
        <v>2168</v>
      </c>
    </row>
    <row r="68" spans="1:4" x14ac:dyDescent="0.25">
      <c r="A68" s="53" t="s">
        <v>3601</v>
      </c>
      <c r="B68" s="54">
        <v>5.9826388888888893</v>
      </c>
      <c r="C68" s="48">
        <v>0</v>
      </c>
      <c r="D68" s="49" t="s">
        <v>3602</v>
      </c>
    </row>
    <row r="69" spans="1:4" x14ac:dyDescent="0.25">
      <c r="A69" s="53" t="s">
        <v>545</v>
      </c>
      <c r="B69" s="54">
        <v>5.9583333333333295</v>
      </c>
      <c r="C69" s="48">
        <v>28.961805555555596</v>
      </c>
      <c r="D69" s="49" t="s">
        <v>3603</v>
      </c>
    </row>
    <row r="70" spans="1:4" x14ac:dyDescent="0.25">
      <c r="A70" s="53" t="s">
        <v>3604</v>
      </c>
      <c r="B70" s="54">
        <v>5.9166666666666687</v>
      </c>
      <c r="C70" s="48">
        <v>0</v>
      </c>
      <c r="D70" s="49" t="s">
        <v>3605</v>
      </c>
    </row>
    <row r="71" spans="1:4" x14ac:dyDescent="0.25">
      <c r="A71" s="53" t="s">
        <v>2163</v>
      </c>
      <c r="B71" s="54">
        <v>5.3888888888888893</v>
      </c>
      <c r="C71" s="48">
        <v>0</v>
      </c>
      <c r="D71" s="49" t="s">
        <v>2164</v>
      </c>
    </row>
    <row r="72" spans="1:4" x14ac:dyDescent="0.25">
      <c r="A72" s="53" t="s">
        <v>3606</v>
      </c>
      <c r="B72" s="54">
        <v>5.2013888888888893</v>
      </c>
      <c r="C72" s="48">
        <v>0</v>
      </c>
      <c r="D72" s="49" t="s">
        <v>3607</v>
      </c>
    </row>
    <row r="73" spans="1:4" ht="26.25" x14ac:dyDescent="0.25">
      <c r="A73" s="53" t="s">
        <v>3608</v>
      </c>
      <c r="B73" s="54">
        <v>5.1944444444444402</v>
      </c>
      <c r="C73" s="48">
        <v>11.1041666666667</v>
      </c>
      <c r="D73" s="49" t="s">
        <v>3609</v>
      </c>
    </row>
    <row r="74" spans="1:4" x14ac:dyDescent="0.25">
      <c r="A74" s="53" t="s">
        <v>316</v>
      </c>
      <c r="B74" s="54">
        <v>5.15625</v>
      </c>
      <c r="C74" s="48">
        <v>1.09375</v>
      </c>
      <c r="D74" s="49" t="s">
        <v>543</v>
      </c>
    </row>
    <row r="75" spans="1:4" x14ac:dyDescent="0.25">
      <c r="A75" s="53" t="s">
        <v>2173</v>
      </c>
      <c r="B75" s="54">
        <v>4.8784722222222197</v>
      </c>
      <c r="C75" s="48">
        <v>0</v>
      </c>
      <c r="D75" s="49" t="s">
        <v>2174</v>
      </c>
    </row>
    <row r="76" spans="1:4" x14ac:dyDescent="0.25">
      <c r="A76" s="53" t="s">
        <v>3610</v>
      </c>
      <c r="B76" s="54">
        <v>4.5520833333333295</v>
      </c>
      <c r="C76" s="48">
        <v>0</v>
      </c>
      <c r="D76" s="49" t="s">
        <v>3611</v>
      </c>
    </row>
    <row r="77" spans="1:4" x14ac:dyDescent="0.25">
      <c r="A77" s="53" t="s">
        <v>3612</v>
      </c>
      <c r="B77" s="54">
        <v>4.40625</v>
      </c>
      <c r="C77" s="48">
        <v>8.21875</v>
      </c>
      <c r="D77" s="49" t="s">
        <v>3613</v>
      </c>
    </row>
    <row r="78" spans="1:4" x14ac:dyDescent="0.25">
      <c r="A78" s="53" t="s">
        <v>3614</v>
      </c>
      <c r="B78" s="54">
        <v>4.40625</v>
      </c>
      <c r="C78" s="48">
        <v>0</v>
      </c>
      <c r="D78" s="49" t="s">
        <v>3615</v>
      </c>
    </row>
    <row r="79" spans="1:4" x14ac:dyDescent="0.25">
      <c r="A79" s="53" t="s">
        <v>1001</v>
      </c>
      <c r="B79" s="54">
        <v>4.3194444444444402</v>
      </c>
      <c r="C79" s="48">
        <v>1.3958333333333299</v>
      </c>
      <c r="D79" s="49" t="s">
        <v>1002</v>
      </c>
    </row>
    <row r="80" spans="1:4" x14ac:dyDescent="0.25">
      <c r="A80" s="53" t="s">
        <v>993</v>
      </c>
      <c r="B80" s="54">
        <v>4.3090277777777795</v>
      </c>
      <c r="C80" s="48">
        <v>3.2916666666666701</v>
      </c>
      <c r="D80" s="49" t="s">
        <v>3616</v>
      </c>
    </row>
    <row r="81" spans="1:4" x14ac:dyDescent="0.25">
      <c r="A81" s="53" t="s">
        <v>2171</v>
      </c>
      <c r="B81" s="54">
        <v>4.2743055555555598</v>
      </c>
      <c r="C81" s="48">
        <v>1.2222222222222199</v>
      </c>
      <c r="D81" s="49" t="s">
        <v>2172</v>
      </c>
    </row>
    <row r="82" spans="1:4" ht="26.25" x14ac:dyDescent="0.25">
      <c r="A82" s="53" t="s">
        <v>3617</v>
      </c>
      <c r="B82" s="54">
        <v>4.2534722222222197</v>
      </c>
      <c r="C82" s="48">
        <v>0.88194444444444398</v>
      </c>
      <c r="D82" s="49" t="s">
        <v>3618</v>
      </c>
    </row>
    <row r="83" spans="1:4" x14ac:dyDescent="0.25">
      <c r="A83" s="53" t="s">
        <v>2186</v>
      </c>
      <c r="B83" s="54">
        <v>4.2326388888888893</v>
      </c>
      <c r="C83" s="48">
        <v>0</v>
      </c>
      <c r="D83" s="49" t="s">
        <v>2187</v>
      </c>
    </row>
    <row r="84" spans="1:4" x14ac:dyDescent="0.25">
      <c r="A84" s="53" t="s">
        <v>3619</v>
      </c>
      <c r="B84" s="54">
        <v>4.1527777777777795</v>
      </c>
      <c r="C84" s="48">
        <v>0</v>
      </c>
      <c r="D84" s="49" t="s">
        <v>3620</v>
      </c>
    </row>
    <row r="85" spans="1:4" x14ac:dyDescent="0.25">
      <c r="A85" s="53" t="s">
        <v>2165</v>
      </c>
      <c r="B85" s="54">
        <v>4.1354166666666696</v>
      </c>
      <c r="C85" s="48">
        <v>0.30208333333333298</v>
      </c>
      <c r="D85" s="49" t="s">
        <v>2166</v>
      </c>
    </row>
    <row r="86" spans="1:4" x14ac:dyDescent="0.25">
      <c r="A86" s="53" t="s">
        <v>539</v>
      </c>
      <c r="B86" s="54">
        <v>4.1319444444444402</v>
      </c>
      <c r="C86" s="48">
        <v>4.0798611111111098</v>
      </c>
      <c r="D86" s="49" t="s">
        <v>540</v>
      </c>
    </row>
    <row r="87" spans="1:4" x14ac:dyDescent="0.25">
      <c r="A87" s="53" t="s">
        <v>2169</v>
      </c>
      <c r="B87" s="54">
        <v>4.1215277777777795</v>
      </c>
      <c r="C87" s="48">
        <v>0.82986111111111105</v>
      </c>
      <c r="D87" s="49" t="s">
        <v>2170</v>
      </c>
    </row>
    <row r="88" spans="1:4" x14ac:dyDescent="0.25">
      <c r="A88" s="53" t="s">
        <v>1027</v>
      </c>
      <c r="B88" s="54">
        <v>3.9583333333333295</v>
      </c>
      <c r="C88" s="48">
        <v>0.114583333333333</v>
      </c>
      <c r="D88" s="49" t="s">
        <v>1028</v>
      </c>
    </row>
    <row r="89" spans="1:4" x14ac:dyDescent="0.25">
      <c r="A89" s="53" t="s">
        <v>3621</v>
      </c>
      <c r="B89" s="54">
        <v>3.3020833333333295</v>
      </c>
      <c r="C89" s="48">
        <v>0</v>
      </c>
      <c r="D89" s="49" t="s">
        <v>3622</v>
      </c>
    </row>
    <row r="90" spans="1:4" x14ac:dyDescent="0.25">
      <c r="A90" s="53" t="s">
        <v>991</v>
      </c>
      <c r="B90" s="54">
        <v>3.2951388888888897</v>
      </c>
      <c r="C90" s="48">
        <v>4.3472222222222197</v>
      </c>
      <c r="D90" s="49" t="s">
        <v>992</v>
      </c>
    </row>
    <row r="91" spans="1:4" x14ac:dyDescent="0.25">
      <c r="A91" s="53" t="s">
        <v>3623</v>
      </c>
      <c r="B91" s="54">
        <v>3.2951388888888897</v>
      </c>
      <c r="C91" s="48">
        <v>0</v>
      </c>
      <c r="D91" s="49" t="s">
        <v>3624</v>
      </c>
    </row>
    <row r="92" spans="1:4" x14ac:dyDescent="0.25">
      <c r="A92" s="53" t="s">
        <v>3625</v>
      </c>
      <c r="B92" s="54">
        <v>3.1805555555555602</v>
      </c>
      <c r="C92" s="48">
        <v>0</v>
      </c>
      <c r="D92" s="49" t="s">
        <v>3626</v>
      </c>
    </row>
    <row r="93" spans="1:4" x14ac:dyDescent="0.25">
      <c r="A93" s="53" t="s">
        <v>3627</v>
      </c>
      <c r="B93" s="54">
        <v>3.1423611111111098</v>
      </c>
      <c r="C93" s="48">
        <v>17.6145833333333</v>
      </c>
      <c r="D93" s="49" t="s">
        <v>3628</v>
      </c>
    </row>
    <row r="94" spans="1:4" x14ac:dyDescent="0.25">
      <c r="A94" s="53" t="s">
        <v>3629</v>
      </c>
      <c r="B94" s="54">
        <v>3.1215277777777803</v>
      </c>
      <c r="C94" s="48">
        <v>3.0034722222222201</v>
      </c>
      <c r="D94" s="49" t="s">
        <v>3630</v>
      </c>
    </row>
    <row r="95" spans="1:4" x14ac:dyDescent="0.25">
      <c r="A95" s="53" t="s">
        <v>3631</v>
      </c>
      <c r="B95" s="54">
        <v>2.9652777777777803</v>
      </c>
      <c r="C95" s="48">
        <v>2.4722222222222201</v>
      </c>
      <c r="D95" s="49" t="s">
        <v>3632</v>
      </c>
    </row>
    <row r="96" spans="1:4" x14ac:dyDescent="0.25">
      <c r="A96" s="53" t="s">
        <v>3633</v>
      </c>
      <c r="B96" s="54">
        <v>2.9652777777777803</v>
      </c>
      <c r="C96" s="48">
        <v>0</v>
      </c>
      <c r="D96" s="49" t="s">
        <v>3634</v>
      </c>
    </row>
    <row r="97" spans="1:4" ht="26.25" x14ac:dyDescent="0.25">
      <c r="A97" s="53" t="s">
        <v>3635</v>
      </c>
      <c r="B97" s="54">
        <v>2.9618055555555602</v>
      </c>
      <c r="C97" s="48">
        <v>0</v>
      </c>
      <c r="D97" s="49" t="s">
        <v>3636</v>
      </c>
    </row>
    <row r="98" spans="1:4" x14ac:dyDescent="0.25">
      <c r="A98" s="53" t="s">
        <v>3637</v>
      </c>
      <c r="B98" s="54">
        <v>2.9583333333333295</v>
      </c>
      <c r="C98" s="48">
        <v>3.1145833333333295</v>
      </c>
      <c r="D98" s="49" t="s">
        <v>3638</v>
      </c>
    </row>
    <row r="99" spans="1:4" x14ac:dyDescent="0.25">
      <c r="A99" s="53" t="s">
        <v>404</v>
      </c>
      <c r="B99" s="54">
        <v>2.7326388888888897</v>
      </c>
      <c r="C99" s="48">
        <v>1.8715277777777799</v>
      </c>
      <c r="D99" s="49" t="s">
        <v>405</v>
      </c>
    </row>
    <row r="100" spans="1:4" x14ac:dyDescent="0.25">
      <c r="A100" s="53" t="s">
        <v>3639</v>
      </c>
      <c r="B100" s="54">
        <v>2.7291666666666701</v>
      </c>
      <c r="C100" s="48">
        <v>0</v>
      </c>
      <c r="D100" s="49" t="s">
        <v>3640</v>
      </c>
    </row>
    <row r="101" spans="1:4" x14ac:dyDescent="0.25">
      <c r="A101" s="53" t="s">
        <v>2177</v>
      </c>
      <c r="B101" s="54">
        <v>2.5381944444444398</v>
      </c>
      <c r="C101" s="48">
        <v>0.46875</v>
      </c>
      <c r="D101" s="49" t="s">
        <v>2178</v>
      </c>
    </row>
    <row r="102" spans="1:4" x14ac:dyDescent="0.25">
      <c r="A102" s="53" t="s">
        <v>3641</v>
      </c>
      <c r="B102" s="54">
        <v>2.5173611111111098</v>
      </c>
      <c r="C102" s="48">
        <v>1.1631944444444398</v>
      </c>
      <c r="D102" s="49" t="s">
        <v>3642</v>
      </c>
    </row>
    <row r="103" spans="1:4" x14ac:dyDescent="0.25">
      <c r="A103" s="53" t="s">
        <v>408</v>
      </c>
      <c r="B103" s="54">
        <v>2.4618055555555602</v>
      </c>
      <c r="C103" s="48">
        <v>0.56944444444444398</v>
      </c>
      <c r="D103" s="49" t="s">
        <v>409</v>
      </c>
    </row>
    <row r="104" spans="1:4" x14ac:dyDescent="0.25">
      <c r="A104" s="53" t="s">
        <v>538</v>
      </c>
      <c r="B104" s="54">
        <v>2.4270833333333299</v>
      </c>
      <c r="C104" s="48">
        <v>4.3298611111111098</v>
      </c>
      <c r="D104" s="49" t="s">
        <v>460</v>
      </c>
    </row>
    <row r="105" spans="1:4" x14ac:dyDescent="0.25">
      <c r="A105" s="53" t="s">
        <v>3643</v>
      </c>
      <c r="B105" s="54">
        <v>2.3298611111111098</v>
      </c>
      <c r="C105" s="48">
        <v>0</v>
      </c>
      <c r="D105" s="49" t="s">
        <v>3644</v>
      </c>
    </row>
    <row r="106" spans="1:4" x14ac:dyDescent="0.25">
      <c r="A106" s="53" t="s">
        <v>406</v>
      </c>
      <c r="B106" s="54">
        <v>2.3229166666666701</v>
      </c>
      <c r="C106" s="48">
        <v>1.5729166666666701</v>
      </c>
      <c r="D106" s="49" t="s">
        <v>532</v>
      </c>
    </row>
    <row r="107" spans="1:4" x14ac:dyDescent="0.25">
      <c r="A107" s="53" t="s">
        <v>2179</v>
      </c>
      <c r="B107" s="54">
        <v>2.15625</v>
      </c>
      <c r="C107" s="48">
        <v>1.7847222222222199</v>
      </c>
      <c r="D107" s="49" t="s">
        <v>2180</v>
      </c>
    </row>
    <row r="108" spans="1:4" x14ac:dyDescent="0.25">
      <c r="A108" s="53" t="s">
        <v>2181</v>
      </c>
      <c r="B108" s="54">
        <v>2.0833333333333299</v>
      </c>
      <c r="C108" s="48">
        <v>0</v>
      </c>
      <c r="D108" s="49" t="s">
        <v>1157</v>
      </c>
    </row>
    <row r="109" spans="1:4" x14ac:dyDescent="0.25">
      <c r="A109" s="53" t="s">
        <v>2182</v>
      </c>
      <c r="B109" s="54">
        <v>2.0208333333333299</v>
      </c>
      <c r="C109" s="48">
        <v>0</v>
      </c>
      <c r="D109" s="49" t="s">
        <v>2183</v>
      </c>
    </row>
    <row r="110" spans="1:4" x14ac:dyDescent="0.25">
      <c r="A110" s="53" t="s">
        <v>2184</v>
      </c>
      <c r="B110" s="54">
        <v>2.0173611111111098</v>
      </c>
      <c r="C110" s="48">
        <v>0</v>
      </c>
      <c r="D110" s="49" t="s">
        <v>2185</v>
      </c>
    </row>
    <row r="111" spans="1:4" x14ac:dyDescent="0.25">
      <c r="A111" s="53" t="s">
        <v>3645</v>
      </c>
      <c r="B111" s="54">
        <v>2</v>
      </c>
      <c r="C111" s="48">
        <v>0</v>
      </c>
      <c r="D111" s="49" t="s">
        <v>3646</v>
      </c>
    </row>
    <row r="112" spans="1:4" x14ac:dyDescent="0.25">
      <c r="A112" s="53" t="s">
        <v>2190</v>
      </c>
      <c r="B112" s="54">
        <v>1.9930555555555598</v>
      </c>
      <c r="C112" s="48">
        <v>3.3368055555555602</v>
      </c>
      <c r="D112" s="49" t="s">
        <v>2191</v>
      </c>
    </row>
    <row r="113" spans="1:4" x14ac:dyDescent="0.25">
      <c r="A113" s="53" t="s">
        <v>3647</v>
      </c>
      <c r="B113" s="54">
        <v>1.9236111111111101</v>
      </c>
      <c r="C113" s="48">
        <v>0.71527777777777812</v>
      </c>
      <c r="D113" s="49" t="s">
        <v>3648</v>
      </c>
    </row>
    <row r="114" spans="1:4" x14ac:dyDescent="0.25">
      <c r="A114" s="53" t="s">
        <v>1011</v>
      </c>
      <c r="B114" s="54">
        <v>1.9131944444444398</v>
      </c>
      <c r="C114" s="48">
        <v>0.54861111111111094</v>
      </c>
      <c r="D114" s="49" t="s">
        <v>722</v>
      </c>
    </row>
    <row r="115" spans="1:4" x14ac:dyDescent="0.25">
      <c r="A115" s="53" t="s">
        <v>3649</v>
      </c>
      <c r="B115" s="54">
        <v>1.8958333333333299</v>
      </c>
      <c r="C115" s="48">
        <v>2.3263888888888897</v>
      </c>
      <c r="D115" s="49" t="s">
        <v>3650</v>
      </c>
    </row>
    <row r="116" spans="1:4" ht="26.25" x14ac:dyDescent="0.25">
      <c r="A116" s="53" t="s">
        <v>3651</v>
      </c>
      <c r="B116" s="54">
        <v>1.8715277777777799</v>
      </c>
      <c r="C116" s="48">
        <v>0.77430555555555602</v>
      </c>
      <c r="D116" s="49" t="s">
        <v>3652</v>
      </c>
    </row>
    <row r="117" spans="1:4" x14ac:dyDescent="0.25">
      <c r="A117" s="53" t="s">
        <v>2188</v>
      </c>
      <c r="B117" s="54">
        <v>1.8333333333333299</v>
      </c>
      <c r="C117" s="48">
        <v>0</v>
      </c>
      <c r="D117" s="49" t="s">
        <v>2189</v>
      </c>
    </row>
    <row r="118" spans="1:4" x14ac:dyDescent="0.25">
      <c r="A118" s="53" t="s">
        <v>3653</v>
      </c>
      <c r="B118" s="54">
        <v>1.8125</v>
      </c>
      <c r="C118" s="48">
        <v>0.28819444444444403</v>
      </c>
      <c r="D118" s="49" t="s">
        <v>3654</v>
      </c>
    </row>
    <row r="119" spans="1:4" x14ac:dyDescent="0.25">
      <c r="A119" s="53" t="s">
        <v>1018</v>
      </c>
      <c r="B119" s="54">
        <v>1.7986111111111101</v>
      </c>
      <c r="C119" s="48">
        <v>0.22222222222222202</v>
      </c>
      <c r="D119" s="49" t="s">
        <v>1019</v>
      </c>
    </row>
    <row r="120" spans="1:4" x14ac:dyDescent="0.25">
      <c r="A120" s="53" t="s">
        <v>3655</v>
      </c>
      <c r="B120" s="54">
        <v>1.7256944444444398</v>
      </c>
      <c r="C120" s="48">
        <v>0</v>
      </c>
      <c r="D120" s="49" t="s">
        <v>3656</v>
      </c>
    </row>
    <row r="121" spans="1:4" x14ac:dyDescent="0.25">
      <c r="A121" s="53" t="s">
        <v>2288</v>
      </c>
      <c r="B121" s="54">
        <v>1.6736111111111101</v>
      </c>
      <c r="C121" s="48">
        <v>0.11111111111111101</v>
      </c>
      <c r="D121" s="49" t="s">
        <v>2289</v>
      </c>
    </row>
    <row r="122" spans="1:4" x14ac:dyDescent="0.25">
      <c r="A122" s="53" t="s">
        <v>3657</v>
      </c>
      <c r="B122" s="54">
        <v>1.5277777777777799</v>
      </c>
      <c r="C122" s="48">
        <v>0.23958333333333301</v>
      </c>
      <c r="D122" s="49" t="s">
        <v>2810</v>
      </c>
    </row>
    <row r="123" spans="1:4" x14ac:dyDescent="0.25">
      <c r="A123" s="53" t="s">
        <v>1012</v>
      </c>
      <c r="B123" s="54">
        <v>1.4826388888888899</v>
      </c>
      <c r="C123" s="48">
        <v>0.49305555555555602</v>
      </c>
      <c r="D123" s="49" t="s">
        <v>802</v>
      </c>
    </row>
    <row r="124" spans="1:4" x14ac:dyDescent="0.25">
      <c r="A124" s="53" t="s">
        <v>317</v>
      </c>
      <c r="B124" s="54">
        <v>1.46180555555556</v>
      </c>
      <c r="C124" s="48">
        <v>3.7986111111111098</v>
      </c>
      <c r="D124" s="49" t="s">
        <v>196</v>
      </c>
    </row>
    <row r="125" spans="1:4" x14ac:dyDescent="0.25">
      <c r="A125" s="53" t="s">
        <v>2192</v>
      </c>
      <c r="B125" s="54">
        <v>1.4444444444444398</v>
      </c>
      <c r="C125" s="48">
        <v>1.14930555555556</v>
      </c>
      <c r="D125" s="49" t="s">
        <v>2193</v>
      </c>
    </row>
    <row r="126" spans="1:4" x14ac:dyDescent="0.25">
      <c r="A126" s="53" t="s">
        <v>2194</v>
      </c>
      <c r="B126" s="54">
        <v>1.4270833333333299</v>
      </c>
      <c r="C126" s="48">
        <v>0</v>
      </c>
      <c r="D126" s="49" t="s">
        <v>2195</v>
      </c>
    </row>
    <row r="127" spans="1:4" ht="26.25" x14ac:dyDescent="0.25">
      <c r="A127" s="53" t="s">
        <v>3658</v>
      </c>
      <c r="B127" s="54">
        <v>1.3854166666666701</v>
      </c>
      <c r="C127" s="48">
        <v>2.4861111111111098</v>
      </c>
      <c r="D127" s="49" t="s">
        <v>3659</v>
      </c>
    </row>
    <row r="128" spans="1:4" x14ac:dyDescent="0.25">
      <c r="A128" s="53" t="s">
        <v>2249</v>
      </c>
      <c r="B128" s="54">
        <v>1.3854166666666701</v>
      </c>
      <c r="C128" s="48">
        <v>0</v>
      </c>
      <c r="D128" s="49" t="s">
        <v>2250</v>
      </c>
    </row>
    <row r="129" spans="1:4" ht="26.25" x14ac:dyDescent="0.25">
      <c r="A129" s="53" t="s">
        <v>1003</v>
      </c>
      <c r="B129" s="54">
        <v>1.3715277777777799</v>
      </c>
      <c r="C129" s="48">
        <v>1.34375</v>
      </c>
      <c r="D129" s="49" t="s">
        <v>3660</v>
      </c>
    </row>
    <row r="130" spans="1:4" x14ac:dyDescent="0.25">
      <c r="A130" s="53" t="s">
        <v>534</v>
      </c>
      <c r="B130" s="54">
        <v>1.36805555555556</v>
      </c>
      <c r="C130" s="48">
        <v>2.4166666666666701</v>
      </c>
      <c r="D130" s="49" t="s">
        <v>535</v>
      </c>
    </row>
    <row r="131" spans="1:4" x14ac:dyDescent="0.25">
      <c r="A131" s="53" t="s">
        <v>3661</v>
      </c>
      <c r="B131" s="54">
        <v>1.3611111111111101</v>
      </c>
      <c r="C131" s="48">
        <v>0</v>
      </c>
      <c r="D131" s="49" t="s">
        <v>3662</v>
      </c>
    </row>
    <row r="132" spans="1:4" x14ac:dyDescent="0.25">
      <c r="A132" s="53" t="s">
        <v>3663</v>
      </c>
      <c r="B132" s="54">
        <v>1.3506944444444398</v>
      </c>
      <c r="C132" s="48">
        <v>1.1111111111111101</v>
      </c>
      <c r="D132" s="49" t="s">
        <v>3664</v>
      </c>
    </row>
    <row r="133" spans="1:4" x14ac:dyDescent="0.25">
      <c r="A133" s="53" t="s">
        <v>3665</v>
      </c>
      <c r="B133" s="54">
        <v>1.3020833333333299</v>
      </c>
      <c r="C133" s="48">
        <v>0</v>
      </c>
      <c r="D133" s="49" t="s">
        <v>3666</v>
      </c>
    </row>
    <row r="134" spans="1:4" x14ac:dyDescent="0.25">
      <c r="A134" s="53" t="s">
        <v>3667</v>
      </c>
      <c r="B134" s="54">
        <v>1.2986111111111101</v>
      </c>
      <c r="C134" s="48">
        <v>0.79861111111111105</v>
      </c>
      <c r="D134" s="49" t="s">
        <v>3668</v>
      </c>
    </row>
    <row r="135" spans="1:4" x14ac:dyDescent="0.25">
      <c r="A135" s="53" t="s">
        <v>3669</v>
      </c>
      <c r="B135" s="54">
        <v>1.2986111111111101</v>
      </c>
      <c r="C135" s="48">
        <v>0</v>
      </c>
      <c r="D135" s="49" t="s">
        <v>3670</v>
      </c>
    </row>
    <row r="136" spans="1:4" x14ac:dyDescent="0.25">
      <c r="A136" s="53" t="s">
        <v>3671</v>
      </c>
      <c r="B136" s="54">
        <v>1.2604166666666701</v>
      </c>
      <c r="C136" s="48">
        <v>3.3680555555555602</v>
      </c>
      <c r="D136" s="49" t="s">
        <v>3672</v>
      </c>
    </row>
    <row r="137" spans="1:4" x14ac:dyDescent="0.25">
      <c r="A137" s="53" t="s">
        <v>2196</v>
      </c>
      <c r="B137" s="54">
        <v>1.2604166666666701</v>
      </c>
      <c r="C137" s="48">
        <v>3.3611111111111098</v>
      </c>
      <c r="D137" s="49" t="s">
        <v>2197</v>
      </c>
    </row>
    <row r="138" spans="1:4" x14ac:dyDescent="0.25">
      <c r="A138" s="53" t="s">
        <v>521</v>
      </c>
      <c r="B138" s="54">
        <v>1.2569444444444398</v>
      </c>
      <c r="C138" s="48">
        <v>7.9722222222222197</v>
      </c>
      <c r="D138" s="49" t="s">
        <v>522</v>
      </c>
    </row>
    <row r="139" spans="1:4" x14ac:dyDescent="0.25">
      <c r="A139" s="53" t="s">
        <v>3673</v>
      </c>
      <c r="B139" s="54">
        <v>1.2465277777777799</v>
      </c>
      <c r="C139" s="48">
        <v>0</v>
      </c>
      <c r="D139" s="49" t="s">
        <v>3674</v>
      </c>
    </row>
    <row r="140" spans="1:4" x14ac:dyDescent="0.25">
      <c r="A140" s="53" t="s">
        <v>1000</v>
      </c>
      <c r="B140" s="54">
        <v>1.21875</v>
      </c>
      <c r="C140" s="48">
        <v>1.96875</v>
      </c>
      <c r="D140" s="49" t="s">
        <v>736</v>
      </c>
    </row>
    <row r="141" spans="1:4" x14ac:dyDescent="0.25">
      <c r="A141" s="53" t="s">
        <v>3675</v>
      </c>
      <c r="B141" s="54">
        <v>1.1423611111111101</v>
      </c>
      <c r="C141" s="48">
        <v>0.36458333333333298</v>
      </c>
      <c r="D141" s="49" t="s">
        <v>2499</v>
      </c>
    </row>
    <row r="142" spans="1:4" x14ac:dyDescent="0.25">
      <c r="A142" s="53" t="s">
        <v>402</v>
      </c>
      <c r="B142" s="54">
        <v>1.1319444444444398</v>
      </c>
      <c r="C142" s="48">
        <v>8.4548611111111089</v>
      </c>
      <c r="D142" s="49" t="s">
        <v>985</v>
      </c>
    </row>
    <row r="143" spans="1:4" x14ac:dyDescent="0.25">
      <c r="A143" s="53" t="s">
        <v>1016</v>
      </c>
      <c r="B143" s="54">
        <v>1.1111111111111101</v>
      </c>
      <c r="C143" s="48">
        <v>0.34375</v>
      </c>
      <c r="D143" s="49" t="s">
        <v>1017</v>
      </c>
    </row>
    <row r="144" spans="1:4" x14ac:dyDescent="0.25">
      <c r="A144" s="53" t="s">
        <v>3676</v>
      </c>
      <c r="B144" s="54">
        <v>1.1076388888888899</v>
      </c>
      <c r="C144" s="48">
        <v>2.4548611111111098</v>
      </c>
      <c r="D144" s="49" t="s">
        <v>3677</v>
      </c>
    </row>
    <row r="145" spans="1:4" x14ac:dyDescent="0.25">
      <c r="A145" s="53" t="s">
        <v>2270</v>
      </c>
      <c r="B145" s="54">
        <v>1.0972222222222199</v>
      </c>
      <c r="C145" s="48">
        <v>1.4722222222222199</v>
      </c>
      <c r="D145" s="49" t="s">
        <v>2271</v>
      </c>
    </row>
    <row r="146" spans="1:4" x14ac:dyDescent="0.25">
      <c r="A146" s="53" t="s">
        <v>979</v>
      </c>
      <c r="B146" s="54">
        <v>1.0798611111111101</v>
      </c>
      <c r="C146" s="48">
        <v>38.034722222222193</v>
      </c>
      <c r="D146" s="49" t="s">
        <v>980</v>
      </c>
    </row>
    <row r="147" spans="1:4" x14ac:dyDescent="0.25">
      <c r="A147" s="53" t="s">
        <v>2218</v>
      </c>
      <c r="B147" s="54">
        <v>1.0138888888888899</v>
      </c>
      <c r="C147" s="48">
        <v>0.50694444444444398</v>
      </c>
      <c r="D147" s="49" t="s">
        <v>2219</v>
      </c>
    </row>
    <row r="148" spans="1:4" x14ac:dyDescent="0.25">
      <c r="A148" s="53" t="s">
        <v>2243</v>
      </c>
      <c r="B148" s="54">
        <v>0.92361111111111105</v>
      </c>
      <c r="C148" s="48">
        <v>0</v>
      </c>
      <c r="D148" s="49" t="s">
        <v>2244</v>
      </c>
    </row>
    <row r="149" spans="1:4" x14ac:dyDescent="0.25">
      <c r="A149" s="53" t="s">
        <v>3678</v>
      </c>
      <c r="B149" s="54">
        <v>0.90277777777777812</v>
      </c>
      <c r="C149" s="48">
        <v>0.46875</v>
      </c>
      <c r="D149" s="49" t="s">
        <v>3679</v>
      </c>
    </row>
    <row r="150" spans="1:4" x14ac:dyDescent="0.25">
      <c r="A150" s="53" t="s">
        <v>3680</v>
      </c>
      <c r="B150" s="54">
        <v>0.89930555555555602</v>
      </c>
      <c r="C150" s="48">
        <v>0.87847222222222199</v>
      </c>
      <c r="D150" s="49" t="s">
        <v>3681</v>
      </c>
    </row>
    <row r="151" spans="1:4" x14ac:dyDescent="0.25">
      <c r="A151" s="53" t="s">
        <v>2209</v>
      </c>
      <c r="B151" s="54">
        <v>0.875</v>
      </c>
      <c r="C151" s="48">
        <v>0</v>
      </c>
      <c r="D151" s="49" t="s">
        <v>2210</v>
      </c>
    </row>
    <row r="152" spans="1:4" x14ac:dyDescent="0.25">
      <c r="A152" s="53" t="s">
        <v>3682</v>
      </c>
      <c r="B152" s="54">
        <v>0.82986111111111105</v>
      </c>
      <c r="C152" s="48">
        <v>0</v>
      </c>
      <c r="D152" s="49" t="s">
        <v>3683</v>
      </c>
    </row>
    <row r="153" spans="1:4" x14ac:dyDescent="0.25">
      <c r="A153" s="53" t="s">
        <v>2198</v>
      </c>
      <c r="B153" s="54">
        <v>0.82638888888888906</v>
      </c>
      <c r="C153" s="48">
        <v>0</v>
      </c>
      <c r="D153" s="49" t="s">
        <v>2199</v>
      </c>
    </row>
    <row r="154" spans="1:4" x14ac:dyDescent="0.25">
      <c r="A154" s="53" t="s">
        <v>2211</v>
      </c>
      <c r="B154" s="54">
        <v>0.8125</v>
      </c>
      <c r="C154" s="48">
        <v>0</v>
      </c>
      <c r="D154" s="49" t="s">
        <v>2212</v>
      </c>
    </row>
    <row r="155" spans="1:4" x14ac:dyDescent="0.25">
      <c r="A155" s="53" t="s">
        <v>2200</v>
      </c>
      <c r="B155" s="54">
        <v>0.79513888888888906</v>
      </c>
      <c r="C155" s="48">
        <v>0</v>
      </c>
      <c r="D155" s="49" t="s">
        <v>2201</v>
      </c>
    </row>
    <row r="156" spans="1:4" x14ac:dyDescent="0.25">
      <c r="A156" s="53" t="s">
        <v>2202</v>
      </c>
      <c r="B156" s="54">
        <v>0.78472222222222199</v>
      </c>
      <c r="C156" s="48">
        <v>0</v>
      </c>
      <c r="D156" s="49" t="s">
        <v>2203</v>
      </c>
    </row>
    <row r="157" spans="1:4" x14ac:dyDescent="0.25">
      <c r="A157" s="53" t="s">
        <v>3684</v>
      </c>
      <c r="B157" s="54">
        <v>0.75</v>
      </c>
      <c r="C157" s="48">
        <v>1.6944444444444398</v>
      </c>
      <c r="D157" s="49" t="s">
        <v>3685</v>
      </c>
    </row>
    <row r="158" spans="1:4" x14ac:dyDescent="0.25">
      <c r="A158" s="53" t="s">
        <v>2217</v>
      </c>
      <c r="B158" s="54">
        <v>0.70833333333333293</v>
      </c>
      <c r="C158" s="48">
        <v>0.35763888888888901</v>
      </c>
      <c r="D158" s="49" t="s">
        <v>965</v>
      </c>
    </row>
    <row r="159" spans="1:4" x14ac:dyDescent="0.25">
      <c r="A159" s="53" t="s">
        <v>3686</v>
      </c>
      <c r="B159" s="54">
        <v>0.69444444444444398</v>
      </c>
      <c r="C159" s="48">
        <v>0</v>
      </c>
      <c r="D159" s="49" t="s">
        <v>2942</v>
      </c>
    </row>
    <row r="160" spans="1:4" x14ac:dyDescent="0.25">
      <c r="A160" s="62" t="s">
        <v>3687</v>
      </c>
      <c r="B160" s="63">
        <v>0.68055555555555602</v>
      </c>
      <c r="C160" s="21">
        <v>6.8506944444444402</v>
      </c>
      <c r="D160" s="64" t="s">
        <v>3688</v>
      </c>
    </row>
    <row r="161" spans="1:4" ht="26.25" x14ac:dyDescent="0.25">
      <c r="A161" s="62" t="s">
        <v>3689</v>
      </c>
      <c r="B161" s="63">
        <v>0.63541666666666696</v>
      </c>
      <c r="C161" s="21">
        <v>2.3333333333333299</v>
      </c>
      <c r="D161" s="64" t="s">
        <v>3690</v>
      </c>
    </row>
    <row r="162" spans="1:4" x14ac:dyDescent="0.25">
      <c r="A162" s="62" t="s">
        <v>998</v>
      </c>
      <c r="B162" s="63">
        <v>0.5625</v>
      </c>
      <c r="C162" s="21">
        <v>2.1805555555555602</v>
      </c>
      <c r="D162" s="64" t="s">
        <v>999</v>
      </c>
    </row>
    <row r="163" spans="1:4" x14ac:dyDescent="0.25">
      <c r="A163" s="62" t="s">
        <v>3691</v>
      </c>
      <c r="B163" s="63">
        <v>0.54861111111111094</v>
      </c>
      <c r="C163" s="21">
        <v>0.14583333333333301</v>
      </c>
      <c r="D163" s="64" t="s">
        <v>3692</v>
      </c>
    </row>
    <row r="164" spans="1:4" x14ac:dyDescent="0.25">
      <c r="A164" s="62" t="s">
        <v>1009</v>
      </c>
      <c r="B164" s="63">
        <v>0.54861111111111094</v>
      </c>
      <c r="C164" s="21">
        <v>0.73958333333333293</v>
      </c>
      <c r="D164" s="64" t="s">
        <v>1010</v>
      </c>
    </row>
    <row r="165" spans="1:4" x14ac:dyDescent="0.25">
      <c r="A165" s="62" t="s">
        <v>3693</v>
      </c>
      <c r="B165" s="63">
        <v>0.52777777777777812</v>
      </c>
      <c r="C165" s="21">
        <v>0.40972222222222199</v>
      </c>
      <c r="D165" s="64" t="s">
        <v>3694</v>
      </c>
    </row>
    <row r="166" spans="1:4" ht="26.25" x14ac:dyDescent="0.25">
      <c r="A166" s="62" t="s">
        <v>3695</v>
      </c>
      <c r="B166" s="63">
        <v>0.51736111111111094</v>
      </c>
      <c r="C166" s="21">
        <v>0</v>
      </c>
      <c r="D166" s="64" t="s">
        <v>3696</v>
      </c>
    </row>
    <row r="167" spans="1:4" x14ac:dyDescent="0.25">
      <c r="A167" s="62" t="s">
        <v>2204</v>
      </c>
      <c r="B167" s="63">
        <v>0.51388888888888906</v>
      </c>
      <c r="C167" s="21">
        <v>0</v>
      </c>
      <c r="D167" s="64" t="s">
        <v>2205</v>
      </c>
    </row>
    <row r="168" spans="1:4" x14ac:dyDescent="0.25">
      <c r="A168" s="62" t="s">
        <v>3697</v>
      </c>
      <c r="B168" s="63">
        <v>0.51388888888888906</v>
      </c>
      <c r="C168" s="21">
        <v>0.72222222222222199</v>
      </c>
      <c r="D168" s="64" t="s">
        <v>3131</v>
      </c>
    </row>
    <row r="169" spans="1:4" x14ac:dyDescent="0.25">
      <c r="A169" s="62" t="s">
        <v>1020</v>
      </c>
      <c r="B169" s="63">
        <v>0.51041666666666696</v>
      </c>
      <c r="C169" s="21">
        <v>0.21875</v>
      </c>
      <c r="D169" s="64" t="s">
        <v>1021</v>
      </c>
    </row>
    <row r="170" spans="1:4" x14ac:dyDescent="0.25">
      <c r="A170" s="62" t="s">
        <v>3698</v>
      </c>
      <c r="B170" s="63">
        <v>0.49652777777777801</v>
      </c>
      <c r="C170" s="21">
        <v>0</v>
      </c>
      <c r="D170" s="64" t="s">
        <v>3699</v>
      </c>
    </row>
    <row r="171" spans="1:4" x14ac:dyDescent="0.25">
      <c r="A171" s="62" t="s">
        <v>2272</v>
      </c>
      <c r="B171" s="63">
        <v>0.49305555555555602</v>
      </c>
      <c r="C171" s="21">
        <v>0</v>
      </c>
      <c r="D171" s="64" t="s">
        <v>2273</v>
      </c>
    </row>
    <row r="172" spans="1:4" x14ac:dyDescent="0.25">
      <c r="A172" s="62" t="s">
        <v>2206</v>
      </c>
      <c r="B172" s="63">
        <v>0.48958333333333298</v>
      </c>
      <c r="C172" s="21">
        <v>0</v>
      </c>
      <c r="D172" s="64" t="s">
        <v>1260</v>
      </c>
    </row>
    <row r="173" spans="1:4" x14ac:dyDescent="0.25">
      <c r="A173" s="62" t="s">
        <v>3700</v>
      </c>
      <c r="B173" s="63">
        <v>0.48958333333333298</v>
      </c>
      <c r="C173" s="21">
        <v>0</v>
      </c>
      <c r="D173" s="64" t="s">
        <v>3701</v>
      </c>
    </row>
    <row r="174" spans="1:4" x14ac:dyDescent="0.25">
      <c r="A174" s="62" t="s">
        <v>3702</v>
      </c>
      <c r="B174" s="63">
        <v>0.48263888888888901</v>
      </c>
      <c r="C174" s="21">
        <v>0</v>
      </c>
      <c r="D174" s="64" t="s">
        <v>3703</v>
      </c>
    </row>
    <row r="175" spans="1:4" x14ac:dyDescent="0.25">
      <c r="A175" s="62" t="s">
        <v>1007</v>
      </c>
      <c r="B175" s="63">
        <v>0.47916666666666702</v>
      </c>
      <c r="C175" s="21">
        <v>0.88888888888888906</v>
      </c>
      <c r="D175" s="64" t="s">
        <v>1008</v>
      </c>
    </row>
    <row r="176" spans="1:4" x14ac:dyDescent="0.25">
      <c r="A176" s="62" t="s">
        <v>318</v>
      </c>
      <c r="B176" s="63">
        <v>0.47222222222222199</v>
      </c>
      <c r="C176" s="21">
        <v>0.58333333333333293</v>
      </c>
      <c r="D176" s="64" t="s">
        <v>533</v>
      </c>
    </row>
    <row r="177" spans="1:4" x14ac:dyDescent="0.25">
      <c r="A177" s="62" t="s">
        <v>2207</v>
      </c>
      <c r="B177" s="63">
        <v>0.45833333333333298</v>
      </c>
      <c r="C177" s="21">
        <v>0</v>
      </c>
      <c r="D177" s="64" t="s">
        <v>2208</v>
      </c>
    </row>
    <row r="178" spans="1:4" x14ac:dyDescent="0.25">
      <c r="A178" s="62" t="s">
        <v>2222</v>
      </c>
      <c r="B178" s="63">
        <v>0.45486111111111099</v>
      </c>
      <c r="C178" s="21">
        <v>0.53125</v>
      </c>
      <c r="D178" s="64" t="s">
        <v>2223</v>
      </c>
    </row>
    <row r="179" spans="1:4" x14ac:dyDescent="0.25">
      <c r="A179" s="62" t="s">
        <v>3704</v>
      </c>
      <c r="B179" s="63">
        <v>0.44791666666666702</v>
      </c>
      <c r="C179" s="21">
        <v>12.934027777777798</v>
      </c>
      <c r="D179" s="64" t="s">
        <v>3705</v>
      </c>
    </row>
    <row r="180" spans="1:4" x14ac:dyDescent="0.25">
      <c r="A180" s="62" t="s">
        <v>2241</v>
      </c>
      <c r="B180" s="63">
        <v>0.44097222222222199</v>
      </c>
      <c r="C180" s="21">
        <v>0</v>
      </c>
      <c r="D180" s="64" t="s">
        <v>2242</v>
      </c>
    </row>
    <row r="181" spans="1:4" x14ac:dyDescent="0.25">
      <c r="A181" s="62" t="s">
        <v>3706</v>
      </c>
      <c r="B181" s="63">
        <v>0.42361111111111099</v>
      </c>
      <c r="C181" s="21">
        <v>0</v>
      </c>
      <c r="D181" s="64" t="s">
        <v>3707</v>
      </c>
    </row>
    <row r="182" spans="1:4" ht="26.25" x14ac:dyDescent="0.25">
      <c r="A182" s="62" t="s">
        <v>3708</v>
      </c>
      <c r="B182" s="63">
        <v>0.42013888888888901</v>
      </c>
      <c r="C182" s="21">
        <v>0</v>
      </c>
      <c r="D182" s="64" t="s">
        <v>3709</v>
      </c>
    </row>
    <row r="183" spans="1:4" x14ac:dyDescent="0.25">
      <c r="A183" s="62" t="s">
        <v>996</v>
      </c>
      <c r="B183" s="63">
        <v>0.40972222222222199</v>
      </c>
      <c r="C183" s="21">
        <v>2.8368055555555602</v>
      </c>
      <c r="D183" s="64" t="s">
        <v>997</v>
      </c>
    </row>
    <row r="184" spans="1:4" x14ac:dyDescent="0.25">
      <c r="A184" s="62" t="s">
        <v>529</v>
      </c>
      <c r="B184" s="63">
        <v>0.40625</v>
      </c>
      <c r="C184" s="21">
        <v>0.45833333333333298</v>
      </c>
      <c r="D184" s="64" t="s">
        <v>1015</v>
      </c>
    </row>
    <row r="185" spans="1:4" x14ac:dyDescent="0.25">
      <c r="A185" s="62" t="s">
        <v>3710</v>
      </c>
      <c r="B185" s="63">
        <v>0.40625</v>
      </c>
      <c r="C185" s="21">
        <v>0</v>
      </c>
      <c r="D185" s="64" t="s">
        <v>3711</v>
      </c>
    </row>
    <row r="186" spans="1:4" x14ac:dyDescent="0.25">
      <c r="A186" s="62" t="s">
        <v>3712</v>
      </c>
      <c r="B186" s="63">
        <v>0.40625</v>
      </c>
      <c r="C186" s="21">
        <v>0</v>
      </c>
      <c r="D186" s="64" t="s">
        <v>2622</v>
      </c>
    </row>
    <row r="187" spans="1:4" x14ac:dyDescent="0.25">
      <c r="A187" s="62" t="s">
        <v>3713</v>
      </c>
      <c r="B187" s="63">
        <v>0.40625</v>
      </c>
      <c r="C187" s="21">
        <v>0</v>
      </c>
      <c r="D187" s="64" t="s">
        <v>2627</v>
      </c>
    </row>
    <row r="188" spans="1:4" x14ac:dyDescent="0.25">
      <c r="A188" s="62" t="s">
        <v>3714</v>
      </c>
      <c r="B188" s="63">
        <v>0.39583333333333298</v>
      </c>
      <c r="C188" s="21">
        <v>0</v>
      </c>
      <c r="D188" s="64" t="s">
        <v>2804</v>
      </c>
    </row>
    <row r="189" spans="1:4" x14ac:dyDescent="0.25">
      <c r="A189" s="62" t="s">
        <v>3715</v>
      </c>
      <c r="B189" s="63">
        <v>0.39583333333333298</v>
      </c>
      <c r="C189" s="21">
        <v>1.96875</v>
      </c>
      <c r="D189" s="64" t="s">
        <v>3096</v>
      </c>
    </row>
    <row r="190" spans="1:4" ht="26.25" x14ac:dyDescent="0.25">
      <c r="A190" s="62" t="s">
        <v>3716</v>
      </c>
      <c r="B190" s="63">
        <v>0.39236111111111099</v>
      </c>
      <c r="C190" s="21">
        <v>0</v>
      </c>
      <c r="D190" s="64" t="s">
        <v>3717</v>
      </c>
    </row>
    <row r="191" spans="1:4" x14ac:dyDescent="0.25">
      <c r="A191" s="62" t="s">
        <v>2220</v>
      </c>
      <c r="B191" s="63">
        <v>0.38541666666666702</v>
      </c>
      <c r="C191" s="21">
        <v>0</v>
      </c>
      <c r="D191" s="64" t="s">
        <v>2221</v>
      </c>
    </row>
    <row r="192" spans="1:4" x14ac:dyDescent="0.25">
      <c r="A192" s="62" t="s">
        <v>2215</v>
      </c>
      <c r="B192" s="63">
        <v>0.38194444444444403</v>
      </c>
      <c r="C192" s="21">
        <v>0</v>
      </c>
      <c r="D192" s="64" t="s">
        <v>2216</v>
      </c>
    </row>
    <row r="193" spans="1:4" x14ac:dyDescent="0.25">
      <c r="A193" s="62" t="s">
        <v>1023</v>
      </c>
      <c r="B193" s="63">
        <v>0.375</v>
      </c>
      <c r="C193" s="21">
        <v>0.13888888888888898</v>
      </c>
      <c r="D193" s="64" t="s">
        <v>1024</v>
      </c>
    </row>
    <row r="194" spans="1:4" x14ac:dyDescent="0.25">
      <c r="A194" s="62" t="s">
        <v>3718</v>
      </c>
      <c r="B194" s="63">
        <v>0.375</v>
      </c>
      <c r="C194" s="21">
        <v>0</v>
      </c>
      <c r="D194" s="64" t="s">
        <v>3719</v>
      </c>
    </row>
    <row r="195" spans="1:4" x14ac:dyDescent="0.25">
      <c r="A195" s="62" t="s">
        <v>541</v>
      </c>
      <c r="B195" s="63">
        <v>0.37152777777777801</v>
      </c>
      <c r="C195" s="21">
        <v>0.66319444444444398</v>
      </c>
      <c r="D195" s="64" t="s">
        <v>542</v>
      </c>
    </row>
    <row r="196" spans="1:4" x14ac:dyDescent="0.25">
      <c r="A196" s="62" t="s">
        <v>3720</v>
      </c>
      <c r="B196" s="63">
        <v>0.36805555555555602</v>
      </c>
      <c r="C196" s="21">
        <v>0</v>
      </c>
      <c r="D196" s="64" t="s">
        <v>3721</v>
      </c>
    </row>
    <row r="197" spans="1:4" x14ac:dyDescent="0.25">
      <c r="A197" s="62" t="s">
        <v>3722</v>
      </c>
      <c r="B197" s="63">
        <v>0.35069444444444403</v>
      </c>
      <c r="C197" s="21">
        <v>0.37847222222222199</v>
      </c>
      <c r="D197" s="64" t="s">
        <v>3723</v>
      </c>
    </row>
    <row r="198" spans="1:4" x14ac:dyDescent="0.25">
      <c r="A198" s="62" t="s">
        <v>3724</v>
      </c>
      <c r="B198" s="63">
        <v>0.34027777777777796</v>
      </c>
      <c r="C198" s="21">
        <v>23.1354166666667</v>
      </c>
      <c r="D198" s="64" t="s">
        <v>3725</v>
      </c>
    </row>
    <row r="199" spans="1:4" x14ac:dyDescent="0.25">
      <c r="A199" s="62" t="s">
        <v>3726</v>
      </c>
      <c r="B199" s="63">
        <v>0.33680555555555602</v>
      </c>
      <c r="C199" s="21">
        <v>0</v>
      </c>
      <c r="D199" s="64" t="s">
        <v>3727</v>
      </c>
    </row>
    <row r="200" spans="1:4" x14ac:dyDescent="0.25">
      <c r="A200" s="62" t="s">
        <v>3728</v>
      </c>
      <c r="B200" s="63">
        <v>0.33333333333333298</v>
      </c>
      <c r="C200" s="21">
        <v>0.32291666666666702</v>
      </c>
      <c r="D200" s="64" t="s">
        <v>3729</v>
      </c>
    </row>
    <row r="201" spans="1:4" x14ac:dyDescent="0.25">
      <c r="A201" s="62" t="s">
        <v>3730</v>
      </c>
      <c r="B201" s="63">
        <v>0.33333333333333298</v>
      </c>
      <c r="C201" s="21">
        <v>3.4722222222222196E-2</v>
      </c>
      <c r="D201" s="64" t="s">
        <v>3731</v>
      </c>
    </row>
    <row r="202" spans="1:4" x14ac:dyDescent="0.25">
      <c r="A202" s="62" t="s">
        <v>3732</v>
      </c>
      <c r="B202" s="63">
        <v>0.32986111111111099</v>
      </c>
      <c r="C202" s="21">
        <v>6.9444444444444397E-3</v>
      </c>
      <c r="D202" s="64" t="s">
        <v>2908</v>
      </c>
    </row>
    <row r="203" spans="1:4" ht="26.25" x14ac:dyDescent="0.25">
      <c r="A203" s="62" t="s">
        <v>3733</v>
      </c>
      <c r="B203" s="63">
        <v>0.32986111111111099</v>
      </c>
      <c r="C203" s="21">
        <v>0</v>
      </c>
      <c r="D203" s="64" t="s">
        <v>3734</v>
      </c>
    </row>
    <row r="204" spans="1:4" x14ac:dyDescent="0.25">
      <c r="A204" s="62" t="s">
        <v>3735</v>
      </c>
      <c r="B204" s="63">
        <v>0.32638888888888901</v>
      </c>
      <c r="C204" s="21">
        <v>0</v>
      </c>
      <c r="D204" s="64" t="s">
        <v>3736</v>
      </c>
    </row>
    <row r="205" spans="1:4" x14ac:dyDescent="0.25">
      <c r="A205" s="62" t="s">
        <v>2305</v>
      </c>
      <c r="B205" s="63">
        <v>0.32638888888888901</v>
      </c>
      <c r="C205" s="21">
        <v>0</v>
      </c>
      <c r="D205" s="64" t="s">
        <v>2306</v>
      </c>
    </row>
    <row r="206" spans="1:4" x14ac:dyDescent="0.25">
      <c r="A206" s="62" t="s">
        <v>3737</v>
      </c>
      <c r="B206" s="63">
        <v>0.31944444444444403</v>
      </c>
      <c r="C206" s="21">
        <v>0</v>
      </c>
      <c r="D206" s="64" t="s">
        <v>3738</v>
      </c>
    </row>
    <row r="207" spans="1:4" x14ac:dyDescent="0.25">
      <c r="A207" s="62" t="s">
        <v>3739</v>
      </c>
      <c r="B207" s="63">
        <v>0.30902777777777796</v>
      </c>
      <c r="C207" s="21">
        <v>1.2673611111111101</v>
      </c>
      <c r="D207" s="64" t="s">
        <v>3740</v>
      </c>
    </row>
    <row r="208" spans="1:4" x14ac:dyDescent="0.25">
      <c r="A208" s="62" t="s">
        <v>2225</v>
      </c>
      <c r="B208" s="63">
        <v>0.30902777777777796</v>
      </c>
      <c r="C208" s="21">
        <v>1.11805555555556</v>
      </c>
      <c r="D208" s="64" t="s">
        <v>2226</v>
      </c>
    </row>
    <row r="209" spans="1:4" ht="26.25" x14ac:dyDescent="0.25">
      <c r="A209" s="62" t="s">
        <v>2224</v>
      </c>
      <c r="B209" s="63">
        <v>0.30902777777777796</v>
      </c>
      <c r="C209" s="21">
        <v>0</v>
      </c>
      <c r="D209" s="64" t="s">
        <v>3741</v>
      </c>
    </row>
    <row r="210" spans="1:4" x14ac:dyDescent="0.25">
      <c r="A210" s="62" t="s">
        <v>1013</v>
      </c>
      <c r="B210" s="63">
        <v>0.30902777777777796</v>
      </c>
      <c r="C210" s="21">
        <v>0.48263888888888901</v>
      </c>
      <c r="D210" s="64" t="s">
        <v>1014</v>
      </c>
    </row>
    <row r="211" spans="1:4" x14ac:dyDescent="0.25">
      <c r="A211" s="62" t="s">
        <v>2227</v>
      </c>
      <c r="B211" s="63">
        <v>0.30902777777777796</v>
      </c>
      <c r="C211" s="21">
        <v>0</v>
      </c>
      <c r="D211" s="64" t="s">
        <v>2228</v>
      </c>
    </row>
    <row r="212" spans="1:4" ht="26.25" x14ac:dyDescent="0.25">
      <c r="A212" s="62" t="s">
        <v>3742</v>
      </c>
      <c r="B212" s="63">
        <v>0.30208333333333298</v>
      </c>
      <c r="C212" s="21">
        <v>0</v>
      </c>
      <c r="D212" s="64" t="s">
        <v>3743</v>
      </c>
    </row>
    <row r="213" spans="1:4" x14ac:dyDescent="0.25">
      <c r="A213" s="62" t="s">
        <v>3744</v>
      </c>
      <c r="B213" s="63">
        <v>0.30208333333333298</v>
      </c>
      <c r="C213" s="21">
        <v>0.37152777777777801</v>
      </c>
      <c r="D213" s="64" t="s">
        <v>3745</v>
      </c>
    </row>
    <row r="214" spans="1:4" x14ac:dyDescent="0.25">
      <c r="A214" s="62" t="s">
        <v>2229</v>
      </c>
      <c r="B214" s="63">
        <v>0.29166666666666702</v>
      </c>
      <c r="C214" s="21">
        <v>0.94791666666666696</v>
      </c>
      <c r="D214" s="64" t="s">
        <v>2230</v>
      </c>
    </row>
    <row r="215" spans="1:4" x14ac:dyDescent="0.25">
      <c r="A215" s="62" t="s">
        <v>2231</v>
      </c>
      <c r="B215" s="63">
        <v>0.28472222222222199</v>
      </c>
      <c r="C215" s="21">
        <v>0</v>
      </c>
      <c r="D215" s="64" t="s">
        <v>2232</v>
      </c>
    </row>
    <row r="216" spans="1:4" x14ac:dyDescent="0.25">
      <c r="A216" s="62" t="s">
        <v>2237</v>
      </c>
      <c r="B216" s="63">
        <v>0.28472222222222199</v>
      </c>
      <c r="C216" s="21">
        <v>0</v>
      </c>
      <c r="D216" s="64" t="s">
        <v>2238</v>
      </c>
    </row>
    <row r="217" spans="1:4" x14ac:dyDescent="0.25">
      <c r="A217" s="62" t="s">
        <v>2233</v>
      </c>
      <c r="B217" s="63">
        <v>0.28472222222222199</v>
      </c>
      <c r="C217" s="21">
        <v>0</v>
      </c>
      <c r="D217" s="64" t="s">
        <v>2234</v>
      </c>
    </row>
    <row r="218" spans="1:4" x14ac:dyDescent="0.25">
      <c r="A218" s="62" t="s">
        <v>2235</v>
      </c>
      <c r="B218" s="63">
        <v>0.28472222222222199</v>
      </c>
      <c r="C218" s="21">
        <v>0</v>
      </c>
      <c r="D218" s="64" t="s">
        <v>2236</v>
      </c>
    </row>
    <row r="219" spans="1:4" x14ac:dyDescent="0.25">
      <c r="A219" s="62" t="s">
        <v>2247</v>
      </c>
      <c r="B219" s="63">
        <v>0.28125</v>
      </c>
      <c r="C219" s="21">
        <v>0.40277777777777801</v>
      </c>
      <c r="D219" s="64" t="s">
        <v>2248</v>
      </c>
    </row>
    <row r="220" spans="1:4" x14ac:dyDescent="0.25">
      <c r="A220" s="62" t="s">
        <v>3746</v>
      </c>
      <c r="B220" s="63">
        <v>0.27777777777777796</v>
      </c>
      <c r="C220" s="21">
        <v>0</v>
      </c>
      <c r="D220" s="64" t="s">
        <v>3747</v>
      </c>
    </row>
    <row r="221" spans="1:4" x14ac:dyDescent="0.25">
      <c r="A221" s="62" t="s">
        <v>527</v>
      </c>
      <c r="B221" s="63">
        <v>0.27777777777777796</v>
      </c>
      <c r="C221" s="21">
        <v>0.60763888888888906</v>
      </c>
      <c r="D221" s="64" t="s">
        <v>528</v>
      </c>
    </row>
    <row r="222" spans="1:4" ht="26.25" x14ac:dyDescent="0.25">
      <c r="A222" s="62" t="s">
        <v>1205</v>
      </c>
      <c r="B222" s="63">
        <v>0.26736111111111099</v>
      </c>
      <c r="C222" s="21">
        <v>0</v>
      </c>
      <c r="D222" s="64" t="s">
        <v>2239</v>
      </c>
    </row>
    <row r="223" spans="1:4" x14ac:dyDescent="0.25">
      <c r="A223" s="62" t="s">
        <v>3748</v>
      </c>
      <c r="B223" s="63">
        <v>0.26736111111111099</v>
      </c>
      <c r="C223" s="21">
        <v>0</v>
      </c>
      <c r="D223" s="64" t="s">
        <v>3749</v>
      </c>
    </row>
    <row r="224" spans="1:4" ht="26.25" x14ac:dyDescent="0.25">
      <c r="A224" s="62" t="s">
        <v>3750</v>
      </c>
      <c r="B224" s="63">
        <v>0.23611111111111099</v>
      </c>
      <c r="C224" s="21">
        <v>0</v>
      </c>
      <c r="D224" s="64" t="s">
        <v>3751</v>
      </c>
    </row>
    <row r="225" spans="1:4" x14ac:dyDescent="0.25">
      <c r="A225" s="62" t="s">
        <v>2240</v>
      </c>
      <c r="B225" s="63">
        <v>0.22916666666666699</v>
      </c>
      <c r="C225" s="21">
        <v>0</v>
      </c>
      <c r="D225" s="64" t="s">
        <v>1475</v>
      </c>
    </row>
    <row r="226" spans="1:4" ht="26.25" x14ac:dyDescent="0.25">
      <c r="A226" s="62" t="s">
        <v>3752</v>
      </c>
      <c r="B226" s="63">
        <v>0.22916666666666699</v>
      </c>
      <c r="C226" s="21">
        <v>0</v>
      </c>
      <c r="D226" s="64" t="s">
        <v>3753</v>
      </c>
    </row>
    <row r="227" spans="1:4" x14ac:dyDescent="0.25">
      <c r="A227" s="62" t="s">
        <v>3754</v>
      </c>
      <c r="B227" s="63">
        <v>0.22222222222222202</v>
      </c>
      <c r="C227" s="21">
        <v>1.4375</v>
      </c>
      <c r="D227" s="64" t="s">
        <v>3755</v>
      </c>
    </row>
    <row r="228" spans="1:4" x14ac:dyDescent="0.25">
      <c r="A228" s="62" t="s">
        <v>2245</v>
      </c>
      <c r="B228" s="63">
        <v>0.21527777777777801</v>
      </c>
      <c r="C228" s="21">
        <v>0</v>
      </c>
      <c r="D228" s="64" t="s">
        <v>2246</v>
      </c>
    </row>
    <row r="229" spans="1:4" x14ac:dyDescent="0.25">
      <c r="A229" s="62" t="s">
        <v>3756</v>
      </c>
      <c r="B229" s="63">
        <v>0.20833333333333301</v>
      </c>
      <c r="C229" s="21">
        <v>0</v>
      </c>
      <c r="D229" s="64" t="s">
        <v>2988</v>
      </c>
    </row>
    <row r="230" spans="1:4" x14ac:dyDescent="0.25">
      <c r="A230" s="62" t="s">
        <v>3757</v>
      </c>
      <c r="B230" s="63">
        <v>0.17708333333333301</v>
      </c>
      <c r="C230" s="21">
        <v>0</v>
      </c>
      <c r="D230" s="64" t="s">
        <v>3092</v>
      </c>
    </row>
    <row r="231" spans="1:4" x14ac:dyDescent="0.25">
      <c r="A231" s="62" t="s">
        <v>1484</v>
      </c>
      <c r="B231" s="63">
        <v>0.17708333333333301</v>
      </c>
      <c r="C231" s="21">
        <v>0</v>
      </c>
      <c r="D231" s="64" t="s">
        <v>1485</v>
      </c>
    </row>
    <row r="232" spans="1:4" x14ac:dyDescent="0.25">
      <c r="A232" s="62" t="s">
        <v>3758</v>
      </c>
      <c r="B232" s="63">
        <v>0.17361111111111099</v>
      </c>
      <c r="C232" s="21">
        <v>0</v>
      </c>
      <c r="D232" s="64" t="s">
        <v>3094</v>
      </c>
    </row>
    <row r="233" spans="1:4" x14ac:dyDescent="0.25">
      <c r="A233" s="62" t="s">
        <v>1482</v>
      </c>
      <c r="B233" s="63">
        <v>0.17013888888888898</v>
      </c>
      <c r="C233" s="21">
        <v>0</v>
      </c>
      <c r="D233" s="64" t="s">
        <v>1483</v>
      </c>
    </row>
    <row r="234" spans="1:4" x14ac:dyDescent="0.25">
      <c r="A234" s="62" t="s">
        <v>3759</v>
      </c>
      <c r="B234" s="63">
        <v>0.16666666666666699</v>
      </c>
      <c r="C234" s="21">
        <v>0</v>
      </c>
      <c r="D234" s="64" t="s">
        <v>3760</v>
      </c>
    </row>
    <row r="235" spans="1:4" x14ac:dyDescent="0.25">
      <c r="A235" s="62" t="s">
        <v>2251</v>
      </c>
      <c r="B235" s="63">
        <v>0.163194444444444</v>
      </c>
      <c r="C235" s="21">
        <v>0</v>
      </c>
      <c r="D235" s="64" t="s">
        <v>2252</v>
      </c>
    </row>
    <row r="236" spans="1:4" ht="26.25" x14ac:dyDescent="0.25">
      <c r="A236" s="62" t="s">
        <v>2253</v>
      </c>
      <c r="B236" s="63">
        <v>0.163194444444444</v>
      </c>
      <c r="C236" s="21">
        <v>0</v>
      </c>
      <c r="D236" s="64" t="s">
        <v>2254</v>
      </c>
    </row>
    <row r="237" spans="1:4" x14ac:dyDescent="0.25">
      <c r="A237" s="62" t="s">
        <v>1480</v>
      </c>
      <c r="B237" s="63">
        <v>0.163194444444444</v>
      </c>
      <c r="C237" s="21">
        <v>0</v>
      </c>
      <c r="D237" s="64" t="s">
        <v>1481</v>
      </c>
    </row>
    <row r="238" spans="1:4" x14ac:dyDescent="0.25">
      <c r="A238" s="62" t="s">
        <v>3761</v>
      </c>
      <c r="B238" s="63">
        <v>0.163194444444444</v>
      </c>
      <c r="C238" s="21">
        <v>0</v>
      </c>
      <c r="D238" s="64" t="s">
        <v>2796</v>
      </c>
    </row>
    <row r="239" spans="1:4" x14ac:dyDescent="0.25">
      <c r="A239" s="62" t="s">
        <v>1446</v>
      </c>
      <c r="B239" s="63">
        <v>0.15625</v>
      </c>
      <c r="C239" s="21">
        <v>0</v>
      </c>
      <c r="D239" s="64" t="s">
        <v>1447</v>
      </c>
    </row>
    <row r="240" spans="1:4" x14ac:dyDescent="0.25">
      <c r="A240" s="62" t="s">
        <v>3762</v>
      </c>
      <c r="B240" s="63">
        <v>0.15625</v>
      </c>
      <c r="C240" s="21">
        <v>0</v>
      </c>
      <c r="D240" s="64" t="s">
        <v>3763</v>
      </c>
    </row>
    <row r="241" spans="1:4" x14ac:dyDescent="0.25">
      <c r="A241" s="62" t="s">
        <v>2255</v>
      </c>
      <c r="B241" s="63">
        <v>0.15277777777777801</v>
      </c>
      <c r="C241" s="21">
        <v>0</v>
      </c>
      <c r="D241" s="64" t="s">
        <v>2256</v>
      </c>
    </row>
    <row r="242" spans="1:4" x14ac:dyDescent="0.25">
      <c r="A242" s="62" t="s">
        <v>3764</v>
      </c>
      <c r="B242" s="63">
        <v>0.149305555555556</v>
      </c>
      <c r="C242" s="21">
        <v>13.2291666666667</v>
      </c>
      <c r="D242" s="64" t="s">
        <v>3765</v>
      </c>
    </row>
    <row r="243" spans="1:4" x14ac:dyDescent="0.25">
      <c r="A243" s="62" t="s">
        <v>1004</v>
      </c>
      <c r="B243" s="63">
        <v>0.149305555555556</v>
      </c>
      <c r="C243" s="21">
        <v>1.3229166666666701</v>
      </c>
      <c r="D243" s="64" t="s">
        <v>851</v>
      </c>
    </row>
    <row r="244" spans="1:4" x14ac:dyDescent="0.25">
      <c r="A244" s="62" t="s">
        <v>1444</v>
      </c>
      <c r="B244" s="63">
        <v>0.14583333333333301</v>
      </c>
      <c r="C244" s="21">
        <v>0</v>
      </c>
      <c r="D244" s="64" t="s">
        <v>1445</v>
      </c>
    </row>
    <row r="245" spans="1:4" x14ac:dyDescent="0.25">
      <c r="A245" s="62" t="s">
        <v>2261</v>
      </c>
      <c r="B245" s="63">
        <v>0.14236111111111099</v>
      </c>
      <c r="C245" s="21">
        <v>0</v>
      </c>
      <c r="D245" s="64" t="s">
        <v>2262</v>
      </c>
    </row>
    <row r="246" spans="1:4" x14ac:dyDescent="0.25">
      <c r="A246" s="62" t="s">
        <v>2259</v>
      </c>
      <c r="B246" s="63">
        <v>0.14236111111111099</v>
      </c>
      <c r="C246" s="21">
        <v>0</v>
      </c>
      <c r="D246" s="64" t="s">
        <v>2260</v>
      </c>
    </row>
    <row r="247" spans="1:4" x14ac:dyDescent="0.25">
      <c r="A247" s="62" t="s">
        <v>2257</v>
      </c>
      <c r="B247" s="63">
        <v>0.14236111111111099</v>
      </c>
      <c r="C247" s="21">
        <v>0</v>
      </c>
      <c r="D247" s="64" t="s">
        <v>2258</v>
      </c>
    </row>
    <row r="248" spans="1:4" x14ac:dyDescent="0.25">
      <c r="A248" s="62" t="s">
        <v>2263</v>
      </c>
      <c r="B248" s="63">
        <v>0.13888888888888898</v>
      </c>
      <c r="C248" s="21">
        <v>8.6805555555555594E-2</v>
      </c>
      <c r="D248" s="64" t="s">
        <v>2264</v>
      </c>
    </row>
    <row r="249" spans="1:4" x14ac:dyDescent="0.25">
      <c r="A249" s="62" t="s">
        <v>3766</v>
      </c>
      <c r="B249" s="63">
        <v>0.13541666666666699</v>
      </c>
      <c r="C249" s="21">
        <v>0</v>
      </c>
      <c r="D249" s="64" t="s">
        <v>3135</v>
      </c>
    </row>
    <row r="250" spans="1:4" x14ac:dyDescent="0.25">
      <c r="A250" s="62" t="s">
        <v>1478</v>
      </c>
      <c r="B250" s="63">
        <v>0.13541666666666699</v>
      </c>
      <c r="C250" s="21">
        <v>0</v>
      </c>
      <c r="D250" s="64" t="s">
        <v>1479</v>
      </c>
    </row>
    <row r="251" spans="1:4" x14ac:dyDescent="0.25">
      <c r="A251" s="62" t="s">
        <v>2265</v>
      </c>
      <c r="B251" s="63">
        <v>0.131944444444444</v>
      </c>
      <c r="C251" s="21">
        <v>0</v>
      </c>
      <c r="D251" s="64" t="s">
        <v>1294</v>
      </c>
    </row>
    <row r="252" spans="1:4" x14ac:dyDescent="0.25">
      <c r="A252" s="62" t="s">
        <v>2266</v>
      </c>
      <c r="B252" s="63">
        <v>0.12847222222222202</v>
      </c>
      <c r="C252" s="21">
        <v>0</v>
      </c>
      <c r="D252" s="64" t="s">
        <v>2267</v>
      </c>
    </row>
    <row r="253" spans="1:4" x14ac:dyDescent="0.25">
      <c r="A253" s="62" t="s">
        <v>1442</v>
      </c>
      <c r="B253" s="63">
        <v>0.12847222222222202</v>
      </c>
      <c r="C253" s="21">
        <v>0</v>
      </c>
      <c r="D253" s="64" t="s">
        <v>1443</v>
      </c>
    </row>
    <row r="254" spans="1:4" ht="26.25" x14ac:dyDescent="0.25">
      <c r="A254" s="62" t="s">
        <v>2268</v>
      </c>
      <c r="B254" s="63">
        <v>0.11805555555555601</v>
      </c>
      <c r="C254" s="21">
        <v>0</v>
      </c>
      <c r="D254" s="64" t="s">
        <v>2269</v>
      </c>
    </row>
    <row r="255" spans="1:4" x14ac:dyDescent="0.25">
      <c r="A255" s="62" t="s">
        <v>2274</v>
      </c>
      <c r="B255" s="63">
        <v>9.7222222222222196E-2</v>
      </c>
      <c r="C255" s="21">
        <v>0</v>
      </c>
      <c r="D255" s="64" t="s">
        <v>2275</v>
      </c>
    </row>
    <row r="256" spans="1:4" x14ac:dyDescent="0.25">
      <c r="A256" s="62" t="s">
        <v>1022</v>
      </c>
      <c r="B256" s="63">
        <v>9.375E-2</v>
      </c>
      <c r="C256" s="21">
        <v>0.20486111111111099</v>
      </c>
      <c r="D256" s="64" t="s">
        <v>798</v>
      </c>
    </row>
    <row r="257" spans="1:4" x14ac:dyDescent="0.25">
      <c r="A257" s="62" t="s">
        <v>2278</v>
      </c>
      <c r="B257" s="63">
        <v>9.375E-2</v>
      </c>
      <c r="C257" s="21">
        <v>0</v>
      </c>
      <c r="D257" s="64" t="s">
        <v>2279</v>
      </c>
    </row>
    <row r="258" spans="1:4" x14ac:dyDescent="0.25">
      <c r="A258" s="62" t="s">
        <v>2276</v>
      </c>
      <c r="B258" s="63">
        <v>9.375E-2</v>
      </c>
      <c r="C258" s="21">
        <v>0</v>
      </c>
      <c r="D258" s="64" t="s">
        <v>2277</v>
      </c>
    </row>
    <row r="259" spans="1:4" x14ac:dyDescent="0.25">
      <c r="A259" s="62" t="s">
        <v>2280</v>
      </c>
      <c r="B259" s="63">
        <v>9.0277777777777804E-2</v>
      </c>
      <c r="C259" s="21">
        <v>0</v>
      </c>
      <c r="D259" s="64" t="s">
        <v>2281</v>
      </c>
    </row>
    <row r="260" spans="1:4" x14ac:dyDescent="0.25">
      <c r="A260" s="62" t="s">
        <v>2282</v>
      </c>
      <c r="B260" s="63">
        <v>7.9861111111111105E-2</v>
      </c>
      <c r="C260" s="21">
        <v>0</v>
      </c>
      <c r="D260" s="64" t="s">
        <v>2283</v>
      </c>
    </row>
    <row r="261" spans="1:4" x14ac:dyDescent="0.25">
      <c r="A261" s="62" t="s">
        <v>3767</v>
      </c>
      <c r="B261" s="63">
        <v>7.6388888888888909E-2</v>
      </c>
      <c r="C261" s="21">
        <v>0</v>
      </c>
      <c r="D261" s="64" t="s">
        <v>2857</v>
      </c>
    </row>
    <row r="262" spans="1:4" x14ac:dyDescent="0.25">
      <c r="A262" s="62" t="s">
        <v>2284</v>
      </c>
      <c r="B262" s="63">
        <v>7.6388888888888909E-2</v>
      </c>
      <c r="C262" s="21">
        <v>0</v>
      </c>
      <c r="D262" s="64" t="s">
        <v>2285</v>
      </c>
    </row>
    <row r="263" spans="1:4" x14ac:dyDescent="0.25">
      <c r="A263" s="62" t="s">
        <v>3768</v>
      </c>
      <c r="B263" s="63">
        <v>7.2916666666666699E-2</v>
      </c>
      <c r="C263" s="21">
        <v>0</v>
      </c>
      <c r="D263" s="64" t="s">
        <v>3769</v>
      </c>
    </row>
    <row r="264" spans="1:4" x14ac:dyDescent="0.25">
      <c r="A264" s="62" t="s">
        <v>3770</v>
      </c>
      <c r="B264" s="63">
        <v>6.25E-2</v>
      </c>
      <c r="C264" s="21">
        <v>0</v>
      </c>
      <c r="D264" s="64" t="s">
        <v>2892</v>
      </c>
    </row>
    <row r="265" spans="1:4" x14ac:dyDescent="0.25">
      <c r="A265" s="62" t="s">
        <v>3771</v>
      </c>
      <c r="B265" s="63">
        <v>5.9027777777777797E-2</v>
      </c>
      <c r="C265" s="21">
        <v>0</v>
      </c>
      <c r="D265" s="64" t="s">
        <v>3772</v>
      </c>
    </row>
    <row r="266" spans="1:4" x14ac:dyDescent="0.25">
      <c r="A266" s="62" t="s">
        <v>249</v>
      </c>
      <c r="B266" s="63">
        <v>5.9027777777777797E-2</v>
      </c>
      <c r="C266" s="21">
        <v>0.82986111111111105</v>
      </c>
      <c r="D266" s="64" t="s">
        <v>52</v>
      </c>
    </row>
    <row r="267" spans="1:4" x14ac:dyDescent="0.25">
      <c r="A267" s="62" t="s">
        <v>2286</v>
      </c>
      <c r="B267" s="63">
        <v>5.2083333333333301E-2</v>
      </c>
      <c r="C267" s="21">
        <v>0</v>
      </c>
      <c r="D267" s="64" t="s">
        <v>2287</v>
      </c>
    </row>
    <row r="268" spans="1:4" x14ac:dyDescent="0.25">
      <c r="A268" s="62" t="s">
        <v>3773</v>
      </c>
      <c r="B268" s="63">
        <v>5.2083333333333301E-2</v>
      </c>
      <c r="C268" s="21">
        <v>0</v>
      </c>
      <c r="D268" s="64" t="s">
        <v>3774</v>
      </c>
    </row>
    <row r="269" spans="1:4" x14ac:dyDescent="0.25">
      <c r="A269" s="62" t="s">
        <v>3775</v>
      </c>
      <c r="B269" s="63">
        <v>5.2083333333333301E-2</v>
      </c>
      <c r="C269" s="21">
        <v>1.4722222222222199</v>
      </c>
      <c r="D269" s="64" t="s">
        <v>1054</v>
      </c>
    </row>
    <row r="270" spans="1:4" x14ac:dyDescent="0.25">
      <c r="A270" s="62" t="s">
        <v>544</v>
      </c>
      <c r="B270" s="63">
        <v>4.8611111111111098E-2</v>
      </c>
      <c r="C270" s="21">
        <v>3.2986111111111098</v>
      </c>
      <c r="D270" s="64" t="s">
        <v>481</v>
      </c>
    </row>
    <row r="271" spans="1:4" x14ac:dyDescent="0.25">
      <c r="A271" s="62" t="s">
        <v>1029</v>
      </c>
      <c r="B271" s="63">
        <v>4.5138888888888895E-2</v>
      </c>
      <c r="C271" s="21">
        <v>6.9444444444444392E-2</v>
      </c>
      <c r="D271" s="64" t="s">
        <v>808</v>
      </c>
    </row>
    <row r="272" spans="1:4" x14ac:dyDescent="0.25">
      <c r="A272" s="62" t="s">
        <v>3776</v>
      </c>
      <c r="B272" s="63">
        <v>4.1666666666666699E-2</v>
      </c>
      <c r="C272" s="21">
        <v>0</v>
      </c>
      <c r="D272" s="64" t="s">
        <v>3777</v>
      </c>
    </row>
    <row r="273" spans="1:4" x14ac:dyDescent="0.25">
      <c r="A273" s="62" t="s">
        <v>3778</v>
      </c>
      <c r="B273" s="63">
        <v>4.1666666666666699E-2</v>
      </c>
      <c r="C273" s="21">
        <v>0</v>
      </c>
      <c r="D273" s="64" t="s">
        <v>2884</v>
      </c>
    </row>
    <row r="274" spans="1:4" x14ac:dyDescent="0.25">
      <c r="A274" s="62" t="s">
        <v>3779</v>
      </c>
      <c r="B274" s="63">
        <v>4.1666666666666699E-2</v>
      </c>
      <c r="C274" s="21">
        <v>0</v>
      </c>
      <c r="D274" s="64" t="s">
        <v>2967</v>
      </c>
    </row>
    <row r="275" spans="1:4" x14ac:dyDescent="0.25">
      <c r="A275" s="62" t="s">
        <v>3780</v>
      </c>
      <c r="B275" s="63">
        <v>4.1666666666666699E-2</v>
      </c>
      <c r="C275" s="21">
        <v>13.0729166666667</v>
      </c>
      <c r="D275" s="64" t="s">
        <v>3781</v>
      </c>
    </row>
    <row r="276" spans="1:4" x14ac:dyDescent="0.25">
      <c r="A276" s="62" t="s">
        <v>3782</v>
      </c>
      <c r="B276" s="63">
        <v>3.4722222222222196E-2</v>
      </c>
      <c r="C276" s="21">
        <v>0</v>
      </c>
      <c r="D276" s="64" t="s">
        <v>2986</v>
      </c>
    </row>
    <row r="277" spans="1:4" x14ac:dyDescent="0.25">
      <c r="A277" s="62" t="s">
        <v>3783</v>
      </c>
      <c r="B277" s="63">
        <v>3.4722222222222196E-2</v>
      </c>
      <c r="C277" s="21">
        <v>0</v>
      </c>
      <c r="D277" s="64" t="s">
        <v>3784</v>
      </c>
    </row>
    <row r="278" spans="1:4" x14ac:dyDescent="0.25">
      <c r="A278" s="62" t="s">
        <v>3785</v>
      </c>
      <c r="B278" s="63">
        <v>3.4722222222222196E-2</v>
      </c>
      <c r="C278" s="21">
        <v>0</v>
      </c>
      <c r="D278" s="64" t="s">
        <v>3786</v>
      </c>
    </row>
    <row r="279" spans="1:4" x14ac:dyDescent="0.25">
      <c r="A279" s="62" t="s">
        <v>3787</v>
      </c>
      <c r="B279" s="63">
        <v>3.125E-2</v>
      </c>
      <c r="C279" s="21">
        <v>0</v>
      </c>
      <c r="D279" s="64" t="s">
        <v>3788</v>
      </c>
    </row>
    <row r="280" spans="1:4" x14ac:dyDescent="0.25">
      <c r="A280" s="62" t="s">
        <v>2290</v>
      </c>
      <c r="B280" s="63">
        <v>2.7777777777777801E-2</v>
      </c>
      <c r="C280" s="21">
        <v>0</v>
      </c>
      <c r="D280" s="64" t="s">
        <v>1361</v>
      </c>
    </row>
    <row r="281" spans="1:4" x14ac:dyDescent="0.25">
      <c r="A281" s="62" t="s">
        <v>3789</v>
      </c>
      <c r="B281" s="63">
        <v>2.7777777777777801E-2</v>
      </c>
      <c r="C281" s="21">
        <v>1.6354166666666701</v>
      </c>
      <c r="D281" s="64" t="s">
        <v>3790</v>
      </c>
    </row>
    <row r="282" spans="1:4" x14ac:dyDescent="0.25">
      <c r="A282" s="62" t="s">
        <v>2291</v>
      </c>
      <c r="B282" s="63">
        <v>2.4305555555555601E-2</v>
      </c>
      <c r="C282" s="21">
        <v>0</v>
      </c>
      <c r="D282" s="64" t="s">
        <v>2292</v>
      </c>
    </row>
    <row r="283" spans="1:4" x14ac:dyDescent="0.25">
      <c r="A283" s="62" t="s">
        <v>3791</v>
      </c>
      <c r="B283" s="63">
        <v>2.0833333333333301E-2</v>
      </c>
      <c r="C283" s="21">
        <v>0</v>
      </c>
      <c r="D283" s="64" t="s">
        <v>2969</v>
      </c>
    </row>
    <row r="284" spans="1:4" x14ac:dyDescent="0.25">
      <c r="A284" s="62" t="s">
        <v>2293</v>
      </c>
      <c r="B284" s="63">
        <v>2.0833333333333301E-2</v>
      </c>
      <c r="C284" s="21">
        <v>0</v>
      </c>
      <c r="D284" s="64" t="s">
        <v>2294</v>
      </c>
    </row>
    <row r="285" spans="1:4" x14ac:dyDescent="0.25">
      <c r="A285" s="62" t="s">
        <v>2295</v>
      </c>
      <c r="B285" s="63">
        <v>1.0416666666666701E-2</v>
      </c>
      <c r="C285" s="21">
        <v>0</v>
      </c>
      <c r="D285" s="64" t="s">
        <v>2296</v>
      </c>
    </row>
    <row r="286" spans="1:4" x14ac:dyDescent="0.25">
      <c r="A286" s="62" t="s">
        <v>2297</v>
      </c>
      <c r="B286" s="63">
        <v>3.4722222222222199E-3</v>
      </c>
      <c r="C286" s="21">
        <v>0</v>
      </c>
      <c r="D286" s="64" t="s">
        <v>2298</v>
      </c>
    </row>
    <row r="287" spans="1:4" x14ac:dyDescent="0.25">
      <c r="A287" s="62" t="s">
        <v>3792</v>
      </c>
      <c r="B287" s="63">
        <v>3.4722222222222199E-3</v>
      </c>
      <c r="C287" s="21">
        <v>2.2534722222222201</v>
      </c>
      <c r="D287" s="64" t="s">
        <v>3793</v>
      </c>
    </row>
    <row r="288" spans="1:4" x14ac:dyDescent="0.25">
      <c r="A288" s="62" t="s">
        <v>2301</v>
      </c>
      <c r="B288" s="63">
        <v>3.4722222222222199E-3</v>
      </c>
      <c r="C288" s="21">
        <v>0</v>
      </c>
      <c r="D288" s="64" t="s">
        <v>2302</v>
      </c>
    </row>
    <row r="289" spans="1:4" x14ac:dyDescent="0.25">
      <c r="A289" s="62" t="s">
        <v>2299</v>
      </c>
      <c r="B289" s="63">
        <v>3.4722222222222199E-3</v>
      </c>
      <c r="C289" s="21">
        <v>0</v>
      </c>
      <c r="D289" s="64" t="s">
        <v>2300</v>
      </c>
    </row>
    <row r="290" spans="1:4" x14ac:dyDescent="0.25">
      <c r="A290" s="62" t="s">
        <v>2303</v>
      </c>
      <c r="B290" s="63">
        <v>3.4722222222222199E-3</v>
      </c>
      <c r="C290" s="21">
        <v>0</v>
      </c>
      <c r="D290" s="64" t="s">
        <v>2304</v>
      </c>
    </row>
    <row r="291" spans="1:4" x14ac:dyDescent="0.25">
      <c r="A291" s="62" t="s">
        <v>3794</v>
      </c>
      <c r="B291" s="63">
        <v>3.4722222222222199E-3</v>
      </c>
      <c r="C291" s="21">
        <v>0</v>
      </c>
      <c r="D291" s="64" t="s">
        <v>3088</v>
      </c>
    </row>
    <row r="292" spans="1:4" x14ac:dyDescent="0.25">
      <c r="A292" s="62" t="s">
        <v>1030</v>
      </c>
      <c r="B292" s="63">
        <v>0</v>
      </c>
      <c r="C292" s="21">
        <v>5.2083333333333301E-2</v>
      </c>
      <c r="D292" s="64" t="s">
        <v>1031</v>
      </c>
    </row>
    <row r="293" spans="1:4" x14ac:dyDescent="0.25">
      <c r="A293" s="62" t="s">
        <v>3795</v>
      </c>
      <c r="B293" s="63">
        <v>0</v>
      </c>
      <c r="C293" s="21">
        <v>1.5659722222222199</v>
      </c>
      <c r="D293" s="64" t="s">
        <v>3796</v>
      </c>
    </row>
  </sheetData>
  <pageMargins left="0.70866141732283472" right="0.70866141732283472" top="0.74803149606299213" bottom="0.74803149606299213" header="0.31496062992125984" footer="0.31496062992125984"/>
  <pageSetup paperSize="9" scale="93" fitToHeight="0" orientation="landscape" horizontalDpi="4294967292" verticalDpi="4294967292"/>
  <tableParts count="1">
    <tablePart r:id="rId1"/>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Ben Blake</DisplayName>
        <AccountId>17</AccountId>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Operational Record</TermName>
          <TermId>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1</Value>
    </TaxCatchAll>
    <AEMODescription xmlns="a14523ce-dede-483e-883a-2d83261080bd" xsi:nil="true"/>
    <_dlc_DocId xmlns="a14523ce-dede-483e-883a-2d83261080bd">CONGESTMODEL-7-31680</_dlc_DocId>
    <_dlc_DocIdUrl xmlns="a14523ce-dede-483e-883a-2d83261080bd">
      <Url>http://sharedocs/sites/cm/_layouts/15/DocIdRedir.aspx?ID=CONGESTMODEL-7-31680</Url>
      <Description>CONGESTMODEL-7-31680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AEMODocument" ma:contentTypeID="0x0101009BE89D58CAF0934CA32A20BCFFD353DC00BFDE50A4E12D9444A2D045B04A20B20C" ma:contentTypeVersion="35" ma:contentTypeDescription="" ma:contentTypeScope="" ma:versionID="bc468944ff7060bedafbf6b1e7ba8aca">
  <xsd:schema xmlns:xsd="http://www.w3.org/2001/XMLSchema" xmlns:xs="http://www.w3.org/2001/XMLSchema" xmlns:p="http://schemas.microsoft.com/office/2006/metadata/properties" xmlns:ns2="a14523ce-dede-483e-883a-2d83261080bd" targetNamespace="http://schemas.microsoft.com/office/2006/metadata/properties" ma:root="true" ma:fieldsID="846a428161cf2b373198655c3fbd3ac5"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d0c6d7a0-7899-405c-b85b-39b059b43bb8}" ma:internalName="TaxCatchAll" ma:showField="CatchAllData" ma:web="639ae89a-dcc0-4658-9505-bfd5b83f3c7f">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0c6d7a0-7899-405c-b85b-39b059b43bb8}" ma:internalName="TaxCatchAllLabel" ma:readOnly="true" ma:showField="CatchAllDataLabel" ma:web="639ae89a-dcc0-4658-9505-bfd5b83f3c7f">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haredContentType xmlns="Microsoft.SharePoint.Taxonomy.ContentTypeSync" SourceId="409ac0fb-07cb-4169-8a26-def2760b5502" ContentTypeId="0x0101009BE89D58CAF0934CA32A20BCFFD353DC"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600883-D941-46CD-8968-4CA0DC9AA38C}">
  <ds:schemaRefs>
    <ds:schemaRef ds:uri="http://purl.org/dc/terms/"/>
    <ds:schemaRef ds:uri="http://schemas.openxmlformats.org/package/2006/metadata/core-properties"/>
    <ds:schemaRef ds:uri="a14523ce-dede-483e-883a-2d83261080b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A907774-DA70-42FA-8EF6-5B38EBB4A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EF4694-0798-4171-9654-87BE9A084661}">
  <ds:schemaRefs>
    <ds:schemaRef ds:uri="http://schemas.microsoft.com/office/2006/metadata/customXsn"/>
  </ds:schemaRefs>
</ds:datastoreItem>
</file>

<file path=customXml/itemProps4.xml><?xml version="1.0" encoding="utf-8"?>
<ds:datastoreItem xmlns:ds="http://schemas.openxmlformats.org/officeDocument/2006/customXml" ds:itemID="{2A19810E-E63F-4E2E-B6FB-32E5420AAED2}">
  <ds:schemaRefs>
    <ds:schemaRef ds:uri="Microsoft.SharePoint.Taxonomy.ContentTypeSync"/>
  </ds:schemaRefs>
</ds:datastoreItem>
</file>

<file path=customXml/itemProps5.xml><?xml version="1.0" encoding="utf-8"?>
<ds:datastoreItem xmlns:ds="http://schemas.openxmlformats.org/officeDocument/2006/customXml" ds:itemID="{D1683519-4177-4C85-B067-3F42239D46AF}">
  <ds:schemaRefs>
    <ds:schemaRef ds:uri="http://schemas.microsoft.com/sharepoint/v3/contenttype/forms"/>
  </ds:schemaRefs>
</ds:datastoreItem>
</file>

<file path=customXml/itemProps6.xml><?xml version="1.0" encoding="utf-8"?>
<ds:datastoreItem xmlns:ds="http://schemas.openxmlformats.org/officeDocument/2006/customXml" ds:itemID="{442D8016-CF7F-460E-8CC4-B55E6C7DBB8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Index</vt:lpstr>
      <vt:lpstr>Constraint Changes</vt:lpstr>
      <vt:lpstr>Binding</vt:lpstr>
      <vt:lpstr>Binding FCAS</vt:lpstr>
      <vt:lpstr>Binding Impact</vt:lpstr>
      <vt:lpstr>Summary By Region</vt:lpstr>
      <vt:lpstr>NIL vs Outage</vt:lpstr>
      <vt:lpstr>Interconnector Binding</vt:lpstr>
      <vt:lpstr>Outages</vt:lpstr>
      <vt:lpstr>Outage stats</vt:lpstr>
      <vt:lpstr>NEM Changes</vt:lpstr>
      <vt:lpstr>Disclaimer</vt:lpstr>
      <vt:lpstr>Binding!Print_Titles</vt:lpstr>
      <vt:lpstr>'Binding FCAS'!Print_Titles</vt:lpstr>
      <vt:lpstr>'Binding Impact'!Print_Titles</vt:lpstr>
      <vt:lpstr>'Interconnector Binding'!Print_Titles</vt:lpstr>
      <vt:lpstr>'Outage stats'!Print_Titles</vt:lpstr>
      <vt:lpstr>Outages!Print_Titles</vt:lpstr>
    </vt:vector>
  </TitlesOfParts>
  <Company>AEMO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Blake</dc:creator>
  <cp:lastModifiedBy>Ben Blake</cp:lastModifiedBy>
  <cp:lastPrinted>2014-02-27T21:51:26Z</cp:lastPrinted>
  <dcterms:created xsi:type="dcterms:W3CDTF">2014-02-14T03:30:57Z</dcterms:created>
  <dcterms:modified xsi:type="dcterms:W3CDTF">2021-03-02T06:06:42Z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0x0101009BE89D58CAF0934CA32A20BCFFD353DC00BFDE50A4E12D9444A2D045B04A20B20C</vt:lpwstr>
  </property>
  <property fmtid="{D5CDD505-2E9C-101B-9397-08002B2CF9AE}" pid="3" name="AEMODocumentType">
    <vt:lpwstr>1;#Operational Record|859762f2-4462-42eb-9744-c955c7e2c540</vt:lpwstr>
  </property>
  <property fmtid="{D5CDD505-2E9C-101B-9397-08002B2CF9AE}" pid="4" name="AEMOKeywords">
    <vt:lpwstr/>
  </property>
  <property fmtid="{D5CDD505-2E9C-101B-9397-08002B2CF9AE}" pid="5" name="_dlc_DocIdItemGuid">
    <vt:lpwstr>b363379e-7e8e-41b0-8ea9-59d8c9b69780</vt:lpwstr>
  </property>
</Properties>
</file>