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fileSharing readOnlyRecommended="1"/>
  <workbookPr defaultThemeVersion="166925"/>
  <mc:AlternateContent xmlns:mc="http://schemas.openxmlformats.org/markup-compatibility/2006">
    <mc:Choice Requires="x15">
      <x15ac:absPath xmlns:x15ac="http://schemas.microsoft.com/office/spreadsheetml/2010/11/ac" url="C:\Users\jashby\Downloads\"/>
    </mc:Choice>
  </mc:AlternateContent>
  <xr:revisionPtr revIDLastSave="0" documentId="8_{5CA2547C-13DB-461C-8366-C852A9BE5CDC}" xr6:coauthVersionLast="47" xr6:coauthVersionMax="47" xr10:uidLastSave="{00000000-0000-0000-0000-000000000000}"/>
  <bookViews>
    <workbookView xWindow="-110" yWindow="-110" windowWidth="19420" windowHeight="10420" xr2:uid="{6C782920-9362-4E84-97F8-69F813FA0BC8}"/>
  </bookViews>
  <sheets>
    <sheet name="Notes" sheetId="7" r:id="rId1"/>
    <sheet name="Existing Table Fields" sheetId="1" r:id="rId2"/>
    <sheet name="New Table Fields" sheetId="6" r:id="rId3"/>
  </sheets>
  <definedNames>
    <definedName name="_xlnm._FilterDatabase" localSheetId="1" hidden="1">'Existing Table Fields'!$B$2:$H$131</definedName>
    <definedName name="_xlnm._FilterDatabase" localSheetId="2" hidden="1">'New Table Fields'!$B$2:$F$76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77" i="6" l="1"/>
  <c r="E78" i="6"/>
  <c r="E79" i="6"/>
  <c r="E80" i="6"/>
  <c r="E81" i="6"/>
  <c r="E82" i="6"/>
  <c r="E83" i="6"/>
  <c r="E84" i="6"/>
  <c r="E85" i="6"/>
  <c r="E86" i="6"/>
  <c r="E87" i="6"/>
  <c r="E88" i="6"/>
  <c r="E89" i="6"/>
  <c r="E90" i="6"/>
  <c r="E91" i="6"/>
  <c r="E92" i="6"/>
  <c r="E93" i="6"/>
  <c r="E94" i="6"/>
  <c r="E95" i="6"/>
  <c r="E76" i="6"/>
  <c r="D89" i="1"/>
  <c r="D90" i="1"/>
  <c r="D91" i="1"/>
  <c r="D92" i="1"/>
  <c r="D93" i="1"/>
  <c r="D94" i="1"/>
  <c r="D95" i="1"/>
  <c r="D96" i="1"/>
  <c r="D97" i="1"/>
  <c r="D98" i="1"/>
  <c r="D99" i="1"/>
  <c r="D100" i="1"/>
  <c r="D101" i="1"/>
  <c r="D102" i="1"/>
  <c r="D78" i="1"/>
  <c r="D79" i="1"/>
  <c r="D80" i="1"/>
  <c r="D81" i="1"/>
  <c r="D82" i="1"/>
  <c r="D83" i="1"/>
  <c r="D84" i="1"/>
  <c r="D85" i="1"/>
  <c r="D86" i="1"/>
  <c r="D87" i="1"/>
  <c r="D88" i="1"/>
  <c r="D77" i="1"/>
  <c r="E4" i="6"/>
  <c r="E5" i="6"/>
  <c r="E6" i="6"/>
  <c r="E7" i="6"/>
  <c r="E8" i="6"/>
  <c r="E9" i="6"/>
  <c r="E10" i="6"/>
  <c r="E11" i="6"/>
  <c r="E12" i="6"/>
  <c r="E13" i="6"/>
  <c r="E14" i="6"/>
  <c r="E15" i="6"/>
  <c r="E16" i="6"/>
  <c r="E18" i="6"/>
  <c r="E19" i="6"/>
  <c r="E17" i="6"/>
  <c r="E20" i="6"/>
  <c r="E21" i="6"/>
  <c r="E22" i="6"/>
  <c r="E23" i="6"/>
  <c r="E24" i="6"/>
  <c r="E47" i="6"/>
  <c r="E48" i="6"/>
  <c r="E49" i="6"/>
  <c r="E50" i="6"/>
  <c r="E51" i="6"/>
  <c r="E52" i="6"/>
  <c r="E53" i="6"/>
  <c r="E54" i="6"/>
  <c r="E55" i="6"/>
  <c r="E56" i="6"/>
  <c r="E57" i="6"/>
  <c r="E58" i="6"/>
  <c r="E59" i="6"/>
  <c r="E25" i="6"/>
  <c r="E26" i="6"/>
  <c r="E27" i="6"/>
  <c r="E28" i="6"/>
  <c r="E29" i="6"/>
  <c r="E30" i="6"/>
  <c r="E31" i="6"/>
  <c r="E32" i="6"/>
  <c r="E33" i="6"/>
  <c r="E34" i="6"/>
  <c r="E35" i="6"/>
  <c r="E36" i="6"/>
  <c r="E37" i="6"/>
  <c r="E38" i="6"/>
  <c r="E39" i="6"/>
  <c r="E40" i="6"/>
  <c r="E41" i="6"/>
  <c r="E42" i="6"/>
  <c r="E43" i="6"/>
  <c r="E44" i="6"/>
  <c r="E45" i="6"/>
  <c r="E46" i="6"/>
  <c r="E60" i="6"/>
  <c r="E61" i="6"/>
  <c r="E62" i="6"/>
  <c r="E63" i="6"/>
  <c r="E64" i="6"/>
  <c r="E65" i="6"/>
  <c r="E66" i="6"/>
  <c r="E67" i="6"/>
  <c r="E68" i="6"/>
  <c r="E69" i="6"/>
  <c r="E70" i="6"/>
  <c r="E71" i="6"/>
  <c r="E72" i="6"/>
  <c r="E73" i="6"/>
  <c r="E74" i="6"/>
  <c r="E75" i="6"/>
  <c r="E3" i="6"/>
  <c r="D65" i="1" l="1"/>
  <c r="D66" i="1"/>
  <c r="D67" i="1"/>
  <c r="D68" i="1"/>
  <c r="D69" i="1"/>
  <c r="D70" i="1"/>
  <c r="D71" i="1"/>
  <c r="D72" i="1"/>
  <c r="D73" i="1"/>
  <c r="D74" i="1"/>
  <c r="D75" i="1"/>
  <c r="D76" i="1"/>
  <c r="D64" i="1"/>
  <c r="D14" i="1"/>
  <c r="D34" i="1" l="1"/>
  <c r="D27" i="1"/>
  <c r="D9" i="1"/>
  <c r="D33" i="1"/>
  <c r="D11" i="1"/>
  <c r="D13" i="1"/>
  <c r="D10" i="1"/>
  <c r="D18" i="1"/>
  <c r="D20" i="1"/>
  <c r="D21" i="1"/>
  <c r="D29" i="1"/>
  <c r="D30" i="1"/>
  <c r="D32" i="1"/>
  <c r="D43" i="1"/>
  <c r="D44" i="1"/>
  <c r="D45" i="1"/>
  <c r="D46" i="1"/>
  <c r="D48" i="1"/>
  <c r="D50" i="1"/>
  <c r="D51" i="1"/>
  <c r="D52" i="1"/>
  <c r="D53" i="1"/>
  <c r="D54" i="1"/>
  <c r="D55" i="1"/>
  <c r="D56" i="1"/>
  <c r="D57" i="1"/>
  <c r="D59" i="1"/>
  <c r="D60" i="1"/>
  <c r="D61" i="1"/>
  <c r="D62" i="1"/>
  <c r="D63" i="1"/>
  <c r="D103" i="1"/>
  <c r="D104" i="1"/>
  <c r="D105" i="1"/>
  <c r="D106" i="1"/>
  <c r="D107" i="1"/>
  <c r="D108" i="1"/>
  <c r="D109" i="1"/>
  <c r="D110" i="1"/>
  <c r="D111" i="1"/>
  <c r="D112" i="1"/>
  <c r="D113" i="1"/>
  <c r="D114" i="1"/>
  <c r="D115" i="1"/>
  <c r="D116" i="1"/>
  <c r="D117" i="1"/>
  <c r="D118" i="1"/>
  <c r="D119" i="1"/>
  <c r="D120" i="1"/>
  <c r="D121" i="1"/>
  <c r="D122" i="1"/>
  <c r="D123" i="1"/>
  <c r="D124" i="1"/>
  <c r="D125" i="1"/>
  <c r="D126" i="1"/>
  <c r="D127" i="1"/>
  <c r="D128" i="1"/>
  <c r="D129" i="1"/>
  <c r="D130" i="1"/>
  <c r="D131" i="1"/>
  <c r="D3" i="1"/>
  <c r="D4" i="1"/>
  <c r="D5" i="1"/>
  <c r="D6" i="1"/>
  <c r="D8" i="1"/>
  <c r="D12" i="1"/>
  <c r="D15" i="1"/>
  <c r="D16" i="1"/>
  <c r="D17" i="1"/>
  <c r="D19" i="1"/>
  <c r="D22" i="1"/>
  <c r="D23" i="1"/>
  <c r="D24" i="1"/>
  <c r="D25" i="1"/>
  <c r="D26" i="1"/>
  <c r="D28" i="1"/>
  <c r="D31" i="1"/>
  <c r="D35" i="1"/>
  <c r="D36" i="1"/>
  <c r="D37" i="1"/>
  <c r="D38" i="1"/>
  <c r="D39" i="1"/>
  <c r="D40" i="1"/>
  <c r="D41" i="1"/>
  <c r="D42" i="1"/>
  <c r="D47" i="1"/>
  <c r="D49" i="1"/>
  <c r="D58" i="1"/>
  <c r="D7" i="1"/>
</calcChain>
</file>

<file path=xl/sharedStrings.xml><?xml version="1.0" encoding="utf-8"?>
<sst xmlns="http://schemas.openxmlformats.org/spreadsheetml/2006/main" count="996" uniqueCount="322">
  <si>
    <t>Existing Table</t>
  </si>
  <si>
    <t>Field Desc</t>
  </si>
  <si>
    <t>Field</t>
  </si>
  <si>
    <t>SETCPDATA</t>
  </si>
  <si>
    <t>SETTLEMENTDATE</t>
  </si>
  <si>
    <t>Calendar Settlement Date</t>
  </si>
  <si>
    <t>Yes</t>
  </si>
  <si>
    <t>VERSIONNO</t>
  </si>
  <si>
    <t>Settlement run no</t>
  </si>
  <si>
    <t>PERIODID</t>
  </si>
  <si>
    <t>Settlements Trading Interval.</t>
  </si>
  <si>
    <t>PARTICIPANTID</t>
  </si>
  <si>
    <t>Unique participant identifier</t>
  </si>
  <si>
    <t>TCPID</t>
  </si>
  <si>
    <t>Connection point identifier</t>
  </si>
  <si>
    <t>REGIONID</t>
  </si>
  <si>
    <t>Region Identifier</t>
  </si>
  <si>
    <t>IGENERGY</t>
  </si>
  <si>
    <t>Import Gross energy into the pool - MWh</t>
  </si>
  <si>
    <t>none</t>
  </si>
  <si>
    <t>XGENERGY</t>
  </si>
  <si>
    <t>Export Gross energy from the pool - MWh</t>
  </si>
  <si>
    <t>INENERGY</t>
  </si>
  <si>
    <t>Import Nett energy into the pool - MWh</t>
  </si>
  <si>
    <t>XNENERGY</t>
  </si>
  <si>
    <t>IPOWER</t>
  </si>
  <si>
    <t>XPOWER</t>
  </si>
  <si>
    <t>Export reactive power</t>
  </si>
  <si>
    <t>RRP</t>
  </si>
  <si>
    <t>Regional Reference Price</t>
  </si>
  <si>
    <t>EEP</t>
  </si>
  <si>
    <t>Excess Energy Price</t>
  </si>
  <si>
    <t>TLF</t>
  </si>
  <si>
    <t>Transmission Loss Factor</t>
  </si>
  <si>
    <t>CPRRP</t>
  </si>
  <si>
    <t>Connection Point Price = RRP * TLF</t>
  </si>
  <si>
    <t>CPEEP</t>
  </si>
  <si>
    <t>Connection Point Excess Energy Price = EEP * TLF</t>
  </si>
  <si>
    <t>TA</t>
  </si>
  <si>
    <t>Export - Import of Net energy (MWh)</t>
  </si>
  <si>
    <t>EP</t>
  </si>
  <si>
    <t>Settlement amount in $ for trading period</t>
  </si>
  <si>
    <t>APC</t>
  </si>
  <si>
    <t>Not used</t>
  </si>
  <si>
    <t>RESC</t>
  </si>
  <si>
    <t>RESP</t>
  </si>
  <si>
    <t>METERRUNNO</t>
  </si>
  <si>
    <t>Meter Run Number = version number of the meter file</t>
  </si>
  <si>
    <t>LASTCHANGED</t>
  </si>
  <si>
    <t>Last date and time record changed</t>
  </si>
  <si>
    <t>HOSTDISTRIBUTOR</t>
  </si>
  <si>
    <t>MDA</t>
  </si>
  <si>
    <t>Metering Data Agent</t>
  </si>
  <si>
    <t>AFE</t>
  </si>
  <si>
    <t>DME</t>
  </si>
  <si>
    <t>UFEA</t>
  </si>
  <si>
    <t>Share of UFE allocated to this FRMP and TNI in the Settlements Trading Interval.</t>
  </si>
  <si>
    <t>AGE</t>
  </si>
  <si>
    <t>SETGENDATA</t>
  </si>
  <si>
    <t>STATIONID</t>
  </si>
  <si>
    <t>Station Identifier</t>
  </si>
  <si>
    <t>DUID</t>
  </si>
  <si>
    <t>Dispatchable Unit identifier</t>
  </si>
  <si>
    <t>GENSETID</t>
  </si>
  <si>
    <t>Physical unit identifier</t>
  </si>
  <si>
    <t>GENERGY</t>
  </si>
  <si>
    <t>Generated energy</t>
  </si>
  <si>
    <t>AENERGY</t>
  </si>
  <si>
    <t>Purchased Energy</t>
  </si>
  <si>
    <t>GPOWER</t>
  </si>
  <si>
    <t>APOWER</t>
  </si>
  <si>
    <t>NETENERGY</t>
  </si>
  <si>
    <t>ENERGYCOST</t>
  </si>
  <si>
    <t>Cost of net energy $</t>
  </si>
  <si>
    <t>EXCESSENERGYCOST</t>
  </si>
  <si>
    <t>Cost of excess energy $</t>
  </si>
  <si>
    <t>Administered Price Compensation</t>
  </si>
  <si>
    <t>EXPENERGY</t>
  </si>
  <si>
    <t>Export Energy (Generator Purchases) (MWh)</t>
  </si>
  <si>
    <t>EXPENERGYCOST</t>
  </si>
  <si>
    <t>Export Energy Cost ($)</t>
  </si>
  <si>
    <t>Identifier of the meter run used in this settlement calculation</t>
  </si>
  <si>
    <t>SECONDARY_TLF</t>
  </si>
  <si>
    <t>Secondary Transmission Loss Factor</t>
  </si>
  <si>
    <t>The Adjusted Consumed Energy in MWh [CE_MWh + UFEA_MWh]</t>
  </si>
  <si>
    <t>The Consumed Energy in MWh, sum of the DLF adjusted metered exports from the grid (always negative)</t>
  </si>
  <si>
    <t>Distribution Metered Energy in MWh, the portion of CE_MWh that is distribution connected for UFE allocation</t>
  </si>
  <si>
    <t>The Unaccounted For Energy Allocation in MWh (negative with normal UFE, positive with negative UFE)</t>
  </si>
  <si>
    <t>The Adjusted Sent Out Energy in MWh, sum of the DLF adjusted metered imports to the grid (always positive)</t>
  </si>
  <si>
    <t>The ACE dollar value amount with TLF applied [ACE_MWh x RRP x TLF]</t>
  </si>
  <si>
    <t>The ASOE dollar value amount with TLF applied [ASOE_MWh x RRP x TLF]</t>
  </si>
  <si>
    <t>The Total Energy in MWh [ACE_MWh + ASOE_MWh]</t>
  </si>
  <si>
    <t>BILLINGCPDATA</t>
  </si>
  <si>
    <t>CONTRACTYEAR</t>
  </si>
  <si>
    <t>AEMO Contract Year number starting in week containing 1st January</t>
  </si>
  <si>
    <t>WEEKNO</t>
  </si>
  <si>
    <t>Week no within the contract year. Week no 1 is the week containing 1st January</t>
  </si>
  <si>
    <t>BILLRUNNO</t>
  </si>
  <si>
    <t>Unique run no within a given contract year and week no</t>
  </si>
  <si>
    <t>CONNECTIONPOINTID</t>
  </si>
  <si>
    <t>Unique connection point identifier</t>
  </si>
  <si>
    <t>AGGREGATEENERGY</t>
  </si>
  <si>
    <t>Aggregate energy purchased/sold by customer, in MWh, plus UFEA. When GS commences, this includes the UFEA amount in the settlement runs.</t>
  </si>
  <si>
    <t>PURCHASES</t>
  </si>
  <si>
    <t>The Purchase column has the dollar value of the Energy Purchased rather than Aggregate Energy Dollar</t>
  </si>
  <si>
    <t>relevant MDA for this connection point.</t>
  </si>
  <si>
    <t>Adjusted Gross Energy for this Market Customer FRMP and TNI in the Billing run, excluding any UFEA component.</t>
  </si>
  <si>
    <t>Sum of ME- for all NMIs at this Market Customer FRMP and TNI in the Billing run.</t>
  </si>
  <si>
    <t>Share of UFE allocated to this FRMP and TNI in the Billing run.</t>
  </si>
  <si>
    <t>Adjusted Gross Energy for this Market Customer FRMP and TNI in the trading interval. This will include the UFEA value once financial settlement of UFE commences with GS.</t>
  </si>
  <si>
    <t>SOLDENERGY</t>
  </si>
  <si>
    <t>Energy sold at the connection point by the participant in this billing run</t>
  </si>
  <si>
    <t>SALES</t>
  </si>
  <si>
    <t>The total cost of energy sold at the connection point by the participant in this billing run</t>
  </si>
  <si>
    <t>PURCHASEDENERGY</t>
  </si>
  <si>
    <t>The energy consumed at the connection point by the participant in this billing run</t>
  </si>
  <si>
    <t>BILLNGENDATA</t>
  </si>
  <si>
    <t>not populated</t>
  </si>
  <si>
    <t>Aggregate energy sold, in MWh</t>
  </si>
  <si>
    <t>$ income</t>
  </si>
  <si>
    <t>$ outgoing</t>
  </si>
  <si>
    <t>Amount of energy purchased in MWh</t>
  </si>
  <si>
    <t>Metering Data Agent supplying data</t>
  </si>
  <si>
    <t>No</t>
  </si>
  <si>
    <t>AEMO Notes</t>
  </si>
  <si>
    <t>IMPORTENERGYCOST</t>
  </si>
  <si>
    <t>EXPORTENERGYCOST</t>
  </si>
  <si>
    <t>Accounted For Energy for this Market Customer FRMP and TNI in the Settlements Trading Interval, excluding any UFEA component</t>
  </si>
  <si>
    <t>The total cost of energy sold at the connection point by the participant in this settlement interval</t>
  </si>
  <si>
    <t>The total cost of energy purchased at the connection point by the participant in this settlement interval</t>
  </si>
  <si>
    <t>The Settlement Date </t>
  </si>
  <si>
    <t>The Settlement Run Number</t>
  </si>
  <si>
    <t>The Settlement 5Min Period Id (1 to 288)</t>
  </si>
  <si>
    <t>The Participant ID Identifier</t>
  </si>
  <si>
    <t>The Region ID associated with the ConnectionPointId</t>
  </si>
  <si>
    <t>The Regional Reference Price</t>
  </si>
  <si>
    <t>The Date time of the record update</t>
  </si>
  <si>
    <t>Note that UFE can impact embedded generators, so ACE is used for energy billed</t>
  </si>
  <si>
    <t>new field for IESS</t>
  </si>
  <si>
    <t>total currently not in setgendata</t>
  </si>
  <si>
    <t>not to be provided, net energy without UFEA applied, so CE_MWh + ASOE_MWh from new table</t>
  </si>
  <si>
    <t>IESS has no UFE impact to imports, so current UFE adjusted net import field has no direct mapping</t>
  </si>
  <si>
    <t>UFE impacts generators with IESS</t>
  </si>
  <si>
    <t>SET_ENERGY_TRANSACTIONS</t>
  </si>
  <si>
    <t>SET_ENERGY_GENSET_DETAIL</t>
  </si>
  <si>
    <t>SET_ENERGY_TRANSACTIONS.RRP</t>
  </si>
  <si>
    <t>SET_ENERGY_TRANSACTIONS.TLF</t>
  </si>
  <si>
    <t>SET_ENERGY_GENSET_DETAIL.DUID</t>
  </si>
  <si>
    <t>SET_ENERGY_GENSET_DETAIL.RRP</t>
  </si>
  <si>
    <t>SET_ENERGY_GENSET_DETAIL.TLF</t>
  </si>
  <si>
    <t>BILLING_ENERGY_TRANSACTIONS</t>
  </si>
  <si>
    <t>gen purchases of embedded generators can be impacted by UFE with IESS</t>
  </si>
  <si>
    <t>will have opposite sign in new table, treatment of UFE changes with IESS</t>
  </si>
  <si>
    <t>treatment of UFE changes with IESS, ASOE will not be adjusted for UFE</t>
  </si>
  <si>
    <t>METER_TYPE</t>
  </si>
  <si>
    <t>CE_MWH</t>
  </si>
  <si>
    <t>UFEA_MWH</t>
  </si>
  <si>
    <t>ACE_MWH</t>
  </si>
  <si>
    <t>ASOE_MWH</t>
  </si>
  <si>
    <t>ACE_AMOUNT</t>
  </si>
  <si>
    <t>ASOE_AMOUNT</t>
  </si>
  <si>
    <t>TOTAL_MWH</t>
  </si>
  <si>
    <t>TOTAL_AMOUNT</t>
  </si>
  <si>
    <t>CASE_ID</t>
  </si>
  <si>
    <t>DME_MWH</t>
  </si>
  <si>
    <t>Transmission Loss Factor Applied for the energy amount to the Connection Point ID</t>
  </si>
  <si>
    <t>The metering Case ID associated with the Settlement Run Number</t>
  </si>
  <si>
    <t>Indicator of the type of energy (Generator/Customer/NREG/BDU) for fee calculation purposes</t>
  </si>
  <si>
    <t>METERID</t>
  </si>
  <si>
    <t>The Meter ID Identifier (NMI)</t>
  </si>
  <si>
    <t>The Billing Contract Year</t>
  </si>
  <si>
    <t>The Connection Point ID for the participant, this may be a TNI or the generators Connection Point ID</t>
  </si>
  <si>
    <t>The Station ID identifier associated with the Gen Set</t>
  </si>
  <si>
    <t>The DUID identifier associated with the Gen Set</t>
  </si>
  <si>
    <t>The Gen Set ID identifer for the Meter ID (NMI)</t>
  </si>
  <si>
    <t>The Connection Point identifier associated with the DUID</t>
  </si>
  <si>
    <t>The Region ID for the Connection Point associated with the DUID</t>
  </si>
  <si>
    <t>The Billing Run number</t>
  </si>
  <si>
    <t>The Billing Week number</t>
  </si>
  <si>
    <t>Will have opposite sign in new table</t>
  </si>
  <si>
    <t>IMPORTENERGY</t>
  </si>
  <si>
    <t>EXPORTENERGY</t>
  </si>
  <si>
    <t>IMPENERGYCOST</t>
  </si>
  <si>
    <t>calculated field: CE_MWH * -1</t>
  </si>
  <si>
    <t>calculated field: ACE_MWH * -1</t>
  </si>
  <si>
    <t>calculated field: ACE_AMOUNT * -1</t>
  </si>
  <si>
    <t>Calculated field: ACE_MWH * -1</t>
  </si>
  <si>
    <t>Calculated field: ACE_AMOUNT * -1</t>
  </si>
  <si>
    <t>Existing Field Name</t>
  </si>
  <si>
    <t>Import Nett energy into the pool - MWh, plus UFEA if the UFEA amount is positive. When GS commences, this includes the UFEA amount in the settlement runs.</t>
  </si>
  <si>
    <t>Export Nett energy from the pool - MWh, plus (UFEA * -1) if the UFEA amount is negative. When GS commences, this includes the UFEA amount in the settlement runs.</t>
  </si>
  <si>
    <t>Import reactive power</t>
  </si>
  <si>
    <t>Sum of ME- for all NMIs at this Market Customer FRMP and TNI in the Settlements Trading Interval.</t>
  </si>
  <si>
    <t>Adjusted Gross Energy for this Market Customer FRMP and TNI in the Settlements Trading Interval. When GS commences, this includes the UFEA amount in the settlement runs.</t>
  </si>
  <si>
    <t>Settlement date</t>
  </si>
  <si>
    <t>Version number of the record for the settlement date</t>
  </si>
  <si>
    <t>Transmission Node Identifier (TNI)</t>
  </si>
  <si>
    <t>The import direction value for the meter read (MWh)</t>
  </si>
  <si>
    <t>The export direction value for the meter read (MWh)</t>
  </si>
  <si>
    <t>Import Energy Cost ($)</t>
  </si>
  <si>
    <t>Last date and time the record changed</t>
  </si>
  <si>
    <t>Existing Table.Field</t>
  </si>
  <si>
    <t>SETSMALLGENDATA</t>
  </si>
  <si>
    <t>Existing Data Model Field Desc</t>
  </si>
  <si>
    <t>Will have opposite sign in new table, can be impacted by UFE with IESS</t>
  </si>
  <si>
    <t>New Data Model Table.Field Mapping</t>
  </si>
  <si>
    <t>currently just stores "MSATS"</t>
  </si>
  <si>
    <t>SET_ENERGY_TRANSACTIONS.SETTLEMENTDATE</t>
  </si>
  <si>
    <t>SET_ENERGY_TRANSACTIONS.VERSIONNO</t>
  </si>
  <si>
    <t>SET_ENERGY_TRANSACTIONS.PERIODID</t>
  </si>
  <si>
    <t>SET_ENERGY_TRANSACTIONS.PARTICIPANTID</t>
  </si>
  <si>
    <t>SET_ENERGY_TRANSACTIONS.CONNECTIONPOINTID</t>
  </si>
  <si>
    <t>SET_ENERGY_TRANSACTIONS.REGIONID</t>
  </si>
  <si>
    <t>SET_ENERGY_TRANSACTIONS.ASOE_MWH</t>
  </si>
  <si>
    <t>SET_ENERGY_TRANSACTIONS.TOTAL_MWH</t>
  </si>
  <si>
    <t>SET_ENERGY_TRANSACTIONS.TOTAL_AMOUNT</t>
  </si>
  <si>
    <t>SET_ENERGY_TRANSACTIONS.CASE_ID</t>
  </si>
  <si>
    <t>SET_ENERGY_TRANSACTIONS.LASTCHANGED</t>
  </si>
  <si>
    <t>SET_ENERGY_TRANSACTIONS.DME_MWH</t>
  </si>
  <si>
    <t>SET_ENERGY_TRANSACTIONS.UFEA_MWH</t>
  </si>
  <si>
    <t>SET_ENERGY_TRANSACTIONS.ASOE_AMOUNT</t>
  </si>
  <si>
    <t>SET_ENERGY_GENSET_DETAIL.VERSIONNO</t>
  </si>
  <si>
    <t>SET_ENERGY_GENSET_DETAIL.PARTICIPANTID</t>
  </si>
  <si>
    <t>SET_ENERGY_GENSET_DETAIL.STATIONID</t>
  </si>
  <si>
    <t>SET_ENERGY_GENSET_DETAIL.GENSETID</t>
  </si>
  <si>
    <t>SET_ENERGY_GENSET_DETAIL.REGIONID</t>
  </si>
  <si>
    <t>SET_ENERGY_GENSET_DETAIL.ASOE_MWH</t>
  </si>
  <si>
    <t>SET_ENERGY_GENSET_DETAIL.ASOE_AMOUNT</t>
  </si>
  <si>
    <t>SET_ENERGY_GENSET_DETAIL.LASTCHANGED</t>
  </si>
  <si>
    <t>SET_ENERGY_GENSET_DETAIL.ACE_MWH</t>
  </si>
  <si>
    <t>SET_ENERGY_GENSET_DETAIL.ACE_AMOUNT</t>
  </si>
  <si>
    <t>CE_MWh matches EXPENERGY, but as UFE impacts embedded generators, ACE_MWh is settled volume</t>
  </si>
  <si>
    <t>Net Exports UFE adjusted, so same as ACE though UFE treatment changes, also opposite sign</t>
  </si>
  <si>
    <t>ACE_MWH is settled volume, gen purchases of embedded generators can be impacted by UFE</t>
  </si>
  <si>
    <t>SET_ENERGY_REGION_SUMMARY</t>
  </si>
  <si>
    <t>field currently not used</t>
  </si>
  <si>
    <t>AGGREGATE_READ_FLAG</t>
  </si>
  <si>
    <t>INDIVIDUAL_READ_FLAG</t>
  </si>
  <si>
    <t>SET_ENERGY_TRANSACTIONS.CE_MWH</t>
  </si>
  <si>
    <t>SET_ENERGY_TRANSACTIONS.ACE_MWH</t>
  </si>
  <si>
    <t>SET_ENERGY_TRANSACTIONS.ACE_AMOUNT</t>
  </si>
  <si>
    <t>SET_ENERGY_GENSET_DETAIL.SETTLEMENTDATE</t>
  </si>
  <si>
    <t>SET_ENERGY_GENSET_DETAIL.PERIODID</t>
  </si>
  <si>
    <t>SET_ENERGY_GENSET_DETAIL.CE_MWH</t>
  </si>
  <si>
    <t>BILLING_ENERGY_TRANSACTIONS.TOTAL_MWH</t>
  </si>
  <si>
    <t>BILLING_ENERGY_TRANSACTIONS.BILLRUNNO</t>
  </si>
  <si>
    <t>BILLING_ENERGY_TRANSACTIONS.CONNECTIONPOINTID</t>
  </si>
  <si>
    <t>BILLING_ENERGY_TRANSACTIONS.CONTRACTYEAR</t>
  </si>
  <si>
    <t>BILLING_ENERGY_TRANSACTIONS.DME_MWH</t>
  </si>
  <si>
    <t>BILLING_ENERGY_TRANSACTIONS.LASTCHANGED</t>
  </si>
  <si>
    <t>BILLING_ENERGY_TRANSACTIONS.PARTICIPANTID</t>
  </si>
  <si>
    <t>BILLING_ENERGY_TRANSACTIONS.ACE_MWH</t>
  </si>
  <si>
    <t>BILLING_ENERGY_TRANSACTIONS.ACE_AMOUNT</t>
  </si>
  <si>
    <t>BILLING_ENERGY_TRANSACTIONS.ASOE_AMOUNT</t>
  </si>
  <si>
    <t>BILLING_ENERGY_TRANSACTIONS.ASOE_MWH</t>
  </si>
  <si>
    <t>BILLING_ENERGY_TRANSACTIONS.UFEA_MWH</t>
  </si>
  <si>
    <t>BILLING_ENERGY_TRANSACTIONS.WEEKNO</t>
  </si>
  <si>
    <t>Replacement Table</t>
  </si>
  <si>
    <t>SETCPDATAREGION</t>
  </si>
  <si>
    <t>SETGENDATAREGION</t>
  </si>
  <si>
    <t>SUMIGENERGY</t>
  </si>
  <si>
    <t>SUMXGENERGY</t>
  </si>
  <si>
    <t>SUMINENERGY</t>
  </si>
  <si>
    <t>SUMXNENERGY</t>
  </si>
  <si>
    <t>Export Nett energy from the pool - MWh</t>
  </si>
  <si>
    <t>SUMIPOWER</t>
  </si>
  <si>
    <t>SUMXPOWER</t>
  </si>
  <si>
    <t>current system date, to enable automatic replication</t>
  </si>
  <si>
    <t>SUMEP</t>
  </si>
  <si>
    <t>Sum of energy price across the region</t>
  </si>
  <si>
    <t>Generated energy - Not used in MMS Data Model</t>
  </si>
  <si>
    <t>Purchased Energy - Not used in MMS Data Model</t>
  </si>
  <si>
    <t>Not used in MMS Data Model</t>
  </si>
  <si>
    <t>Net energy MW/hours</t>
  </si>
  <si>
    <t>Export Energy (Generator Purchases)</t>
  </si>
  <si>
    <t>Export Energy Cost</t>
  </si>
  <si>
    <t>SET_ENERGY_REGION_SUMMARY.SETTLEMENTDATE</t>
  </si>
  <si>
    <t>SET_ENERGY_REGION_SUMMARY.VERSIONNO</t>
  </si>
  <si>
    <t>SET_ENERGY_REGION_SUMMARY.PERIODID</t>
  </si>
  <si>
    <t>SET_ENERGY_REGION_SUMMARY.REGIONID</t>
  </si>
  <si>
    <t>SET_ENERGY_REGION_SUMMARY.ACE_MWH</t>
  </si>
  <si>
    <t>SET_ENERGY_REGION_SUMMARY.ASOE_MWH</t>
  </si>
  <si>
    <t>SET_ENERGY_REGION_SUMMARY.ACE_AMOUNT</t>
  </si>
  <si>
    <t>SET_ENERGY_REGION_SUMMARY.ASOE_AMOUNT</t>
  </si>
  <si>
    <t>SET_ENERGY_REGION_SUMMARY.TOTAL_AMOUNT</t>
  </si>
  <si>
    <t>SET_ENERGY_REGION_SUMMARY.LASTCHANGED</t>
  </si>
  <si>
    <t>Currently can be impacted by UFE, but not with IESS</t>
  </si>
  <si>
    <t>Currently this table contains setgendata/setsmallgen data, the new table will include all data</t>
  </si>
  <si>
    <t>Currently this table only contains setcpdata data, the new table will include all data</t>
  </si>
  <si>
    <t>Transition Population of Existing Fields</t>
  </si>
  <si>
    <t>not in current tables</t>
  </si>
  <si>
    <t>BILLING_ENERGY_GENSET_DETAIL</t>
  </si>
  <si>
    <t>The "Existing Fields" tab contains a "New Data Model Table.Field Mapping" column F that shows the most relevant field in the new data model table to match the existing data.</t>
  </si>
  <si>
    <t>Additionally, column G contains "Transition Population of Existing Fields" for those tables being planned to be populated under the transition approach that has been discussed.</t>
  </si>
  <si>
    <t>Populated During Transition</t>
  </si>
  <si>
    <t>As per examples below, the mappings can differ, due to the varying impacts of UFE allocation under the current and IESS scenarios.</t>
  </si>
  <si>
    <t>Notes:</t>
  </si>
  <si>
    <t>The planned transition approach could result in small differences to how the data will be allocated to the 3 tables, as compared to the current situation. The division of the settlements data will be performed as below:</t>
  </si>
  <si>
    <t>The Flag is 1 if the meter data source is from Aggregate Reads Meter Data, Else 0</t>
  </si>
  <si>
    <t>The Flag is 1 if the meter data source is from Individual Reads Meter Data, Else 0</t>
  </si>
  <si>
    <t>These fields and tables remain subject to change and will only be completely finalised with the release of the official final AEMO Tech Spec document.</t>
  </si>
  <si>
    <r>
      <t xml:space="preserve">Under current logic all sites belonging to participants ending with "SGA" are in </t>
    </r>
    <r>
      <rPr>
        <b/>
        <sz val="11"/>
        <color theme="1"/>
        <rFont val="Calibri"/>
        <family val="2"/>
        <scheme val="minor"/>
      </rPr>
      <t>SETSMALLGENDATA</t>
    </r>
    <r>
      <rPr>
        <sz val="11"/>
        <color theme="1"/>
        <rFont val="Calibri"/>
        <family val="2"/>
        <scheme val="minor"/>
      </rPr>
      <t>, but given SGA's will re-register as IRP's and potentially extend operations beyond small generators, we are restricting what is populated to this table in the transition.</t>
    </r>
  </si>
  <si>
    <t>The total dollar value amount with TLF applied  [ACE_Amount + ASOE_Amount]</t>
  </si>
  <si>
    <t>New Data Model Table</t>
  </si>
  <si>
    <t>New Data Model Table.Field</t>
  </si>
  <si>
    <t>https://aemo.com.au/-/media/files/initiatives/integrating-energy-storage-systems-project/aemo-iess-settlements-workshop---19-july-2023.pdf?la=en</t>
  </si>
  <si>
    <r>
      <t xml:space="preserve">- Those records from </t>
    </r>
    <r>
      <rPr>
        <b/>
        <sz val="11"/>
        <color theme="1"/>
        <rFont val="Calibri"/>
        <family val="2"/>
        <scheme val="minor"/>
      </rPr>
      <t xml:space="preserve">SET_ENERGY_TRANSACTIONS </t>
    </r>
    <r>
      <rPr>
        <sz val="11"/>
        <color theme="1"/>
        <rFont val="Calibri"/>
        <family val="2"/>
        <scheme val="minor"/>
      </rPr>
      <t xml:space="preserve">where the AGGREGATE_READ_FLAG = "Y" and the ParticipantID ends with "SGA" and METERTYPE = “NREG”  will be populated to </t>
    </r>
    <r>
      <rPr>
        <b/>
        <sz val="11"/>
        <color theme="1"/>
        <rFont val="Calibri"/>
        <family val="2"/>
        <scheme val="minor"/>
      </rPr>
      <t>SETSMALLGENDATA</t>
    </r>
  </si>
  <si>
    <r>
      <t xml:space="preserve">- Remaining records from </t>
    </r>
    <r>
      <rPr>
        <b/>
        <sz val="11"/>
        <color theme="1"/>
        <rFont val="Calibri"/>
        <family val="2"/>
        <scheme val="minor"/>
      </rPr>
      <t xml:space="preserve">SET_ENERGY_TRANSACTIONS </t>
    </r>
    <r>
      <rPr>
        <sz val="11"/>
        <color theme="1"/>
        <rFont val="Calibri"/>
        <family val="2"/>
        <scheme val="minor"/>
      </rPr>
      <t xml:space="preserve">where the AGGREGATE_READ_FLAG = "Y" after the SGA sites are excluded,  will be populated to </t>
    </r>
    <r>
      <rPr>
        <b/>
        <sz val="11"/>
        <color theme="1"/>
        <rFont val="Calibri"/>
        <family val="2"/>
        <scheme val="minor"/>
      </rPr>
      <t>SETCPDATA</t>
    </r>
  </si>
  <si>
    <t>Introduction:</t>
  </si>
  <si>
    <t>These changes will flow into the Data Model and affect participant reconciliation and reporting activities, for further background information please refer to the below presentation:</t>
  </si>
  <si>
    <t>The IESS rule change significantly alters the calculation method used for Non-Energy Cost Recovery (NECR) items from 2 June 2024. Major AEMO database structure changes are required to enable the new calculations.</t>
  </si>
  <si>
    <t>The below data model tables are considered in this file, there are more tables in the Data Model that will be impacted by the IESS changes, the majority of the remaining changes will be additional fields being added to existing data model tables.</t>
  </si>
  <si>
    <t>Note that the above linked presentation from the July AEMO IESS Settlement workshop contained the Settlements database table names, while this file contains the recently defined data model names e.g. Settlements.Energy_Transactions = SET_ENERGY_TRANSACTIONS</t>
  </si>
  <si>
    <r>
      <t xml:space="preserve">- All records from </t>
    </r>
    <r>
      <rPr>
        <b/>
        <sz val="11"/>
        <color theme="1"/>
        <rFont val="Calibri"/>
        <family val="2"/>
        <scheme val="minor"/>
      </rPr>
      <t>SET_ENERGY_GENSET_DETAIL</t>
    </r>
    <r>
      <rPr>
        <sz val="11"/>
        <color theme="1"/>
        <rFont val="Calibri"/>
        <family val="2"/>
        <scheme val="minor"/>
      </rPr>
      <t xml:space="preserve"> (genset level market generator individual read NMIs) will be populated to </t>
    </r>
    <r>
      <rPr>
        <b/>
        <sz val="11"/>
        <color theme="1"/>
        <rFont val="Calibri"/>
        <family val="2"/>
        <scheme val="minor"/>
      </rPr>
      <t>SETGENDATA</t>
    </r>
  </si>
  <si>
    <t>This file attempts to provide participants a view of how the new table structures will be configured in the next Data Model v5.3 and provides a mapping to the existing table structure in the current v5.2.</t>
  </si>
  <si>
    <t>net energy without UFEA applied</t>
  </si>
  <si>
    <t>calculated field: RRP * TLF</t>
  </si>
  <si>
    <t>calculated field: CE_MWh + ASOE_MWh </t>
  </si>
  <si>
    <t>transition report will continute to be populated with "MSATS"</t>
  </si>
  <si>
    <t>Transition report will continute to be populated with "MSATS"</t>
  </si>
  <si>
    <t>Transition report will be populated with Case ID from a different table</t>
  </si>
  <si>
    <r>
      <t xml:space="preserve">Date Produced: </t>
    </r>
    <r>
      <rPr>
        <sz val="11"/>
        <color theme="1"/>
        <rFont val="Calibri"/>
        <family val="2"/>
        <scheme val="minor"/>
      </rPr>
      <t>22/09/2023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</si>
</sst>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b/>
      <sz val="11"/>
      <color theme="1"/>
      <name val="Calibri"/>
      <family val="2"/>
      <scheme val="minor"/>
    </font>
    <font>
      <b/>
      <sz val="11"/>
      <name val="Calibri"/>
      <family val="2"/>
      <scheme val="minor"/>
    </font>
    <font>
      <sz val="11"/>
      <name val="Calibri"/>
      <family val="2"/>
      <scheme val="minor"/>
    </font>
    <font>
      <u/>
      <sz val="11"/>
      <color theme="10"/>
      <name val="Calibri"/>
      <family val="2"/>
      <scheme val="minor"/>
    </font>
  </fonts>
  <fills count="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0" tint="-4.9989318521683403E-2"/>
        <bgColor indexed="64"/>
      </patternFill>
    </fill>
    <fill>
      <patternFill patternType="solid">
        <fgColor theme="7"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xf numFmtId="0" fontId="7" fillId="0" borderId="0" applyNumberFormat="0" applyFill="0" applyBorder="0" applyAlignment="0" applyProtection="0"/>
  </cellStyleXfs>
  <cellXfs count="35">
    <xf numFmtId="0" fontId="0" fillId="0" borderId="0" xfId="0"/>
    <xf numFmtId="0" fontId="6" fillId="0" borderId="0" xfId="0" applyFont="1" applyFill="1"/>
    <xf numFmtId="0" fontId="0" fillId="0" borderId="0" xfId="0" applyAlignment="1">
      <alignment horizontal="left" vertical="center"/>
    </xf>
    <xf numFmtId="0" fontId="0" fillId="0" borderId="0" xfId="0" applyAlignment="1">
      <alignment vertical="center"/>
    </xf>
    <xf numFmtId="0" fontId="6" fillId="0" borderId="1" xfId="0" applyFont="1" applyFill="1" applyBorder="1"/>
    <xf numFmtId="0" fontId="5" fillId="0" borderId="1" xfId="0" applyFont="1" applyFill="1" applyBorder="1"/>
    <xf numFmtId="0" fontId="0" fillId="0" borderId="1" xfId="0" applyBorder="1" applyAlignment="1">
      <alignment vertical="center"/>
    </xf>
    <xf numFmtId="0" fontId="6" fillId="5" borderId="1" xfId="0" applyFont="1" applyFill="1" applyBorder="1"/>
    <xf numFmtId="0" fontId="5" fillId="0" borderId="1" xfId="0" applyFont="1" applyFill="1" applyBorder="1" applyAlignment="1">
      <alignment wrapText="1"/>
    </xf>
    <xf numFmtId="0" fontId="6" fillId="0" borderId="1" xfId="1" applyFont="1" applyFill="1" applyBorder="1"/>
    <xf numFmtId="0" fontId="6" fillId="0" borderId="1" xfId="3" applyFont="1" applyFill="1" applyBorder="1"/>
    <xf numFmtId="0" fontId="6" fillId="0" borderId="1" xfId="2" applyFont="1" applyFill="1" applyBorder="1"/>
    <xf numFmtId="0" fontId="6" fillId="6" borderId="1" xfId="1" applyFont="1" applyFill="1" applyBorder="1"/>
    <xf numFmtId="0" fontId="6" fillId="5" borderId="1" xfId="1" applyFont="1" applyFill="1" applyBorder="1"/>
    <xf numFmtId="0" fontId="6" fillId="5" borderId="1" xfId="2" applyFont="1" applyFill="1" applyBorder="1"/>
    <xf numFmtId="0" fontId="6" fillId="5" borderId="1" xfId="3" applyFont="1" applyFill="1" applyBorder="1"/>
    <xf numFmtId="0" fontId="4" fillId="0" borderId="1" xfId="0" applyFont="1" applyBorder="1" applyAlignment="1">
      <alignment vertical="center"/>
    </xf>
    <xf numFmtId="0" fontId="4" fillId="0" borderId="1" xfId="0" applyFont="1"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center" vertical="center"/>
    </xf>
    <xf numFmtId="0" fontId="0" fillId="0" borderId="1" xfId="0" applyFill="1" applyBorder="1" applyAlignment="1">
      <alignment horizontal="left" vertical="center"/>
    </xf>
    <xf numFmtId="0" fontId="0" fillId="5" borderId="1" xfId="0" applyFill="1" applyBorder="1" applyAlignment="1">
      <alignment vertical="center"/>
    </xf>
    <xf numFmtId="0" fontId="0" fillId="5" borderId="1" xfId="0" applyFill="1" applyBorder="1" applyAlignment="1">
      <alignment horizontal="left" vertical="center"/>
    </xf>
    <xf numFmtId="0" fontId="0" fillId="5" borderId="1" xfId="0" applyFill="1" applyBorder="1" applyAlignment="1">
      <alignment horizontal="center" vertical="center"/>
    </xf>
    <xf numFmtId="0" fontId="5" fillId="0" borderId="1" xfId="0" applyFont="1" applyFill="1" applyBorder="1" applyAlignment="1">
      <alignment horizontal="center"/>
    </xf>
    <xf numFmtId="0" fontId="5" fillId="0" borderId="1" xfId="0" applyFont="1" applyFill="1" applyBorder="1" applyAlignment="1">
      <alignment horizontal="left" indent="1"/>
    </xf>
    <xf numFmtId="0" fontId="0" fillId="0" borderId="1" xfId="0" applyBorder="1" applyAlignment="1">
      <alignment horizontal="left" vertical="center" indent="1"/>
    </xf>
    <xf numFmtId="0" fontId="0" fillId="5" borderId="1" xfId="0" applyFill="1" applyBorder="1" applyAlignment="1">
      <alignment horizontal="left" vertical="center" indent="1"/>
    </xf>
    <xf numFmtId="0" fontId="6" fillId="0" borderId="1" xfId="0" applyFont="1" applyFill="1" applyBorder="1" applyAlignment="1">
      <alignment horizontal="left" indent="1"/>
    </xf>
    <xf numFmtId="0" fontId="6" fillId="5" borderId="1" xfId="0" applyFont="1" applyFill="1" applyBorder="1" applyAlignment="1">
      <alignment horizontal="left" indent="1"/>
    </xf>
    <xf numFmtId="0" fontId="4" fillId="0" borderId="0" xfId="0" applyFont="1"/>
    <xf numFmtId="0" fontId="7" fillId="0" borderId="0" xfId="4"/>
    <xf numFmtId="0" fontId="0" fillId="0" borderId="0" xfId="0" quotePrefix="1"/>
    <xf numFmtId="0" fontId="0" fillId="0" borderId="0" xfId="0" applyFont="1"/>
    <xf numFmtId="0" fontId="0" fillId="0" borderId="0" xfId="0" applyFont="1" applyAlignment="1"/>
  </cellXfs>
  <cellStyles count="5">
    <cellStyle name="Bad" xfId="2" builtinId="27"/>
    <cellStyle name="Good" xfId="1" builtinId="26"/>
    <cellStyle name="Hyperlink" xfId="4" builtinId="8"/>
    <cellStyle name="Neutral" xfId="3" builtinId="28"/>
    <cellStyle name="Normal" xfId="0" builtinId="0"/>
  </cellStyles>
  <dxfs count="1">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36</xdr:row>
      <xdr:rowOff>57150</xdr:rowOff>
    </xdr:from>
    <xdr:to>
      <xdr:col>20</xdr:col>
      <xdr:colOff>160034</xdr:colOff>
      <xdr:row>39</xdr:row>
      <xdr:rowOff>9460</xdr:rowOff>
    </xdr:to>
    <xdr:pic>
      <xdr:nvPicPr>
        <xdr:cNvPr id="2" name="Picture 1">
          <a:extLst>
            <a:ext uri="{FF2B5EF4-FFF2-40B4-BE49-F238E27FC236}">
              <a16:creationId xmlns:a16="http://schemas.microsoft.com/office/drawing/2014/main" id="{A46147B4-98D9-F5D8-7633-CA70F783AA8A}"/>
            </a:ext>
          </a:extLst>
        </xdr:cNvPr>
        <xdr:cNvPicPr>
          <a:picLocks noChangeAspect="1"/>
        </xdr:cNvPicPr>
      </xdr:nvPicPr>
      <xdr:blipFill>
        <a:blip xmlns:r="http://schemas.openxmlformats.org/officeDocument/2006/relationships" r:embed="rId1"/>
        <a:stretch>
          <a:fillRect/>
        </a:stretch>
      </xdr:blipFill>
      <xdr:spPr>
        <a:xfrm>
          <a:off x="609600" y="4124325"/>
          <a:ext cx="15123809" cy="523810"/>
        </a:xfrm>
        <a:prstGeom prst="rect">
          <a:avLst/>
        </a:prstGeom>
      </xdr:spPr>
    </xdr:pic>
    <xdr:clientData/>
  </xdr:twoCellAnchor>
  <xdr:twoCellAnchor editAs="oneCell">
    <xdr:from>
      <xdr:col>1</xdr:col>
      <xdr:colOff>0</xdr:colOff>
      <xdr:row>1</xdr:row>
      <xdr:rowOff>47625</xdr:rowOff>
    </xdr:from>
    <xdr:to>
      <xdr:col>3</xdr:col>
      <xdr:colOff>474345</xdr:colOff>
      <xdr:row>8</xdr:row>
      <xdr:rowOff>60579</xdr:rowOff>
    </xdr:to>
    <xdr:pic>
      <xdr:nvPicPr>
        <xdr:cNvPr id="3" name="Picture 2">
          <a:extLst>
            <a:ext uri="{FF2B5EF4-FFF2-40B4-BE49-F238E27FC236}">
              <a16:creationId xmlns:a16="http://schemas.microsoft.com/office/drawing/2014/main" id="{74362A99-E4C8-4D66-A785-EF884813D45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95275" y="152400"/>
          <a:ext cx="2160270" cy="74637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aemo.com.au/-/media/files/initiatives/integrating-energy-storage-systems-project/aemo-iess-settlements-workshop---19-july-2023.pdf?la=en"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B34236-7BFE-47D5-B075-D7CCC77749D1}">
  <dimension ref="B1:E46"/>
  <sheetViews>
    <sheetView showGridLines="0" tabSelected="1" workbookViewId="0">
      <selection activeCell="I10" sqref="I10"/>
    </sheetView>
  </sheetViews>
  <sheetFormatPr defaultRowHeight="14.5" x14ac:dyDescent="0.35"/>
  <cols>
    <col min="1" max="1" width="4.453125" customWidth="1"/>
    <col min="2" max="2" width="4.26953125" customWidth="1"/>
    <col min="3" max="3" width="21" bestFit="1" customWidth="1"/>
    <col min="4" max="4" width="26.26953125" bestFit="1" customWidth="1"/>
    <col min="5" max="5" width="35.7265625" customWidth="1"/>
  </cols>
  <sheetData>
    <row r="1" spans="2:2" ht="8.25" customHeight="1" x14ac:dyDescent="0.35"/>
    <row r="2" spans="2:2" ht="8.25" customHeight="1" x14ac:dyDescent="0.35"/>
    <row r="3" spans="2:2" ht="8.25" customHeight="1" x14ac:dyDescent="0.35"/>
    <row r="4" spans="2:2" ht="8.25" customHeight="1" x14ac:dyDescent="0.35"/>
    <row r="5" spans="2:2" ht="8.25" customHeight="1" x14ac:dyDescent="0.35"/>
    <row r="6" spans="2:2" ht="8.25" customHeight="1" x14ac:dyDescent="0.35"/>
    <row r="7" spans="2:2" ht="8.25" customHeight="1" x14ac:dyDescent="0.35"/>
    <row r="8" spans="2:2" ht="8.25" customHeight="1" x14ac:dyDescent="0.35"/>
    <row r="9" spans="2:2" ht="8.25" customHeight="1" x14ac:dyDescent="0.35"/>
    <row r="10" spans="2:2" ht="8.25" customHeight="1" x14ac:dyDescent="0.35"/>
    <row r="11" spans="2:2" x14ac:dyDescent="0.35">
      <c r="B11" s="30" t="s">
        <v>321</v>
      </c>
    </row>
    <row r="12" spans="2:2" ht="6" customHeight="1" x14ac:dyDescent="0.35">
      <c r="B12" s="30"/>
    </row>
    <row r="13" spans="2:2" x14ac:dyDescent="0.35">
      <c r="B13" s="30" t="s">
        <v>308</v>
      </c>
    </row>
    <row r="14" spans="2:2" x14ac:dyDescent="0.35">
      <c r="B14" s="34" t="s">
        <v>310</v>
      </c>
    </row>
    <row r="15" spans="2:2" x14ac:dyDescent="0.35">
      <c r="B15" s="33" t="s">
        <v>309</v>
      </c>
    </row>
    <row r="16" spans="2:2" x14ac:dyDescent="0.35">
      <c r="B16" s="31" t="s">
        <v>305</v>
      </c>
    </row>
    <row r="17" spans="2:5" ht="18.75" customHeight="1" x14ac:dyDescent="0.35">
      <c r="B17" s="33" t="s">
        <v>314</v>
      </c>
    </row>
    <row r="18" spans="2:5" ht="9" customHeight="1" x14ac:dyDescent="0.35">
      <c r="B18" s="30"/>
    </row>
    <row r="19" spans="2:5" x14ac:dyDescent="0.35">
      <c r="B19" s="30" t="s">
        <v>296</v>
      </c>
    </row>
    <row r="20" spans="2:5" x14ac:dyDescent="0.35">
      <c r="B20" t="s">
        <v>300</v>
      </c>
    </row>
    <row r="21" spans="2:5" ht="20.25" customHeight="1" x14ac:dyDescent="0.35">
      <c r="B21" t="s">
        <v>311</v>
      </c>
    </row>
    <row r="22" spans="2:5" ht="6.75" customHeight="1" x14ac:dyDescent="0.35"/>
    <row r="23" spans="2:5" x14ac:dyDescent="0.35">
      <c r="C23" s="25" t="s">
        <v>0</v>
      </c>
      <c r="D23" s="24" t="s">
        <v>294</v>
      </c>
      <c r="E23" s="25" t="s">
        <v>257</v>
      </c>
    </row>
    <row r="24" spans="2:5" x14ac:dyDescent="0.35">
      <c r="C24" s="28" t="s">
        <v>3</v>
      </c>
      <c r="D24" s="19" t="s">
        <v>6</v>
      </c>
      <c r="E24" s="26" t="s">
        <v>143</v>
      </c>
    </row>
    <row r="25" spans="2:5" x14ac:dyDescent="0.35">
      <c r="C25" s="29" t="s">
        <v>58</v>
      </c>
      <c r="D25" s="23" t="s">
        <v>6</v>
      </c>
      <c r="E25" s="27" t="s">
        <v>144</v>
      </c>
    </row>
    <row r="26" spans="2:5" x14ac:dyDescent="0.35">
      <c r="C26" s="28" t="s">
        <v>202</v>
      </c>
      <c r="D26" s="19" t="s">
        <v>6</v>
      </c>
      <c r="E26" s="26" t="s">
        <v>143</v>
      </c>
    </row>
    <row r="27" spans="2:5" x14ac:dyDescent="0.35">
      <c r="C27" s="29" t="s">
        <v>258</v>
      </c>
      <c r="D27" s="23" t="s">
        <v>123</v>
      </c>
      <c r="E27" s="27" t="s">
        <v>234</v>
      </c>
    </row>
    <row r="28" spans="2:5" x14ac:dyDescent="0.35">
      <c r="C28" s="28" t="s">
        <v>259</v>
      </c>
      <c r="D28" s="19" t="s">
        <v>123</v>
      </c>
      <c r="E28" s="26" t="s">
        <v>234</v>
      </c>
    </row>
    <row r="29" spans="2:5" x14ac:dyDescent="0.35">
      <c r="C29" s="29" t="s">
        <v>92</v>
      </c>
      <c r="D29" s="23" t="s">
        <v>123</v>
      </c>
      <c r="E29" s="27" t="s">
        <v>150</v>
      </c>
    </row>
    <row r="30" spans="2:5" x14ac:dyDescent="0.35">
      <c r="C30" s="28" t="s">
        <v>116</v>
      </c>
      <c r="D30" s="19" t="s">
        <v>123</v>
      </c>
      <c r="E30" s="26" t="s">
        <v>150</v>
      </c>
    </row>
    <row r="31" spans="2:5" x14ac:dyDescent="0.35">
      <c r="C31" s="29" t="s">
        <v>19</v>
      </c>
      <c r="D31" s="23" t="s">
        <v>123</v>
      </c>
      <c r="E31" s="27" t="s">
        <v>291</v>
      </c>
    </row>
    <row r="32" spans="2:5" ht="8.25" customHeight="1" x14ac:dyDescent="0.35"/>
    <row r="33" spans="2:3" ht="18" customHeight="1" x14ac:dyDescent="0.35">
      <c r="B33" t="s">
        <v>312</v>
      </c>
    </row>
    <row r="34" spans="2:3" ht="18" customHeight="1" x14ac:dyDescent="0.35">
      <c r="B34" t="s">
        <v>292</v>
      </c>
    </row>
    <row r="35" spans="2:3" ht="18" customHeight="1" x14ac:dyDescent="0.35">
      <c r="B35" t="s">
        <v>293</v>
      </c>
    </row>
    <row r="36" spans="2:3" ht="18" customHeight="1" x14ac:dyDescent="0.35">
      <c r="B36" t="s">
        <v>295</v>
      </c>
    </row>
    <row r="40" spans="2:3" ht="10.5" customHeight="1" x14ac:dyDescent="0.35"/>
    <row r="41" spans="2:3" x14ac:dyDescent="0.35">
      <c r="B41" t="s">
        <v>297</v>
      </c>
    </row>
    <row r="42" spans="2:3" x14ac:dyDescent="0.35">
      <c r="C42" s="32" t="s">
        <v>313</v>
      </c>
    </row>
    <row r="43" spans="2:3" x14ac:dyDescent="0.35">
      <c r="C43" s="32" t="s">
        <v>306</v>
      </c>
    </row>
    <row r="44" spans="2:3" x14ac:dyDescent="0.35">
      <c r="C44" s="32" t="s">
        <v>307</v>
      </c>
    </row>
    <row r="45" spans="2:3" ht="6.75" customHeight="1" x14ac:dyDescent="0.35"/>
    <row r="46" spans="2:3" x14ac:dyDescent="0.35">
      <c r="B46" t="s">
        <v>301</v>
      </c>
    </row>
  </sheetData>
  <hyperlinks>
    <hyperlink ref="B16" r:id="rId1" xr:uid="{B3DA2206-6876-4039-8478-99E9ED28A10F}"/>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54F8F5-4069-4D02-8F1A-7119CDB407FD}">
  <dimension ref="B2:H131"/>
  <sheetViews>
    <sheetView zoomScale="85" zoomScaleNormal="85" workbookViewId="0">
      <pane xSplit="3" ySplit="2" topLeftCell="D3" activePane="bottomRight" state="frozen"/>
      <selection pane="topRight" activeCell="C1" sqref="C1"/>
      <selection pane="bottomLeft" activeCell="A2" sqref="A2"/>
      <selection pane="bottomRight"/>
    </sheetView>
  </sheetViews>
  <sheetFormatPr defaultColWidth="9.1796875" defaultRowHeight="14.5" x14ac:dyDescent="0.35"/>
  <cols>
    <col min="1" max="1" width="2.7265625" style="1" customWidth="1"/>
    <col min="2" max="2" width="19.81640625" style="1" customWidth="1"/>
    <col min="3" max="3" width="21" style="1" bestFit="1" customWidth="1"/>
    <col min="4" max="4" width="39.26953125" style="1" customWidth="1"/>
    <col min="5" max="5" width="30.7265625" style="1" customWidth="1"/>
    <col min="6" max="6" width="49" style="1" bestFit="1" customWidth="1"/>
    <col min="7" max="7" width="49.453125" style="1" bestFit="1" customWidth="1"/>
    <col min="8" max="8" width="96.453125" style="1" bestFit="1" customWidth="1"/>
    <col min="9" max="9" width="4.1796875" style="1" customWidth="1"/>
    <col min="10" max="16384" width="9.1796875" style="1"/>
  </cols>
  <sheetData>
    <row r="2" spans="2:8" x14ac:dyDescent="0.35">
      <c r="B2" s="5" t="s">
        <v>0</v>
      </c>
      <c r="C2" s="5" t="s">
        <v>188</v>
      </c>
      <c r="D2" s="5" t="s">
        <v>201</v>
      </c>
      <c r="E2" s="5" t="s">
        <v>203</v>
      </c>
      <c r="F2" s="5" t="s">
        <v>205</v>
      </c>
      <c r="G2" s="5" t="s">
        <v>289</v>
      </c>
      <c r="H2" s="8" t="s">
        <v>124</v>
      </c>
    </row>
    <row r="3" spans="2:8" x14ac:dyDescent="0.35">
      <c r="B3" s="4" t="s">
        <v>3</v>
      </c>
      <c r="C3" s="4" t="s">
        <v>4</v>
      </c>
      <c r="D3" s="4" t="str">
        <f t="shared" ref="D3:D34" si="0">B3&amp;"."&amp;C3</f>
        <v>SETCPDATA.SETTLEMENTDATE</v>
      </c>
      <c r="E3" s="4" t="s">
        <v>5</v>
      </c>
      <c r="F3" s="9" t="s">
        <v>207</v>
      </c>
      <c r="G3" s="9" t="s">
        <v>207</v>
      </c>
      <c r="H3" s="4"/>
    </row>
    <row r="4" spans="2:8" x14ac:dyDescent="0.35">
      <c r="B4" s="4" t="s">
        <v>3</v>
      </c>
      <c r="C4" s="4" t="s">
        <v>7</v>
      </c>
      <c r="D4" s="4" t="str">
        <f t="shared" si="0"/>
        <v>SETCPDATA.VERSIONNO</v>
      </c>
      <c r="E4" s="4" t="s">
        <v>8</v>
      </c>
      <c r="F4" s="9" t="s">
        <v>208</v>
      </c>
      <c r="G4" s="9" t="s">
        <v>208</v>
      </c>
      <c r="H4" s="4"/>
    </row>
    <row r="5" spans="2:8" x14ac:dyDescent="0.35">
      <c r="B5" s="4" t="s">
        <v>3</v>
      </c>
      <c r="C5" s="4" t="s">
        <v>9</v>
      </c>
      <c r="D5" s="4" t="str">
        <f t="shared" si="0"/>
        <v>SETCPDATA.PERIODID</v>
      </c>
      <c r="E5" s="4" t="s">
        <v>10</v>
      </c>
      <c r="F5" s="9" t="s">
        <v>209</v>
      </c>
      <c r="G5" s="9" t="s">
        <v>209</v>
      </c>
      <c r="H5" s="4"/>
    </row>
    <row r="6" spans="2:8" x14ac:dyDescent="0.35">
      <c r="B6" s="4" t="s">
        <v>3</v>
      </c>
      <c r="C6" s="4" t="s">
        <v>11</v>
      </c>
      <c r="D6" s="4" t="str">
        <f t="shared" si="0"/>
        <v>SETCPDATA.PARTICIPANTID</v>
      </c>
      <c r="E6" s="4" t="s">
        <v>12</v>
      </c>
      <c r="F6" s="9" t="s">
        <v>210</v>
      </c>
      <c r="G6" s="9" t="s">
        <v>210</v>
      </c>
      <c r="H6" s="4"/>
    </row>
    <row r="7" spans="2:8" x14ac:dyDescent="0.35">
      <c r="B7" s="4" t="s">
        <v>3</v>
      </c>
      <c r="C7" s="10" t="s">
        <v>13</v>
      </c>
      <c r="D7" s="4" t="str">
        <f t="shared" si="0"/>
        <v>SETCPDATA.TCPID</v>
      </c>
      <c r="E7" s="10" t="s">
        <v>14</v>
      </c>
      <c r="F7" s="10" t="s">
        <v>211</v>
      </c>
      <c r="G7" s="9" t="s">
        <v>211</v>
      </c>
      <c r="H7" s="4"/>
    </row>
    <row r="8" spans="2:8" x14ac:dyDescent="0.35">
      <c r="B8" s="4" t="s">
        <v>3</v>
      </c>
      <c r="C8" s="4" t="s">
        <v>15</v>
      </c>
      <c r="D8" s="4" t="str">
        <f t="shared" si="0"/>
        <v>SETCPDATA.REGIONID</v>
      </c>
      <c r="E8" s="4" t="s">
        <v>16</v>
      </c>
      <c r="F8" s="9" t="s">
        <v>212</v>
      </c>
      <c r="G8" s="9" t="s">
        <v>212</v>
      </c>
      <c r="H8" s="4"/>
    </row>
    <row r="9" spans="2:8" x14ac:dyDescent="0.35">
      <c r="B9" s="4" t="s">
        <v>3</v>
      </c>
      <c r="C9" s="4" t="s">
        <v>17</v>
      </c>
      <c r="D9" s="4" t="str">
        <f t="shared" si="0"/>
        <v>SETCPDATA.IGENERGY</v>
      </c>
      <c r="E9" s="4" t="s">
        <v>18</v>
      </c>
      <c r="F9" s="9" t="s">
        <v>213</v>
      </c>
      <c r="G9" s="9" t="s">
        <v>213</v>
      </c>
      <c r="H9" s="4"/>
    </row>
    <row r="10" spans="2:8" x14ac:dyDescent="0.35">
      <c r="B10" s="4" t="s">
        <v>3</v>
      </c>
      <c r="C10" s="4" t="s">
        <v>20</v>
      </c>
      <c r="D10" s="4" t="str">
        <f t="shared" si="0"/>
        <v>SETCPDATA.XGENERGY</v>
      </c>
      <c r="E10" s="4" t="s">
        <v>21</v>
      </c>
      <c r="F10" s="11" t="s">
        <v>238</v>
      </c>
      <c r="G10" s="12" t="s">
        <v>183</v>
      </c>
      <c r="H10" s="4" t="s">
        <v>179</v>
      </c>
    </row>
    <row r="11" spans="2:8" x14ac:dyDescent="0.35">
      <c r="B11" s="4" t="s">
        <v>3</v>
      </c>
      <c r="C11" s="4" t="s">
        <v>22</v>
      </c>
      <c r="D11" s="4" t="str">
        <f t="shared" si="0"/>
        <v>SETCPDATA.INENERGY</v>
      </c>
      <c r="E11" s="4" t="s">
        <v>189</v>
      </c>
      <c r="F11" s="9" t="s">
        <v>19</v>
      </c>
      <c r="G11" s="9" t="s">
        <v>213</v>
      </c>
      <c r="H11" s="4" t="s">
        <v>141</v>
      </c>
    </row>
    <row r="12" spans="2:8" x14ac:dyDescent="0.35">
      <c r="B12" s="4" t="s">
        <v>3</v>
      </c>
      <c r="C12" s="4" t="s">
        <v>24</v>
      </c>
      <c r="D12" s="4" t="str">
        <f t="shared" si="0"/>
        <v>SETCPDATA.XNENERGY</v>
      </c>
      <c r="E12" s="4" t="s">
        <v>190</v>
      </c>
      <c r="F12" s="9" t="s">
        <v>239</v>
      </c>
      <c r="G12" s="12" t="s">
        <v>184</v>
      </c>
      <c r="H12" s="4" t="s">
        <v>232</v>
      </c>
    </row>
    <row r="13" spans="2:8" x14ac:dyDescent="0.35">
      <c r="B13" s="4" t="s">
        <v>3</v>
      </c>
      <c r="C13" s="4" t="s">
        <v>25</v>
      </c>
      <c r="D13" s="4" t="str">
        <f t="shared" si="0"/>
        <v>SETCPDATA.IPOWER</v>
      </c>
      <c r="E13" s="4" t="s">
        <v>191</v>
      </c>
      <c r="F13" s="9" t="s">
        <v>19</v>
      </c>
      <c r="G13" s="9" t="s">
        <v>19</v>
      </c>
      <c r="H13" s="4" t="s">
        <v>235</v>
      </c>
    </row>
    <row r="14" spans="2:8" x14ac:dyDescent="0.35">
      <c r="B14" s="4" t="s">
        <v>3</v>
      </c>
      <c r="C14" s="4" t="s">
        <v>26</v>
      </c>
      <c r="D14" s="4" t="str">
        <f t="shared" si="0"/>
        <v>SETCPDATA.XPOWER</v>
      </c>
      <c r="E14" s="4" t="s">
        <v>27</v>
      </c>
      <c r="F14" s="9" t="s">
        <v>19</v>
      </c>
      <c r="G14" s="9" t="s">
        <v>19</v>
      </c>
      <c r="H14" s="4" t="s">
        <v>235</v>
      </c>
    </row>
    <row r="15" spans="2:8" x14ac:dyDescent="0.35">
      <c r="B15" s="4" t="s">
        <v>3</v>
      </c>
      <c r="C15" s="4" t="s">
        <v>28</v>
      </c>
      <c r="D15" s="4" t="str">
        <f t="shared" si="0"/>
        <v>SETCPDATA.RRP</v>
      </c>
      <c r="E15" s="4" t="s">
        <v>29</v>
      </c>
      <c r="F15" s="9" t="s">
        <v>145</v>
      </c>
      <c r="G15" s="9" t="s">
        <v>145</v>
      </c>
      <c r="H15" s="4"/>
    </row>
    <row r="16" spans="2:8" x14ac:dyDescent="0.35">
      <c r="B16" s="4" t="s">
        <v>3</v>
      </c>
      <c r="C16" s="4" t="s">
        <v>30</v>
      </c>
      <c r="D16" s="4" t="str">
        <f t="shared" si="0"/>
        <v>SETCPDATA.EEP</v>
      </c>
      <c r="E16" s="4" t="s">
        <v>31</v>
      </c>
      <c r="F16" s="9" t="s">
        <v>19</v>
      </c>
      <c r="G16" s="9" t="s">
        <v>19</v>
      </c>
      <c r="H16" s="4" t="s">
        <v>235</v>
      </c>
    </row>
    <row r="17" spans="2:8" x14ac:dyDescent="0.35">
      <c r="B17" s="4" t="s">
        <v>3</v>
      </c>
      <c r="C17" s="4" t="s">
        <v>32</v>
      </c>
      <c r="D17" s="4" t="str">
        <f t="shared" si="0"/>
        <v>SETCPDATA.TLF</v>
      </c>
      <c r="E17" s="4" t="s">
        <v>33</v>
      </c>
      <c r="F17" s="9" t="s">
        <v>146</v>
      </c>
      <c r="G17" s="9" t="s">
        <v>146</v>
      </c>
      <c r="H17" s="4"/>
    </row>
    <row r="18" spans="2:8" x14ac:dyDescent="0.35">
      <c r="B18" s="4" t="s">
        <v>3</v>
      </c>
      <c r="C18" s="4" t="s">
        <v>34</v>
      </c>
      <c r="D18" s="4" t="str">
        <f t="shared" si="0"/>
        <v>SETCPDATA.CPRRP</v>
      </c>
      <c r="E18" s="4" t="s">
        <v>35</v>
      </c>
      <c r="F18" s="11" t="s">
        <v>19</v>
      </c>
      <c r="G18" s="12" t="s">
        <v>316</v>
      </c>
      <c r="H18" s="4"/>
    </row>
    <row r="19" spans="2:8" x14ac:dyDescent="0.35">
      <c r="B19" s="4" t="s">
        <v>3</v>
      </c>
      <c r="C19" s="4" t="s">
        <v>36</v>
      </c>
      <c r="D19" s="4" t="str">
        <f t="shared" si="0"/>
        <v>SETCPDATA.CPEEP</v>
      </c>
      <c r="E19" s="4" t="s">
        <v>37</v>
      </c>
      <c r="F19" s="9" t="s">
        <v>19</v>
      </c>
      <c r="G19" s="9" t="s">
        <v>19</v>
      </c>
      <c r="H19" s="4" t="s">
        <v>235</v>
      </c>
    </row>
    <row r="20" spans="2:8" x14ac:dyDescent="0.35">
      <c r="B20" s="4" t="s">
        <v>3</v>
      </c>
      <c r="C20" s="4" t="s">
        <v>38</v>
      </c>
      <c r="D20" s="4" t="str">
        <f t="shared" si="0"/>
        <v>SETCPDATA.TA</v>
      </c>
      <c r="E20" s="4" t="s">
        <v>39</v>
      </c>
      <c r="F20" s="11" t="s">
        <v>214</v>
      </c>
      <c r="G20" s="9" t="s">
        <v>214</v>
      </c>
      <c r="H20" s="4"/>
    </row>
    <row r="21" spans="2:8" x14ac:dyDescent="0.35">
      <c r="B21" s="4" t="s">
        <v>3</v>
      </c>
      <c r="C21" s="4" t="s">
        <v>40</v>
      </c>
      <c r="D21" s="4" t="str">
        <f t="shared" si="0"/>
        <v>SETCPDATA.EP</v>
      </c>
      <c r="E21" s="4" t="s">
        <v>41</v>
      </c>
      <c r="F21" s="11" t="s">
        <v>215</v>
      </c>
      <c r="G21" s="9" t="s">
        <v>215</v>
      </c>
      <c r="H21" s="4"/>
    </row>
    <row r="22" spans="2:8" x14ac:dyDescent="0.35">
      <c r="B22" s="4" t="s">
        <v>3</v>
      </c>
      <c r="C22" s="4" t="s">
        <v>42</v>
      </c>
      <c r="D22" s="4" t="str">
        <f t="shared" si="0"/>
        <v>SETCPDATA.APC</v>
      </c>
      <c r="E22" s="4" t="s">
        <v>43</v>
      </c>
      <c r="F22" s="9" t="s">
        <v>19</v>
      </c>
      <c r="G22" s="9" t="s">
        <v>19</v>
      </c>
      <c r="H22" s="4" t="s">
        <v>235</v>
      </c>
    </row>
    <row r="23" spans="2:8" x14ac:dyDescent="0.35">
      <c r="B23" s="4" t="s">
        <v>3</v>
      </c>
      <c r="C23" s="4" t="s">
        <v>44</v>
      </c>
      <c r="D23" s="4" t="str">
        <f t="shared" si="0"/>
        <v>SETCPDATA.RESC</v>
      </c>
      <c r="E23" s="4" t="s">
        <v>43</v>
      </c>
      <c r="F23" s="9" t="s">
        <v>19</v>
      </c>
      <c r="G23" s="9" t="s">
        <v>19</v>
      </c>
      <c r="H23" s="4" t="s">
        <v>235</v>
      </c>
    </row>
    <row r="24" spans="2:8" x14ac:dyDescent="0.35">
      <c r="B24" s="4" t="s">
        <v>3</v>
      </c>
      <c r="C24" s="4" t="s">
        <v>45</v>
      </c>
      <c r="D24" s="4" t="str">
        <f t="shared" si="0"/>
        <v>SETCPDATA.RESP</v>
      </c>
      <c r="E24" s="4" t="s">
        <v>43</v>
      </c>
      <c r="F24" s="9" t="s">
        <v>19</v>
      </c>
      <c r="G24" s="9" t="s">
        <v>19</v>
      </c>
      <c r="H24" s="4" t="s">
        <v>235</v>
      </c>
    </row>
    <row r="25" spans="2:8" x14ac:dyDescent="0.35">
      <c r="B25" s="4" t="s">
        <v>3</v>
      </c>
      <c r="C25" s="4" t="s">
        <v>46</v>
      </c>
      <c r="D25" s="4" t="str">
        <f t="shared" si="0"/>
        <v>SETCPDATA.METERRUNNO</v>
      </c>
      <c r="E25" s="4" t="s">
        <v>47</v>
      </c>
      <c r="F25" s="9" t="s">
        <v>216</v>
      </c>
      <c r="G25" s="9" t="s">
        <v>216</v>
      </c>
      <c r="H25" s="4"/>
    </row>
    <row r="26" spans="2:8" x14ac:dyDescent="0.35">
      <c r="B26" s="4" t="s">
        <v>3</v>
      </c>
      <c r="C26" s="4" t="s">
        <v>48</v>
      </c>
      <c r="D26" s="4" t="str">
        <f t="shared" si="0"/>
        <v>SETCPDATA.LASTCHANGED</v>
      </c>
      <c r="E26" s="4" t="s">
        <v>49</v>
      </c>
      <c r="F26" s="9" t="s">
        <v>217</v>
      </c>
      <c r="G26" s="9" t="s">
        <v>217</v>
      </c>
      <c r="H26" s="4"/>
    </row>
    <row r="27" spans="2:8" x14ac:dyDescent="0.35">
      <c r="B27" s="4" t="s">
        <v>3</v>
      </c>
      <c r="C27" s="4" t="s">
        <v>50</v>
      </c>
      <c r="D27" s="4" t="str">
        <f t="shared" si="0"/>
        <v>SETCPDATA.HOSTDISTRIBUTOR</v>
      </c>
      <c r="E27" s="4" t="s">
        <v>43</v>
      </c>
      <c r="F27" s="9" t="s">
        <v>19</v>
      </c>
      <c r="G27" s="9" t="s">
        <v>19</v>
      </c>
      <c r="H27" s="4" t="s">
        <v>235</v>
      </c>
    </row>
    <row r="28" spans="2:8" x14ac:dyDescent="0.35">
      <c r="B28" s="4" t="s">
        <v>3</v>
      </c>
      <c r="C28" s="4" t="s">
        <v>51</v>
      </c>
      <c r="D28" s="4" t="str">
        <f t="shared" si="0"/>
        <v>SETCPDATA.MDA</v>
      </c>
      <c r="E28" s="4" t="s">
        <v>52</v>
      </c>
      <c r="F28" s="9" t="s">
        <v>19</v>
      </c>
      <c r="G28" s="9" t="s">
        <v>19</v>
      </c>
      <c r="H28" s="4" t="s">
        <v>318</v>
      </c>
    </row>
    <row r="29" spans="2:8" x14ac:dyDescent="0.35">
      <c r="B29" s="4" t="s">
        <v>3</v>
      </c>
      <c r="C29" s="4" t="s">
        <v>53</v>
      </c>
      <c r="D29" s="4" t="str">
        <f t="shared" si="0"/>
        <v>SETCPDATA.AFE</v>
      </c>
      <c r="E29" s="4" t="s">
        <v>127</v>
      </c>
      <c r="F29" s="9" t="s">
        <v>19</v>
      </c>
      <c r="G29" s="12" t="s">
        <v>317</v>
      </c>
      <c r="H29" s="4" t="s">
        <v>315</v>
      </c>
    </row>
    <row r="30" spans="2:8" x14ac:dyDescent="0.35">
      <c r="B30" s="4" t="s">
        <v>3</v>
      </c>
      <c r="C30" s="4" t="s">
        <v>54</v>
      </c>
      <c r="D30" s="4" t="str">
        <f t="shared" si="0"/>
        <v>SETCPDATA.DME</v>
      </c>
      <c r="E30" s="4" t="s">
        <v>192</v>
      </c>
      <c r="F30" s="11" t="s">
        <v>218</v>
      </c>
      <c r="G30" s="9" t="s">
        <v>218</v>
      </c>
      <c r="H30" s="4"/>
    </row>
    <row r="31" spans="2:8" x14ac:dyDescent="0.35">
      <c r="B31" s="4" t="s">
        <v>3</v>
      </c>
      <c r="C31" s="4" t="s">
        <v>55</v>
      </c>
      <c r="D31" s="4" t="str">
        <f t="shared" si="0"/>
        <v>SETCPDATA.UFEA</v>
      </c>
      <c r="E31" s="4" t="s">
        <v>56</v>
      </c>
      <c r="F31" s="9" t="s">
        <v>219</v>
      </c>
      <c r="G31" s="9" t="s">
        <v>219</v>
      </c>
      <c r="H31" s="4"/>
    </row>
    <row r="32" spans="2:8" x14ac:dyDescent="0.35">
      <c r="B32" s="4" t="s">
        <v>3</v>
      </c>
      <c r="C32" s="4" t="s">
        <v>57</v>
      </c>
      <c r="D32" s="4" t="str">
        <f t="shared" si="0"/>
        <v>SETCPDATA.AGE</v>
      </c>
      <c r="E32" s="4" t="s">
        <v>193</v>
      </c>
      <c r="F32" s="11" t="s">
        <v>214</v>
      </c>
      <c r="G32" s="9" t="s">
        <v>214</v>
      </c>
      <c r="H32" s="4"/>
    </row>
    <row r="33" spans="2:8" x14ac:dyDescent="0.35">
      <c r="B33" s="4" t="s">
        <v>3</v>
      </c>
      <c r="C33" s="4" t="s">
        <v>125</v>
      </c>
      <c r="D33" s="4" t="str">
        <f t="shared" si="0"/>
        <v>SETCPDATA.IMPORTENERGYCOST</v>
      </c>
      <c r="E33" s="4" t="s">
        <v>128</v>
      </c>
      <c r="F33" s="11" t="s">
        <v>220</v>
      </c>
      <c r="G33" s="9" t="s">
        <v>220</v>
      </c>
      <c r="H33" s="4" t="s">
        <v>286</v>
      </c>
    </row>
    <row r="34" spans="2:8" x14ac:dyDescent="0.35">
      <c r="B34" s="4" t="s">
        <v>3</v>
      </c>
      <c r="C34" s="4" t="s">
        <v>126</v>
      </c>
      <c r="D34" s="4" t="str">
        <f t="shared" si="0"/>
        <v>SETCPDATA.EXPORTENERGYCOST</v>
      </c>
      <c r="E34" s="4" t="s">
        <v>129</v>
      </c>
      <c r="F34" s="11" t="s">
        <v>240</v>
      </c>
      <c r="G34" s="12" t="s">
        <v>185</v>
      </c>
      <c r="H34" s="4" t="s">
        <v>179</v>
      </c>
    </row>
    <row r="35" spans="2:8" x14ac:dyDescent="0.35">
      <c r="B35" s="7" t="s">
        <v>58</v>
      </c>
      <c r="C35" s="7" t="s">
        <v>4</v>
      </c>
      <c r="D35" s="7" t="str">
        <f t="shared" ref="D35:D64" si="1">B35&amp;"."&amp;C35</f>
        <v>SETGENDATA.SETTLEMENTDATE</v>
      </c>
      <c r="E35" s="7" t="s">
        <v>5</v>
      </c>
      <c r="F35" s="13" t="s">
        <v>241</v>
      </c>
      <c r="G35" s="13" t="s">
        <v>241</v>
      </c>
      <c r="H35" s="7"/>
    </row>
    <row r="36" spans="2:8" x14ac:dyDescent="0.35">
      <c r="B36" s="7" t="s">
        <v>58</v>
      </c>
      <c r="C36" s="7" t="s">
        <v>7</v>
      </c>
      <c r="D36" s="7" t="str">
        <f t="shared" si="1"/>
        <v>SETGENDATA.VERSIONNO</v>
      </c>
      <c r="E36" s="7" t="s">
        <v>8</v>
      </c>
      <c r="F36" s="13" t="s">
        <v>221</v>
      </c>
      <c r="G36" s="13" t="s">
        <v>221</v>
      </c>
      <c r="H36" s="7"/>
    </row>
    <row r="37" spans="2:8" x14ac:dyDescent="0.35">
      <c r="B37" s="7" t="s">
        <v>58</v>
      </c>
      <c r="C37" s="7" t="s">
        <v>9</v>
      </c>
      <c r="D37" s="7" t="str">
        <f t="shared" si="1"/>
        <v>SETGENDATA.PERIODID</v>
      </c>
      <c r="E37" s="7" t="s">
        <v>10</v>
      </c>
      <c r="F37" s="13" t="s">
        <v>242</v>
      </c>
      <c r="G37" s="13" t="s">
        <v>242</v>
      </c>
      <c r="H37" s="7"/>
    </row>
    <row r="38" spans="2:8" x14ac:dyDescent="0.35">
      <c r="B38" s="7" t="s">
        <v>58</v>
      </c>
      <c r="C38" s="7" t="s">
        <v>11</v>
      </c>
      <c r="D38" s="7" t="str">
        <f t="shared" si="1"/>
        <v>SETGENDATA.PARTICIPANTID</v>
      </c>
      <c r="E38" s="7" t="s">
        <v>12</v>
      </c>
      <c r="F38" s="13" t="s">
        <v>222</v>
      </c>
      <c r="G38" s="13" t="s">
        <v>222</v>
      </c>
      <c r="H38" s="7"/>
    </row>
    <row r="39" spans="2:8" x14ac:dyDescent="0.35">
      <c r="B39" s="7" t="s">
        <v>58</v>
      </c>
      <c r="C39" s="7" t="s">
        <v>59</v>
      </c>
      <c r="D39" s="7" t="str">
        <f t="shared" si="1"/>
        <v>SETGENDATA.STATIONID</v>
      </c>
      <c r="E39" s="7" t="s">
        <v>60</v>
      </c>
      <c r="F39" s="13" t="s">
        <v>223</v>
      </c>
      <c r="G39" s="13" t="s">
        <v>223</v>
      </c>
      <c r="H39" s="7"/>
    </row>
    <row r="40" spans="2:8" x14ac:dyDescent="0.35">
      <c r="B40" s="7" t="s">
        <v>58</v>
      </c>
      <c r="C40" s="7" t="s">
        <v>61</v>
      </c>
      <c r="D40" s="7" t="str">
        <f t="shared" si="1"/>
        <v>SETGENDATA.DUID</v>
      </c>
      <c r="E40" s="7" t="s">
        <v>62</v>
      </c>
      <c r="F40" s="13" t="s">
        <v>147</v>
      </c>
      <c r="G40" s="13" t="s">
        <v>147</v>
      </c>
      <c r="H40" s="7"/>
    </row>
    <row r="41" spans="2:8" x14ac:dyDescent="0.35">
      <c r="B41" s="7" t="s">
        <v>58</v>
      </c>
      <c r="C41" s="7" t="s">
        <v>63</v>
      </c>
      <c r="D41" s="7" t="str">
        <f t="shared" si="1"/>
        <v>SETGENDATA.GENSETID</v>
      </c>
      <c r="E41" s="7" t="s">
        <v>64</v>
      </c>
      <c r="F41" s="13" t="s">
        <v>224</v>
      </c>
      <c r="G41" s="13" t="s">
        <v>224</v>
      </c>
      <c r="H41" s="7"/>
    </row>
    <row r="42" spans="2:8" x14ac:dyDescent="0.35">
      <c r="B42" s="7" t="s">
        <v>58</v>
      </c>
      <c r="C42" s="7" t="s">
        <v>15</v>
      </c>
      <c r="D42" s="7" t="str">
        <f t="shared" si="1"/>
        <v>SETGENDATA.REGIONID</v>
      </c>
      <c r="E42" s="7" t="s">
        <v>16</v>
      </c>
      <c r="F42" s="13" t="s">
        <v>225</v>
      </c>
      <c r="G42" s="13" t="s">
        <v>225</v>
      </c>
      <c r="H42" s="7"/>
    </row>
    <row r="43" spans="2:8" x14ac:dyDescent="0.35">
      <c r="B43" s="7" t="s">
        <v>58</v>
      </c>
      <c r="C43" s="7" t="s">
        <v>65</v>
      </c>
      <c r="D43" s="7" t="str">
        <f t="shared" si="1"/>
        <v>SETGENDATA.GENERGY</v>
      </c>
      <c r="E43" s="7" t="s">
        <v>66</v>
      </c>
      <c r="F43" s="14" t="s">
        <v>226</v>
      </c>
      <c r="G43" s="13" t="s">
        <v>226</v>
      </c>
      <c r="H43" s="7"/>
    </row>
    <row r="44" spans="2:8" x14ac:dyDescent="0.35">
      <c r="B44" s="7" t="s">
        <v>58</v>
      </c>
      <c r="C44" s="7" t="s">
        <v>67</v>
      </c>
      <c r="D44" s="7" t="str">
        <f t="shared" si="1"/>
        <v>SETGENDATA.AENERGY</v>
      </c>
      <c r="E44" s="7" t="s">
        <v>68</v>
      </c>
      <c r="F44" s="14" t="s">
        <v>19</v>
      </c>
      <c r="G44" s="13" t="s">
        <v>19</v>
      </c>
      <c r="H44" s="7" t="s">
        <v>235</v>
      </c>
    </row>
    <row r="45" spans="2:8" x14ac:dyDescent="0.35">
      <c r="B45" s="7" t="s">
        <v>58</v>
      </c>
      <c r="C45" s="7" t="s">
        <v>69</v>
      </c>
      <c r="D45" s="7" t="str">
        <f t="shared" si="1"/>
        <v>SETGENDATA.GPOWER</v>
      </c>
      <c r="E45" s="15" t="s">
        <v>43</v>
      </c>
      <c r="F45" s="14" t="s">
        <v>19</v>
      </c>
      <c r="G45" s="13" t="s">
        <v>19</v>
      </c>
      <c r="H45" s="7" t="s">
        <v>235</v>
      </c>
    </row>
    <row r="46" spans="2:8" x14ac:dyDescent="0.35">
      <c r="B46" s="7" t="s">
        <v>58</v>
      </c>
      <c r="C46" s="7" t="s">
        <v>70</v>
      </c>
      <c r="D46" s="7" t="str">
        <f t="shared" si="1"/>
        <v>SETGENDATA.APOWER</v>
      </c>
      <c r="E46" s="15" t="s">
        <v>43</v>
      </c>
      <c r="F46" s="14" t="s">
        <v>19</v>
      </c>
      <c r="G46" s="13" t="s">
        <v>19</v>
      </c>
      <c r="H46" s="7" t="s">
        <v>235</v>
      </c>
    </row>
    <row r="47" spans="2:8" x14ac:dyDescent="0.35">
      <c r="B47" s="7" t="s">
        <v>58</v>
      </c>
      <c r="C47" s="7" t="s">
        <v>28</v>
      </c>
      <c r="D47" s="7" t="str">
        <f t="shared" si="1"/>
        <v>SETGENDATA.RRP</v>
      </c>
      <c r="E47" s="7" t="s">
        <v>29</v>
      </c>
      <c r="F47" s="13" t="s">
        <v>148</v>
      </c>
      <c r="G47" s="13" t="s">
        <v>148</v>
      </c>
      <c r="H47" s="7"/>
    </row>
    <row r="48" spans="2:8" x14ac:dyDescent="0.35">
      <c r="B48" s="7" t="s">
        <v>58</v>
      </c>
      <c r="C48" s="7" t="s">
        <v>30</v>
      </c>
      <c r="D48" s="7" t="str">
        <f t="shared" si="1"/>
        <v>SETGENDATA.EEP</v>
      </c>
      <c r="E48" s="7" t="s">
        <v>31</v>
      </c>
      <c r="F48" s="14" t="s">
        <v>19</v>
      </c>
      <c r="G48" s="13" t="s">
        <v>19</v>
      </c>
      <c r="H48" s="7" t="s">
        <v>235</v>
      </c>
    </row>
    <row r="49" spans="2:8" x14ac:dyDescent="0.35">
      <c r="B49" s="7" t="s">
        <v>58</v>
      </c>
      <c r="C49" s="7" t="s">
        <v>32</v>
      </c>
      <c r="D49" s="7" t="str">
        <f t="shared" si="1"/>
        <v>SETGENDATA.TLF</v>
      </c>
      <c r="E49" s="7" t="s">
        <v>33</v>
      </c>
      <c r="F49" s="13" t="s">
        <v>149</v>
      </c>
      <c r="G49" s="13" t="s">
        <v>149</v>
      </c>
      <c r="H49" s="7"/>
    </row>
    <row r="50" spans="2:8" x14ac:dyDescent="0.35">
      <c r="B50" s="7" t="s">
        <v>58</v>
      </c>
      <c r="C50" s="7" t="s">
        <v>34</v>
      </c>
      <c r="D50" s="7" t="str">
        <f t="shared" si="1"/>
        <v>SETGENDATA.CPRRP</v>
      </c>
      <c r="E50" s="7" t="s">
        <v>35</v>
      </c>
      <c r="F50" s="14" t="s">
        <v>19</v>
      </c>
      <c r="G50" s="12" t="s">
        <v>316</v>
      </c>
      <c r="H50" s="7"/>
    </row>
    <row r="51" spans="2:8" x14ac:dyDescent="0.35">
      <c r="B51" s="7" t="s">
        <v>58</v>
      </c>
      <c r="C51" s="7" t="s">
        <v>36</v>
      </c>
      <c r="D51" s="7" t="str">
        <f t="shared" si="1"/>
        <v>SETGENDATA.CPEEP</v>
      </c>
      <c r="E51" s="7" t="s">
        <v>37</v>
      </c>
      <c r="F51" s="14" t="s">
        <v>19</v>
      </c>
      <c r="G51" s="13" t="s">
        <v>19</v>
      </c>
      <c r="H51" s="7" t="s">
        <v>235</v>
      </c>
    </row>
    <row r="52" spans="2:8" x14ac:dyDescent="0.35">
      <c r="B52" s="7" t="s">
        <v>58</v>
      </c>
      <c r="C52" s="7" t="s">
        <v>71</v>
      </c>
      <c r="D52" s="7" t="str">
        <f t="shared" si="1"/>
        <v>SETGENDATA.NETENERGY</v>
      </c>
      <c r="E52" s="7" t="s">
        <v>66</v>
      </c>
      <c r="F52" s="14" t="s">
        <v>226</v>
      </c>
      <c r="G52" s="13" t="s">
        <v>226</v>
      </c>
      <c r="H52" s="7"/>
    </row>
    <row r="53" spans="2:8" x14ac:dyDescent="0.35">
      <c r="B53" s="7" t="s">
        <v>58</v>
      </c>
      <c r="C53" s="7" t="s">
        <v>72</v>
      </c>
      <c r="D53" s="7" t="str">
        <f t="shared" si="1"/>
        <v>SETGENDATA.ENERGYCOST</v>
      </c>
      <c r="E53" s="7" t="s">
        <v>73</v>
      </c>
      <c r="F53" s="14" t="s">
        <v>227</v>
      </c>
      <c r="G53" s="13" t="s">
        <v>227</v>
      </c>
      <c r="H53" s="7"/>
    </row>
    <row r="54" spans="2:8" x14ac:dyDescent="0.35">
      <c r="B54" s="7" t="s">
        <v>58</v>
      </c>
      <c r="C54" s="7" t="s">
        <v>74</v>
      </c>
      <c r="D54" s="7" t="str">
        <f t="shared" si="1"/>
        <v>SETGENDATA.EXCESSENERGYCOST</v>
      </c>
      <c r="E54" s="7" t="s">
        <v>75</v>
      </c>
      <c r="F54" s="14" t="s">
        <v>19</v>
      </c>
      <c r="G54" s="13" t="s">
        <v>19</v>
      </c>
      <c r="H54" s="7" t="s">
        <v>235</v>
      </c>
    </row>
    <row r="55" spans="2:8" x14ac:dyDescent="0.35">
      <c r="B55" s="7" t="s">
        <v>58</v>
      </c>
      <c r="C55" s="7" t="s">
        <v>42</v>
      </c>
      <c r="D55" s="7" t="str">
        <f t="shared" si="1"/>
        <v>SETGENDATA.APC</v>
      </c>
      <c r="E55" s="7" t="s">
        <v>76</v>
      </c>
      <c r="F55" s="14" t="s">
        <v>19</v>
      </c>
      <c r="G55" s="13" t="s">
        <v>19</v>
      </c>
      <c r="H55" s="7" t="s">
        <v>235</v>
      </c>
    </row>
    <row r="56" spans="2:8" x14ac:dyDescent="0.35">
      <c r="B56" s="7" t="s">
        <v>58</v>
      </c>
      <c r="C56" s="7" t="s">
        <v>44</v>
      </c>
      <c r="D56" s="7" t="str">
        <f t="shared" si="1"/>
        <v>SETGENDATA.RESC</v>
      </c>
      <c r="E56" s="15" t="s">
        <v>43</v>
      </c>
      <c r="F56" s="14" t="s">
        <v>19</v>
      </c>
      <c r="G56" s="13" t="s">
        <v>19</v>
      </c>
      <c r="H56" s="7" t="s">
        <v>235</v>
      </c>
    </row>
    <row r="57" spans="2:8" x14ac:dyDescent="0.35">
      <c r="B57" s="7" t="s">
        <v>58</v>
      </c>
      <c r="C57" s="7" t="s">
        <v>45</v>
      </c>
      <c r="D57" s="7" t="str">
        <f t="shared" si="1"/>
        <v>SETGENDATA.RESP</v>
      </c>
      <c r="E57" s="15" t="s">
        <v>43</v>
      </c>
      <c r="F57" s="14" t="s">
        <v>19</v>
      </c>
      <c r="G57" s="13" t="s">
        <v>19</v>
      </c>
      <c r="H57" s="7" t="s">
        <v>235</v>
      </c>
    </row>
    <row r="58" spans="2:8" x14ac:dyDescent="0.35">
      <c r="B58" s="7" t="s">
        <v>58</v>
      </c>
      <c r="C58" s="7" t="s">
        <v>48</v>
      </c>
      <c r="D58" s="7" t="str">
        <f t="shared" si="1"/>
        <v>SETGENDATA.LASTCHANGED</v>
      </c>
      <c r="E58" s="7" t="s">
        <v>49</v>
      </c>
      <c r="F58" s="13" t="s">
        <v>228</v>
      </c>
      <c r="G58" s="13" t="s">
        <v>228</v>
      </c>
      <c r="H58" s="7"/>
    </row>
    <row r="59" spans="2:8" x14ac:dyDescent="0.35">
      <c r="B59" s="7" t="s">
        <v>58</v>
      </c>
      <c r="C59" s="7" t="s">
        <v>77</v>
      </c>
      <c r="D59" s="7" t="str">
        <f t="shared" si="1"/>
        <v>SETGENDATA.EXPENERGY</v>
      </c>
      <c r="E59" s="7" t="s">
        <v>78</v>
      </c>
      <c r="F59" s="14" t="s">
        <v>243</v>
      </c>
      <c r="G59" s="13" t="s">
        <v>229</v>
      </c>
      <c r="H59" s="7" t="s">
        <v>231</v>
      </c>
    </row>
    <row r="60" spans="2:8" x14ac:dyDescent="0.35">
      <c r="B60" s="7" t="s">
        <v>58</v>
      </c>
      <c r="C60" s="7" t="s">
        <v>79</v>
      </c>
      <c r="D60" s="7" t="str">
        <f t="shared" si="1"/>
        <v>SETGENDATA.EXPENERGYCOST</v>
      </c>
      <c r="E60" s="7" t="s">
        <v>80</v>
      </c>
      <c r="F60" s="14" t="s">
        <v>230</v>
      </c>
      <c r="G60" s="13" t="s">
        <v>230</v>
      </c>
      <c r="H60" s="7" t="s">
        <v>137</v>
      </c>
    </row>
    <row r="61" spans="2:8" x14ac:dyDescent="0.35">
      <c r="B61" s="7" t="s">
        <v>58</v>
      </c>
      <c r="C61" s="7" t="s">
        <v>46</v>
      </c>
      <c r="D61" s="7" t="str">
        <f t="shared" si="1"/>
        <v>SETGENDATA.METERRUNNO</v>
      </c>
      <c r="E61" s="7" t="s">
        <v>81</v>
      </c>
      <c r="F61" s="14" t="s">
        <v>19</v>
      </c>
      <c r="G61" s="13" t="s">
        <v>19</v>
      </c>
      <c r="H61" s="7" t="s">
        <v>320</v>
      </c>
    </row>
    <row r="62" spans="2:8" x14ac:dyDescent="0.35">
      <c r="B62" s="7" t="s">
        <v>58</v>
      </c>
      <c r="C62" s="7" t="s">
        <v>51</v>
      </c>
      <c r="D62" s="7" t="str">
        <f t="shared" si="1"/>
        <v>SETGENDATA.MDA</v>
      </c>
      <c r="E62" s="7" t="s">
        <v>52</v>
      </c>
      <c r="F62" s="14" t="s">
        <v>19</v>
      </c>
      <c r="G62" s="13" t="s">
        <v>19</v>
      </c>
      <c r="H62" s="7" t="s">
        <v>319</v>
      </c>
    </row>
    <row r="63" spans="2:8" x14ac:dyDescent="0.35">
      <c r="B63" s="7" t="s">
        <v>58</v>
      </c>
      <c r="C63" s="7" t="s">
        <v>82</v>
      </c>
      <c r="D63" s="7" t="str">
        <f t="shared" si="1"/>
        <v>SETGENDATA.SECONDARY_TLF</v>
      </c>
      <c r="E63" s="7" t="s">
        <v>83</v>
      </c>
      <c r="F63" s="14" t="s">
        <v>19</v>
      </c>
      <c r="G63" s="13" t="s">
        <v>19</v>
      </c>
      <c r="H63" s="7" t="s">
        <v>235</v>
      </c>
    </row>
    <row r="64" spans="2:8" x14ac:dyDescent="0.35">
      <c r="B64" s="4" t="s">
        <v>202</v>
      </c>
      <c r="C64" s="4" t="s">
        <v>4</v>
      </c>
      <c r="D64" s="4" t="str">
        <f t="shared" si="1"/>
        <v>SETSMALLGENDATA.SETTLEMENTDATE</v>
      </c>
      <c r="E64" s="4" t="s">
        <v>194</v>
      </c>
      <c r="F64" s="4" t="s">
        <v>207</v>
      </c>
      <c r="G64" s="9" t="s">
        <v>207</v>
      </c>
      <c r="H64" s="4"/>
    </row>
    <row r="65" spans="2:8" x14ac:dyDescent="0.35">
      <c r="B65" s="4" t="s">
        <v>202</v>
      </c>
      <c r="C65" s="4" t="s">
        <v>7</v>
      </c>
      <c r="D65" s="4" t="str">
        <f t="shared" ref="D65:D76" si="2">B65&amp;"."&amp;C65</f>
        <v>SETSMALLGENDATA.VERSIONNO</v>
      </c>
      <c r="E65" s="4" t="s">
        <v>195</v>
      </c>
      <c r="F65" s="4" t="s">
        <v>208</v>
      </c>
      <c r="G65" s="9" t="s">
        <v>208</v>
      </c>
      <c r="H65" s="4"/>
    </row>
    <row r="66" spans="2:8" x14ac:dyDescent="0.35">
      <c r="B66" s="4" t="s">
        <v>202</v>
      </c>
      <c r="C66" s="4" t="s">
        <v>99</v>
      </c>
      <c r="D66" s="4" t="str">
        <f t="shared" si="2"/>
        <v>SETSMALLGENDATA.CONNECTIONPOINTID</v>
      </c>
      <c r="E66" s="4" t="s">
        <v>196</v>
      </c>
      <c r="F66" s="4" t="s">
        <v>211</v>
      </c>
      <c r="G66" s="9" t="s">
        <v>211</v>
      </c>
      <c r="H66" s="4"/>
    </row>
    <row r="67" spans="2:8" x14ac:dyDescent="0.35">
      <c r="B67" s="4" t="s">
        <v>202</v>
      </c>
      <c r="C67" s="4" t="s">
        <v>9</v>
      </c>
      <c r="D67" s="4" t="str">
        <f t="shared" si="2"/>
        <v>SETSMALLGENDATA.PERIODID</v>
      </c>
      <c r="E67" s="4" t="s">
        <v>10</v>
      </c>
      <c r="F67" s="4" t="s">
        <v>209</v>
      </c>
      <c r="G67" s="9" t="s">
        <v>209</v>
      </c>
      <c r="H67" s="4"/>
    </row>
    <row r="68" spans="2:8" x14ac:dyDescent="0.35">
      <c r="B68" s="4" t="s">
        <v>202</v>
      </c>
      <c r="C68" s="4" t="s">
        <v>11</v>
      </c>
      <c r="D68" s="4" t="str">
        <f t="shared" si="2"/>
        <v>SETSMALLGENDATA.PARTICIPANTID</v>
      </c>
      <c r="E68" s="4" t="s">
        <v>12</v>
      </c>
      <c r="F68" s="4" t="s">
        <v>210</v>
      </c>
      <c r="G68" s="9" t="s">
        <v>210</v>
      </c>
      <c r="H68" s="4"/>
    </row>
    <row r="69" spans="2:8" x14ac:dyDescent="0.35">
      <c r="B69" s="4" t="s">
        <v>202</v>
      </c>
      <c r="C69" s="4" t="s">
        <v>15</v>
      </c>
      <c r="D69" s="4" t="str">
        <f t="shared" si="2"/>
        <v>SETSMALLGENDATA.REGIONID</v>
      </c>
      <c r="E69" s="4" t="s">
        <v>16</v>
      </c>
      <c r="F69" s="4" t="s">
        <v>212</v>
      </c>
      <c r="G69" s="9" t="s">
        <v>212</v>
      </c>
      <c r="H69" s="4"/>
    </row>
    <row r="70" spans="2:8" x14ac:dyDescent="0.35">
      <c r="B70" s="4" t="s">
        <v>202</v>
      </c>
      <c r="C70" s="4" t="s">
        <v>180</v>
      </c>
      <c r="D70" s="4" t="str">
        <f t="shared" si="2"/>
        <v>SETSMALLGENDATA.IMPORTENERGY</v>
      </c>
      <c r="E70" s="4" t="s">
        <v>197</v>
      </c>
      <c r="F70" s="9" t="s">
        <v>213</v>
      </c>
      <c r="G70" s="9" t="s">
        <v>213</v>
      </c>
      <c r="H70" s="4"/>
    </row>
    <row r="71" spans="2:8" x14ac:dyDescent="0.35">
      <c r="B71" s="4" t="s">
        <v>202</v>
      </c>
      <c r="C71" s="4" t="s">
        <v>181</v>
      </c>
      <c r="D71" s="4" t="str">
        <f t="shared" si="2"/>
        <v>SETSMALLGENDATA.EXPORTENERGY</v>
      </c>
      <c r="E71" s="4" t="s">
        <v>198</v>
      </c>
      <c r="F71" s="11" t="s">
        <v>238</v>
      </c>
      <c r="G71" s="12" t="s">
        <v>186</v>
      </c>
      <c r="H71" s="4" t="s">
        <v>204</v>
      </c>
    </row>
    <row r="72" spans="2:8" x14ac:dyDescent="0.35">
      <c r="B72" s="4" t="s">
        <v>202</v>
      </c>
      <c r="C72" s="4" t="s">
        <v>28</v>
      </c>
      <c r="D72" s="4" t="str">
        <f t="shared" si="2"/>
        <v>SETSMALLGENDATA.RRP</v>
      </c>
      <c r="E72" s="4" t="s">
        <v>29</v>
      </c>
      <c r="F72" s="4" t="s">
        <v>145</v>
      </c>
      <c r="G72" s="9" t="s">
        <v>145</v>
      </c>
      <c r="H72" s="4"/>
    </row>
    <row r="73" spans="2:8" x14ac:dyDescent="0.35">
      <c r="B73" s="4" t="s">
        <v>202</v>
      </c>
      <c r="C73" s="4" t="s">
        <v>32</v>
      </c>
      <c r="D73" s="4" t="str">
        <f t="shared" si="2"/>
        <v>SETSMALLGENDATA.TLF</v>
      </c>
      <c r="E73" s="4" t="s">
        <v>33</v>
      </c>
      <c r="F73" s="4" t="s">
        <v>146</v>
      </c>
      <c r="G73" s="9" t="s">
        <v>146</v>
      </c>
      <c r="H73" s="4"/>
    </row>
    <row r="74" spans="2:8" x14ac:dyDescent="0.35">
      <c r="B74" s="4" t="s">
        <v>202</v>
      </c>
      <c r="C74" s="4" t="s">
        <v>182</v>
      </c>
      <c r="D74" s="4" t="str">
        <f t="shared" si="2"/>
        <v>SETSMALLGENDATA.IMPENERGYCOST</v>
      </c>
      <c r="E74" s="4" t="s">
        <v>199</v>
      </c>
      <c r="F74" s="11" t="s">
        <v>220</v>
      </c>
      <c r="G74" s="9" t="s">
        <v>220</v>
      </c>
      <c r="H74" s="4"/>
    </row>
    <row r="75" spans="2:8" x14ac:dyDescent="0.35">
      <c r="B75" s="4" t="s">
        <v>202</v>
      </c>
      <c r="C75" s="4" t="s">
        <v>79</v>
      </c>
      <c r="D75" s="4" t="str">
        <f t="shared" si="2"/>
        <v>SETSMALLGENDATA.EXPENERGYCOST</v>
      </c>
      <c r="E75" s="4" t="s">
        <v>80</v>
      </c>
      <c r="F75" s="11" t="s">
        <v>240</v>
      </c>
      <c r="G75" s="12" t="s">
        <v>187</v>
      </c>
      <c r="H75" s="4" t="s">
        <v>179</v>
      </c>
    </row>
    <row r="76" spans="2:8" x14ac:dyDescent="0.35">
      <c r="B76" s="4" t="s">
        <v>202</v>
      </c>
      <c r="C76" s="4" t="s">
        <v>48</v>
      </c>
      <c r="D76" s="4" t="str">
        <f t="shared" si="2"/>
        <v>SETSMALLGENDATA.LASTCHANGED</v>
      </c>
      <c r="E76" s="4" t="s">
        <v>200</v>
      </c>
      <c r="F76" s="4" t="s">
        <v>217</v>
      </c>
      <c r="G76" s="9" t="s">
        <v>217</v>
      </c>
      <c r="H76" s="4"/>
    </row>
    <row r="77" spans="2:8" x14ac:dyDescent="0.35">
      <c r="B77" s="7" t="s">
        <v>258</v>
      </c>
      <c r="C77" s="7" t="s">
        <v>4</v>
      </c>
      <c r="D77" s="7" t="str">
        <f t="shared" ref="D77:D108" si="3">B77&amp;"."&amp;C77</f>
        <v>SETCPDATAREGION.SETTLEMENTDATE</v>
      </c>
      <c r="E77" s="7" t="s">
        <v>5</v>
      </c>
      <c r="F77" s="14" t="s">
        <v>276</v>
      </c>
      <c r="G77" s="13"/>
      <c r="H77" s="7" t="s">
        <v>288</v>
      </c>
    </row>
    <row r="78" spans="2:8" x14ac:dyDescent="0.35">
      <c r="B78" s="7" t="s">
        <v>258</v>
      </c>
      <c r="C78" s="7" t="s">
        <v>7</v>
      </c>
      <c r="D78" s="7" t="str">
        <f t="shared" si="3"/>
        <v>SETCPDATAREGION.VERSIONNO</v>
      </c>
      <c r="E78" s="7" t="s">
        <v>8</v>
      </c>
      <c r="F78" s="14" t="s">
        <v>277</v>
      </c>
      <c r="G78" s="13"/>
      <c r="H78" s="7"/>
    </row>
    <row r="79" spans="2:8" x14ac:dyDescent="0.35">
      <c r="B79" s="7" t="s">
        <v>258</v>
      </c>
      <c r="C79" s="7" t="s">
        <v>9</v>
      </c>
      <c r="D79" s="7" t="str">
        <f t="shared" si="3"/>
        <v>SETCPDATAREGION.PERIODID</v>
      </c>
      <c r="E79" s="7" t="s">
        <v>10</v>
      </c>
      <c r="F79" s="14" t="s">
        <v>278</v>
      </c>
      <c r="G79" s="13"/>
      <c r="H79" s="7"/>
    </row>
    <row r="80" spans="2:8" x14ac:dyDescent="0.35">
      <c r="B80" s="7" t="s">
        <v>258</v>
      </c>
      <c r="C80" s="7" t="s">
        <v>15</v>
      </c>
      <c r="D80" s="7" t="str">
        <f t="shared" si="3"/>
        <v>SETCPDATAREGION.REGIONID</v>
      </c>
      <c r="E80" s="7" t="s">
        <v>16</v>
      </c>
      <c r="F80" s="14" t="s">
        <v>279</v>
      </c>
      <c r="G80" s="13"/>
      <c r="H80" s="7"/>
    </row>
    <row r="81" spans="2:8" x14ac:dyDescent="0.35">
      <c r="B81" s="7" t="s">
        <v>258</v>
      </c>
      <c r="C81" s="7" t="s">
        <v>260</v>
      </c>
      <c r="D81" s="7" t="str">
        <f t="shared" si="3"/>
        <v>SETCPDATAREGION.SUMIGENERGY</v>
      </c>
      <c r="E81" s="7" t="s">
        <v>18</v>
      </c>
      <c r="F81" s="14" t="s">
        <v>19</v>
      </c>
      <c r="G81" s="13"/>
      <c r="H81" s="7" t="s">
        <v>235</v>
      </c>
    </row>
    <row r="82" spans="2:8" x14ac:dyDescent="0.35">
      <c r="B82" s="7" t="s">
        <v>258</v>
      </c>
      <c r="C82" s="7" t="s">
        <v>261</v>
      </c>
      <c r="D82" s="7" t="str">
        <f t="shared" si="3"/>
        <v>SETCPDATAREGION.SUMXGENERGY</v>
      </c>
      <c r="E82" s="7" t="s">
        <v>21</v>
      </c>
      <c r="F82" s="14" t="s">
        <v>19</v>
      </c>
      <c r="G82" s="13"/>
      <c r="H82" s="7" t="s">
        <v>235</v>
      </c>
    </row>
    <row r="83" spans="2:8" x14ac:dyDescent="0.35">
      <c r="B83" s="7" t="s">
        <v>258</v>
      </c>
      <c r="C83" s="7" t="s">
        <v>262</v>
      </c>
      <c r="D83" s="7" t="str">
        <f t="shared" si="3"/>
        <v>SETCPDATAREGION.SUMINENERGY</v>
      </c>
      <c r="E83" s="7" t="s">
        <v>23</v>
      </c>
      <c r="F83" s="14" t="s">
        <v>281</v>
      </c>
      <c r="G83" s="13"/>
      <c r="H83" s="7" t="s">
        <v>286</v>
      </c>
    </row>
    <row r="84" spans="2:8" x14ac:dyDescent="0.35">
      <c r="B84" s="7" t="s">
        <v>258</v>
      </c>
      <c r="C84" s="7" t="s">
        <v>263</v>
      </c>
      <c r="D84" s="7" t="str">
        <f t="shared" si="3"/>
        <v>SETCPDATAREGION.SUMXNENERGY</v>
      </c>
      <c r="E84" s="7" t="s">
        <v>264</v>
      </c>
      <c r="F84" s="14" t="s">
        <v>280</v>
      </c>
      <c r="G84" s="13"/>
      <c r="H84" s="7"/>
    </row>
    <row r="85" spans="2:8" x14ac:dyDescent="0.35">
      <c r="B85" s="7" t="s">
        <v>258</v>
      </c>
      <c r="C85" s="7" t="s">
        <v>265</v>
      </c>
      <c r="D85" s="7" t="str">
        <f t="shared" si="3"/>
        <v>SETCPDATAREGION.SUMIPOWER</v>
      </c>
      <c r="E85" s="7" t="s">
        <v>43</v>
      </c>
      <c r="F85" s="14" t="s">
        <v>19</v>
      </c>
      <c r="G85" s="13"/>
      <c r="H85" s="7" t="s">
        <v>235</v>
      </c>
    </row>
    <row r="86" spans="2:8" x14ac:dyDescent="0.35">
      <c r="B86" s="7" t="s">
        <v>258</v>
      </c>
      <c r="C86" s="7" t="s">
        <v>266</v>
      </c>
      <c r="D86" s="7" t="str">
        <f t="shared" si="3"/>
        <v>SETCPDATAREGION.SUMXPOWER</v>
      </c>
      <c r="E86" s="7" t="s">
        <v>43</v>
      </c>
      <c r="F86" s="14" t="s">
        <v>19</v>
      </c>
      <c r="G86" s="13"/>
      <c r="H86" s="7" t="s">
        <v>235</v>
      </c>
    </row>
    <row r="87" spans="2:8" x14ac:dyDescent="0.35">
      <c r="B87" s="7" t="s">
        <v>258</v>
      </c>
      <c r="C87" s="7" t="s">
        <v>48</v>
      </c>
      <c r="D87" s="7" t="str">
        <f t="shared" si="3"/>
        <v>SETCPDATAREGION.LASTCHANGED</v>
      </c>
      <c r="E87" s="7" t="s">
        <v>267</v>
      </c>
      <c r="F87" s="14" t="s">
        <v>285</v>
      </c>
      <c r="G87" s="13"/>
      <c r="H87" s="7"/>
    </row>
    <row r="88" spans="2:8" x14ac:dyDescent="0.35">
      <c r="B88" s="7" t="s">
        <v>258</v>
      </c>
      <c r="C88" s="7" t="s">
        <v>268</v>
      </c>
      <c r="D88" s="7" t="str">
        <f t="shared" si="3"/>
        <v>SETCPDATAREGION.SUMEP</v>
      </c>
      <c r="E88" s="7" t="s">
        <v>269</v>
      </c>
      <c r="F88" s="14" t="s">
        <v>284</v>
      </c>
      <c r="G88" s="13"/>
      <c r="H88" s="7"/>
    </row>
    <row r="89" spans="2:8" x14ac:dyDescent="0.35">
      <c r="B89" s="4" t="s">
        <v>259</v>
      </c>
      <c r="C89" s="4" t="s">
        <v>4</v>
      </c>
      <c r="D89" s="4" t="str">
        <f t="shared" si="3"/>
        <v>SETGENDATAREGION.SETTLEMENTDATE</v>
      </c>
      <c r="E89" s="4" t="s">
        <v>5</v>
      </c>
      <c r="F89" s="11" t="s">
        <v>276</v>
      </c>
      <c r="G89" s="9"/>
      <c r="H89" s="4" t="s">
        <v>287</v>
      </c>
    </row>
    <row r="90" spans="2:8" x14ac:dyDescent="0.35">
      <c r="B90" s="4" t="s">
        <v>259</v>
      </c>
      <c r="C90" s="4" t="s">
        <v>7</v>
      </c>
      <c r="D90" s="4" t="str">
        <f t="shared" si="3"/>
        <v>SETGENDATAREGION.VERSIONNO</v>
      </c>
      <c r="E90" s="4" t="s">
        <v>8</v>
      </c>
      <c r="F90" s="11" t="s">
        <v>277</v>
      </c>
      <c r="G90" s="9"/>
      <c r="H90" s="4"/>
    </row>
    <row r="91" spans="2:8" x14ac:dyDescent="0.35">
      <c r="B91" s="4" t="s">
        <v>259</v>
      </c>
      <c r="C91" s="4" t="s">
        <v>9</v>
      </c>
      <c r="D91" s="4" t="str">
        <f t="shared" si="3"/>
        <v>SETGENDATAREGION.PERIODID</v>
      </c>
      <c r="E91" s="4" t="s">
        <v>10</v>
      </c>
      <c r="F91" s="11" t="s">
        <v>278</v>
      </c>
      <c r="G91" s="9"/>
      <c r="H91" s="4"/>
    </row>
    <row r="92" spans="2:8" x14ac:dyDescent="0.35">
      <c r="B92" s="4" t="s">
        <v>259</v>
      </c>
      <c r="C92" s="4" t="s">
        <v>15</v>
      </c>
      <c r="D92" s="4" t="str">
        <f t="shared" si="3"/>
        <v>SETGENDATAREGION.REGIONID</v>
      </c>
      <c r="E92" s="4" t="s">
        <v>16</v>
      </c>
      <c r="F92" s="11" t="s">
        <v>279</v>
      </c>
      <c r="G92" s="9"/>
      <c r="H92" s="4"/>
    </row>
    <row r="93" spans="2:8" x14ac:dyDescent="0.35">
      <c r="B93" s="4" t="s">
        <v>259</v>
      </c>
      <c r="C93" s="4" t="s">
        <v>65</v>
      </c>
      <c r="D93" s="4" t="str">
        <f t="shared" si="3"/>
        <v>SETGENDATAREGION.GENERGY</v>
      </c>
      <c r="E93" s="4" t="s">
        <v>270</v>
      </c>
      <c r="F93" s="11" t="s">
        <v>19</v>
      </c>
      <c r="G93" s="9"/>
      <c r="H93" s="4" t="s">
        <v>235</v>
      </c>
    </row>
    <row r="94" spans="2:8" x14ac:dyDescent="0.35">
      <c r="B94" s="4" t="s">
        <v>259</v>
      </c>
      <c r="C94" s="4" t="s">
        <v>67</v>
      </c>
      <c r="D94" s="4" t="str">
        <f t="shared" si="3"/>
        <v>SETGENDATAREGION.AENERGY</v>
      </c>
      <c r="E94" s="4" t="s">
        <v>271</v>
      </c>
      <c r="F94" s="11" t="s">
        <v>19</v>
      </c>
      <c r="G94" s="9"/>
      <c r="H94" s="4" t="s">
        <v>235</v>
      </c>
    </row>
    <row r="95" spans="2:8" x14ac:dyDescent="0.35">
      <c r="B95" s="4" t="s">
        <v>259</v>
      </c>
      <c r="C95" s="4" t="s">
        <v>69</v>
      </c>
      <c r="D95" s="4" t="str">
        <f t="shared" si="3"/>
        <v>SETGENDATAREGION.GPOWER</v>
      </c>
      <c r="E95" s="4" t="s">
        <v>272</v>
      </c>
      <c r="F95" s="11" t="s">
        <v>19</v>
      </c>
      <c r="G95" s="9"/>
      <c r="H95" s="4" t="s">
        <v>235</v>
      </c>
    </row>
    <row r="96" spans="2:8" x14ac:dyDescent="0.35">
      <c r="B96" s="4" t="s">
        <v>259</v>
      </c>
      <c r="C96" s="4" t="s">
        <v>70</v>
      </c>
      <c r="D96" s="4" t="str">
        <f t="shared" si="3"/>
        <v>SETGENDATAREGION.APOWER</v>
      </c>
      <c r="E96" s="4" t="s">
        <v>272</v>
      </c>
      <c r="F96" s="11" t="s">
        <v>19</v>
      </c>
      <c r="G96" s="9"/>
      <c r="H96" s="4" t="s">
        <v>235</v>
      </c>
    </row>
    <row r="97" spans="2:8" x14ac:dyDescent="0.35">
      <c r="B97" s="4" t="s">
        <v>259</v>
      </c>
      <c r="C97" s="4" t="s">
        <v>71</v>
      </c>
      <c r="D97" s="4" t="str">
        <f t="shared" si="3"/>
        <v>SETGENDATAREGION.NETENERGY</v>
      </c>
      <c r="E97" s="4" t="s">
        <v>273</v>
      </c>
      <c r="F97" s="11" t="s">
        <v>281</v>
      </c>
      <c r="G97" s="11"/>
      <c r="H97" s="4"/>
    </row>
    <row r="98" spans="2:8" x14ac:dyDescent="0.35">
      <c r="B98" s="4" t="s">
        <v>259</v>
      </c>
      <c r="C98" s="4" t="s">
        <v>72</v>
      </c>
      <c r="D98" s="4" t="str">
        <f t="shared" si="3"/>
        <v>SETGENDATAREGION.ENERGYCOST</v>
      </c>
      <c r="E98" s="4" t="s">
        <v>73</v>
      </c>
      <c r="F98" s="11" t="s">
        <v>283</v>
      </c>
      <c r="G98" s="11"/>
      <c r="H98" s="4"/>
    </row>
    <row r="99" spans="2:8" x14ac:dyDescent="0.35">
      <c r="B99" s="4" t="s">
        <v>259</v>
      </c>
      <c r="C99" s="4" t="s">
        <v>74</v>
      </c>
      <c r="D99" s="4" t="str">
        <f t="shared" si="3"/>
        <v>SETGENDATAREGION.EXCESSENERGYCOST</v>
      </c>
      <c r="E99" s="4" t="s">
        <v>75</v>
      </c>
      <c r="F99" s="11" t="s">
        <v>19</v>
      </c>
      <c r="G99" s="9"/>
      <c r="H99" s="4" t="s">
        <v>235</v>
      </c>
    </row>
    <row r="100" spans="2:8" x14ac:dyDescent="0.35">
      <c r="B100" s="4" t="s">
        <v>259</v>
      </c>
      <c r="C100" s="4" t="s">
        <v>77</v>
      </c>
      <c r="D100" s="4" t="str">
        <f t="shared" si="3"/>
        <v>SETGENDATAREGION.EXPENERGY</v>
      </c>
      <c r="E100" s="4" t="s">
        <v>274</v>
      </c>
      <c r="F100" s="11" t="s">
        <v>280</v>
      </c>
      <c r="G100" s="11"/>
      <c r="H100" s="4"/>
    </row>
    <row r="101" spans="2:8" x14ac:dyDescent="0.35">
      <c r="B101" s="4" t="s">
        <v>259</v>
      </c>
      <c r="C101" s="4" t="s">
        <v>79</v>
      </c>
      <c r="D101" s="4" t="str">
        <f t="shared" si="3"/>
        <v>SETGENDATAREGION.EXPENERGYCOST</v>
      </c>
      <c r="E101" s="4" t="s">
        <v>275</v>
      </c>
      <c r="F101" s="11" t="s">
        <v>282</v>
      </c>
      <c r="G101" s="9"/>
      <c r="H101" s="4"/>
    </row>
    <row r="102" spans="2:8" x14ac:dyDescent="0.35">
      <c r="B102" s="4" t="s">
        <v>259</v>
      </c>
      <c r="C102" s="4" t="s">
        <v>48</v>
      </c>
      <c r="D102" s="4" t="str">
        <f t="shared" si="3"/>
        <v>SETGENDATAREGION.LASTCHANGED</v>
      </c>
      <c r="E102" s="4" t="s">
        <v>267</v>
      </c>
      <c r="F102" s="11" t="s">
        <v>285</v>
      </c>
      <c r="G102" s="9"/>
      <c r="H102" s="4"/>
    </row>
    <row r="103" spans="2:8" x14ac:dyDescent="0.35">
      <c r="B103" s="7" t="s">
        <v>92</v>
      </c>
      <c r="C103" s="7" t="s">
        <v>93</v>
      </c>
      <c r="D103" s="7" t="str">
        <f t="shared" si="3"/>
        <v>BILLINGCPDATA.CONTRACTYEAR</v>
      </c>
      <c r="E103" s="7" t="s">
        <v>94</v>
      </c>
      <c r="F103" s="7" t="s">
        <v>247</v>
      </c>
      <c r="G103" s="7"/>
      <c r="H103" s="7"/>
    </row>
    <row r="104" spans="2:8" x14ac:dyDescent="0.35">
      <c r="B104" s="7" t="s">
        <v>92</v>
      </c>
      <c r="C104" s="7" t="s">
        <v>95</v>
      </c>
      <c r="D104" s="7" t="str">
        <f t="shared" si="3"/>
        <v>BILLINGCPDATA.WEEKNO</v>
      </c>
      <c r="E104" s="7" t="s">
        <v>96</v>
      </c>
      <c r="F104" s="7" t="s">
        <v>256</v>
      </c>
      <c r="G104" s="7"/>
      <c r="H104" s="7"/>
    </row>
    <row r="105" spans="2:8" x14ac:dyDescent="0.35">
      <c r="B105" s="7" t="s">
        <v>92</v>
      </c>
      <c r="C105" s="7" t="s">
        <v>97</v>
      </c>
      <c r="D105" s="7" t="str">
        <f t="shared" si="3"/>
        <v>BILLINGCPDATA.BILLRUNNO</v>
      </c>
      <c r="E105" s="7" t="s">
        <v>98</v>
      </c>
      <c r="F105" s="7" t="s">
        <v>245</v>
      </c>
      <c r="G105" s="7"/>
      <c r="H105" s="7"/>
    </row>
    <row r="106" spans="2:8" x14ac:dyDescent="0.35">
      <c r="B106" s="7" t="s">
        <v>92</v>
      </c>
      <c r="C106" s="7" t="s">
        <v>11</v>
      </c>
      <c r="D106" s="7" t="str">
        <f t="shared" si="3"/>
        <v>BILLINGCPDATA.PARTICIPANTID</v>
      </c>
      <c r="E106" s="7" t="s">
        <v>12</v>
      </c>
      <c r="F106" s="7" t="s">
        <v>250</v>
      </c>
      <c r="G106" s="7"/>
      <c r="H106" s="7"/>
    </row>
    <row r="107" spans="2:8" x14ac:dyDescent="0.35">
      <c r="B107" s="7" t="s">
        <v>92</v>
      </c>
      <c r="C107" s="7" t="s">
        <v>99</v>
      </c>
      <c r="D107" s="7" t="str">
        <f t="shared" si="3"/>
        <v>BILLINGCPDATA.CONNECTIONPOINTID</v>
      </c>
      <c r="E107" s="7" t="s">
        <v>100</v>
      </c>
      <c r="F107" s="7" t="s">
        <v>246</v>
      </c>
      <c r="G107" s="7"/>
      <c r="H107" s="7"/>
    </row>
    <row r="108" spans="2:8" x14ac:dyDescent="0.35">
      <c r="B108" s="7" t="s">
        <v>92</v>
      </c>
      <c r="C108" s="7" t="s">
        <v>101</v>
      </c>
      <c r="D108" s="7" t="str">
        <f t="shared" si="3"/>
        <v>BILLINGCPDATA.AGGREGATEENERGY</v>
      </c>
      <c r="E108" s="7" t="s">
        <v>102</v>
      </c>
      <c r="F108" s="7" t="s">
        <v>244</v>
      </c>
      <c r="G108" s="7"/>
      <c r="H108" s="7"/>
    </row>
    <row r="109" spans="2:8" x14ac:dyDescent="0.35">
      <c r="B109" s="7" t="s">
        <v>92</v>
      </c>
      <c r="C109" s="7" t="s">
        <v>103</v>
      </c>
      <c r="D109" s="7" t="str">
        <f t="shared" ref="D109:D131" si="4">B109&amp;"."&amp;C109</f>
        <v>BILLINGCPDATA.PURCHASES</v>
      </c>
      <c r="E109" s="7" t="s">
        <v>104</v>
      </c>
      <c r="F109" s="7" t="s">
        <v>252</v>
      </c>
      <c r="G109" s="7"/>
      <c r="H109" s="7" t="s">
        <v>152</v>
      </c>
    </row>
    <row r="110" spans="2:8" x14ac:dyDescent="0.35">
      <c r="B110" s="7" t="s">
        <v>92</v>
      </c>
      <c r="C110" s="7" t="s">
        <v>48</v>
      </c>
      <c r="D110" s="7" t="str">
        <f t="shared" si="4"/>
        <v>BILLINGCPDATA.LASTCHANGED</v>
      </c>
      <c r="E110" s="7" t="s">
        <v>49</v>
      </c>
      <c r="F110" s="7" t="s">
        <v>249</v>
      </c>
      <c r="G110" s="7"/>
      <c r="H110" s="7"/>
    </row>
    <row r="111" spans="2:8" x14ac:dyDescent="0.35">
      <c r="B111" s="7" t="s">
        <v>92</v>
      </c>
      <c r="C111" s="7" t="s">
        <v>51</v>
      </c>
      <c r="D111" s="7" t="str">
        <f t="shared" si="4"/>
        <v>BILLINGCPDATA.MDA</v>
      </c>
      <c r="E111" s="7" t="s">
        <v>105</v>
      </c>
      <c r="F111" s="7" t="s">
        <v>19</v>
      </c>
      <c r="G111" s="7"/>
      <c r="H111" s="7" t="s">
        <v>206</v>
      </c>
    </row>
    <row r="112" spans="2:8" x14ac:dyDescent="0.35">
      <c r="B112" s="7" t="s">
        <v>92</v>
      </c>
      <c r="C112" s="7" t="s">
        <v>53</v>
      </c>
      <c r="D112" s="7" t="str">
        <f t="shared" si="4"/>
        <v>BILLINGCPDATA.AFE</v>
      </c>
      <c r="E112" s="7" t="s">
        <v>106</v>
      </c>
      <c r="F112" s="7" t="s">
        <v>19</v>
      </c>
      <c r="G112" s="7"/>
      <c r="H112" s="7" t="s">
        <v>140</v>
      </c>
    </row>
    <row r="113" spans="2:8" x14ac:dyDescent="0.35">
      <c r="B113" s="7" t="s">
        <v>92</v>
      </c>
      <c r="C113" s="7" t="s">
        <v>54</v>
      </c>
      <c r="D113" s="7" t="str">
        <f t="shared" si="4"/>
        <v>BILLINGCPDATA.DME</v>
      </c>
      <c r="E113" s="7" t="s">
        <v>107</v>
      </c>
      <c r="F113" s="7" t="s">
        <v>248</v>
      </c>
      <c r="G113" s="7"/>
      <c r="H113" s="7"/>
    </row>
    <row r="114" spans="2:8" x14ac:dyDescent="0.35">
      <c r="B114" s="7" t="s">
        <v>92</v>
      </c>
      <c r="C114" s="7" t="s">
        <v>55</v>
      </c>
      <c r="D114" s="7" t="str">
        <f t="shared" si="4"/>
        <v>BILLINGCPDATA.UFEA</v>
      </c>
      <c r="E114" s="7" t="s">
        <v>108</v>
      </c>
      <c r="F114" s="7" t="s">
        <v>255</v>
      </c>
      <c r="G114" s="7"/>
      <c r="H114" s="7"/>
    </row>
    <row r="115" spans="2:8" x14ac:dyDescent="0.35">
      <c r="B115" s="7" t="s">
        <v>92</v>
      </c>
      <c r="C115" s="7" t="s">
        <v>57</v>
      </c>
      <c r="D115" s="7" t="str">
        <f t="shared" si="4"/>
        <v>BILLINGCPDATA.AGE</v>
      </c>
      <c r="E115" s="7" t="s">
        <v>109</v>
      </c>
      <c r="F115" s="7" t="s">
        <v>244</v>
      </c>
      <c r="G115" s="7"/>
      <c r="H115" s="7"/>
    </row>
    <row r="116" spans="2:8" x14ac:dyDescent="0.35">
      <c r="B116" s="7" t="s">
        <v>92</v>
      </c>
      <c r="C116" s="7" t="s">
        <v>110</v>
      </c>
      <c r="D116" s="7" t="str">
        <f t="shared" si="4"/>
        <v>BILLINGCPDATA.SOLDENERGY</v>
      </c>
      <c r="E116" s="7" t="s">
        <v>111</v>
      </c>
      <c r="F116" s="7" t="s">
        <v>254</v>
      </c>
      <c r="G116" s="7"/>
      <c r="H116" s="7" t="s">
        <v>153</v>
      </c>
    </row>
    <row r="117" spans="2:8" x14ac:dyDescent="0.35">
      <c r="B117" s="7" t="s">
        <v>92</v>
      </c>
      <c r="C117" s="7" t="s">
        <v>112</v>
      </c>
      <c r="D117" s="7" t="str">
        <f t="shared" si="4"/>
        <v>BILLINGCPDATA.SALES</v>
      </c>
      <c r="E117" s="7" t="s">
        <v>113</v>
      </c>
      <c r="F117" s="7" t="s">
        <v>253</v>
      </c>
      <c r="G117" s="7"/>
      <c r="H117" s="7" t="s">
        <v>153</v>
      </c>
    </row>
    <row r="118" spans="2:8" x14ac:dyDescent="0.35">
      <c r="B118" s="7" t="s">
        <v>92</v>
      </c>
      <c r="C118" s="7" t="s">
        <v>114</v>
      </c>
      <c r="D118" s="7" t="str">
        <f t="shared" si="4"/>
        <v>BILLINGCPDATA.PURCHASEDENERGY</v>
      </c>
      <c r="E118" s="7" t="s">
        <v>115</v>
      </c>
      <c r="F118" s="7" t="s">
        <v>251</v>
      </c>
      <c r="G118" s="7"/>
      <c r="H118" s="7" t="s">
        <v>152</v>
      </c>
    </row>
    <row r="119" spans="2:8" x14ac:dyDescent="0.35">
      <c r="B119" s="4" t="s">
        <v>116</v>
      </c>
      <c r="C119" s="4" t="s">
        <v>93</v>
      </c>
      <c r="D119" s="4" t="str">
        <f t="shared" si="4"/>
        <v>BILLNGENDATA.CONTRACTYEAR</v>
      </c>
      <c r="E119" s="4" t="s">
        <v>94</v>
      </c>
      <c r="F119" s="4" t="s">
        <v>247</v>
      </c>
      <c r="G119" s="4"/>
      <c r="H119" s="4"/>
    </row>
    <row r="120" spans="2:8" x14ac:dyDescent="0.35">
      <c r="B120" s="4" t="s">
        <v>116</v>
      </c>
      <c r="C120" s="4" t="s">
        <v>95</v>
      </c>
      <c r="D120" s="4" t="str">
        <f t="shared" si="4"/>
        <v>BILLNGENDATA.WEEKNO</v>
      </c>
      <c r="E120" s="4" t="s">
        <v>96</v>
      </c>
      <c r="F120" s="4" t="s">
        <v>256</v>
      </c>
      <c r="G120" s="4"/>
      <c r="H120" s="4"/>
    </row>
    <row r="121" spans="2:8" x14ac:dyDescent="0.35">
      <c r="B121" s="4" t="s">
        <v>116</v>
      </c>
      <c r="C121" s="4" t="s">
        <v>97</v>
      </c>
      <c r="D121" s="4" t="str">
        <f t="shared" si="4"/>
        <v>BILLNGENDATA.BILLRUNNO</v>
      </c>
      <c r="E121" s="4" t="s">
        <v>98</v>
      </c>
      <c r="F121" s="4" t="s">
        <v>245</v>
      </c>
      <c r="G121" s="4"/>
      <c r="H121" s="4"/>
    </row>
    <row r="122" spans="2:8" x14ac:dyDescent="0.35">
      <c r="B122" s="4" t="s">
        <v>116</v>
      </c>
      <c r="C122" s="4" t="s">
        <v>11</v>
      </c>
      <c r="D122" s="4" t="str">
        <f t="shared" si="4"/>
        <v>BILLNGENDATA.PARTICIPANTID</v>
      </c>
      <c r="E122" s="4" t="s">
        <v>12</v>
      </c>
      <c r="F122" s="4" t="s">
        <v>250</v>
      </c>
      <c r="G122" s="4"/>
      <c r="H122" s="4"/>
    </row>
    <row r="123" spans="2:8" x14ac:dyDescent="0.35">
      <c r="B123" s="4" t="s">
        <v>116</v>
      </c>
      <c r="C123" s="4" t="s">
        <v>99</v>
      </c>
      <c r="D123" s="4" t="str">
        <f t="shared" si="4"/>
        <v>BILLNGENDATA.CONNECTIONPOINTID</v>
      </c>
      <c r="E123" s="4" t="s">
        <v>14</v>
      </c>
      <c r="F123" s="4" t="s">
        <v>246</v>
      </c>
      <c r="G123" s="4"/>
      <c r="H123" s="4"/>
    </row>
    <row r="124" spans="2:8" x14ac:dyDescent="0.35">
      <c r="B124" s="4" t="s">
        <v>116</v>
      </c>
      <c r="C124" s="4" t="s">
        <v>59</v>
      </c>
      <c r="D124" s="4" t="str">
        <f t="shared" si="4"/>
        <v>BILLNGENDATA.STATIONID</v>
      </c>
      <c r="E124" s="4" t="s">
        <v>117</v>
      </c>
      <c r="F124" s="4" t="s">
        <v>19</v>
      </c>
      <c r="G124" s="4"/>
      <c r="H124" s="4" t="s">
        <v>235</v>
      </c>
    </row>
    <row r="125" spans="2:8" x14ac:dyDescent="0.35">
      <c r="B125" s="4" t="s">
        <v>116</v>
      </c>
      <c r="C125" s="4" t="s">
        <v>61</v>
      </c>
      <c r="D125" s="4" t="str">
        <f t="shared" si="4"/>
        <v>BILLNGENDATA.DUID</v>
      </c>
      <c r="E125" s="4" t="s">
        <v>117</v>
      </c>
      <c r="F125" s="4" t="s">
        <v>19</v>
      </c>
      <c r="G125" s="4"/>
      <c r="H125" s="4" t="s">
        <v>235</v>
      </c>
    </row>
    <row r="126" spans="2:8" x14ac:dyDescent="0.35">
      <c r="B126" s="4" t="s">
        <v>116</v>
      </c>
      <c r="C126" s="4" t="s">
        <v>101</v>
      </c>
      <c r="D126" s="4" t="str">
        <f t="shared" si="4"/>
        <v>BILLNGENDATA.AGGREGATEENERGY</v>
      </c>
      <c r="E126" s="4" t="s">
        <v>118</v>
      </c>
      <c r="F126" s="4" t="s">
        <v>254</v>
      </c>
      <c r="G126" s="4"/>
      <c r="H126" s="4"/>
    </row>
    <row r="127" spans="2:8" x14ac:dyDescent="0.35">
      <c r="B127" s="4" t="s">
        <v>116</v>
      </c>
      <c r="C127" s="4" t="s">
        <v>112</v>
      </c>
      <c r="D127" s="4" t="str">
        <f t="shared" si="4"/>
        <v>BILLNGENDATA.SALES</v>
      </c>
      <c r="E127" s="4" t="s">
        <v>119</v>
      </c>
      <c r="F127" s="4" t="s">
        <v>253</v>
      </c>
      <c r="G127" s="4"/>
      <c r="H127" s="4"/>
    </row>
    <row r="128" spans="2:8" x14ac:dyDescent="0.35">
      <c r="B128" s="4" t="s">
        <v>116</v>
      </c>
      <c r="C128" s="4" t="s">
        <v>103</v>
      </c>
      <c r="D128" s="4" t="str">
        <f t="shared" si="4"/>
        <v>BILLNGENDATA.PURCHASES</v>
      </c>
      <c r="E128" s="4" t="s">
        <v>120</v>
      </c>
      <c r="F128" s="4" t="s">
        <v>252</v>
      </c>
      <c r="G128" s="4"/>
      <c r="H128" s="4" t="s">
        <v>151</v>
      </c>
    </row>
    <row r="129" spans="2:8" x14ac:dyDescent="0.35">
      <c r="B129" s="4" t="s">
        <v>116</v>
      </c>
      <c r="C129" s="4" t="s">
        <v>48</v>
      </c>
      <c r="D129" s="4" t="str">
        <f t="shared" si="4"/>
        <v>BILLNGENDATA.LASTCHANGED</v>
      </c>
      <c r="E129" s="4" t="s">
        <v>49</v>
      </c>
      <c r="F129" s="4" t="s">
        <v>249</v>
      </c>
      <c r="G129" s="4"/>
      <c r="H129" s="4"/>
    </row>
    <row r="130" spans="2:8" x14ac:dyDescent="0.35">
      <c r="B130" s="4" t="s">
        <v>116</v>
      </c>
      <c r="C130" s="4" t="s">
        <v>114</v>
      </c>
      <c r="D130" s="4" t="str">
        <f t="shared" si="4"/>
        <v>BILLNGENDATA.PURCHASEDENERGY</v>
      </c>
      <c r="E130" s="4" t="s">
        <v>121</v>
      </c>
      <c r="F130" s="4" t="s">
        <v>251</v>
      </c>
      <c r="G130" s="4"/>
      <c r="H130" s="4" t="s">
        <v>233</v>
      </c>
    </row>
    <row r="131" spans="2:8" x14ac:dyDescent="0.35">
      <c r="B131" s="4" t="s">
        <v>116</v>
      </c>
      <c r="C131" s="4" t="s">
        <v>51</v>
      </c>
      <c r="D131" s="4" t="str">
        <f t="shared" si="4"/>
        <v>BILLNGENDATA.MDA</v>
      </c>
      <c r="E131" s="4" t="s">
        <v>122</v>
      </c>
      <c r="F131" s="4" t="s">
        <v>19</v>
      </c>
      <c r="G131" s="4"/>
      <c r="H131" s="4" t="s">
        <v>206</v>
      </c>
    </row>
  </sheetData>
  <autoFilter ref="B2:H131" xr:uid="{AF54F8F5-4069-4D02-8F1A-7119CDB407FD}"/>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ontainsText" priority="5" stopIfTrue="1" operator="containsText" id="{87A57390-FBC9-46BD-8AA7-77714610BCFC}">
            <xm:f>NOT(ISERROR(SEARCH(#REF!="Yes",F106)))</xm:f>
            <xm:f>#REF!="Yes"</xm:f>
            <x14:dxf>
              <font>
                <color rgb="FF006100"/>
              </font>
              <fill>
                <patternFill>
                  <bgColor rgb="FFC6EFCE"/>
                </patternFill>
              </fill>
            </x14:dxf>
          </x14:cfRule>
          <xm:sqref>F106:G106</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DDE3D4-FFAD-4160-ACC5-D0A543E7409B}">
  <dimension ref="B2:F95"/>
  <sheetViews>
    <sheetView zoomScale="85" zoomScaleNormal="85" workbookViewId="0">
      <pane ySplit="2" topLeftCell="A3" activePane="bottomLeft" state="frozen"/>
      <selection pane="bottomLeft"/>
    </sheetView>
  </sheetViews>
  <sheetFormatPr defaultColWidth="9.1796875" defaultRowHeight="14.5" x14ac:dyDescent="0.35"/>
  <cols>
    <col min="1" max="1" width="3.7265625" style="3" customWidth="1"/>
    <col min="2" max="2" width="37.54296875" style="3" customWidth="1"/>
    <col min="3" max="3" width="23.7265625" style="2" customWidth="1"/>
    <col min="4" max="4" width="104.54296875" style="3" bestFit="1" customWidth="1"/>
    <col min="5" max="5" width="51.7265625" style="3" bestFit="1" customWidth="1"/>
    <col min="6" max="6" width="32.26953125" style="3" bestFit="1" customWidth="1"/>
    <col min="7" max="16384" width="9.1796875" style="3"/>
  </cols>
  <sheetData>
    <row r="2" spans="2:6" x14ac:dyDescent="0.35">
      <c r="B2" s="16" t="s">
        <v>303</v>
      </c>
      <c r="C2" s="17" t="s">
        <v>2</v>
      </c>
      <c r="D2" s="16" t="s">
        <v>1</v>
      </c>
      <c r="E2" s="16" t="s">
        <v>304</v>
      </c>
      <c r="F2" s="16" t="s">
        <v>124</v>
      </c>
    </row>
    <row r="3" spans="2:6" x14ac:dyDescent="0.35">
      <c r="B3" s="6" t="s">
        <v>143</v>
      </c>
      <c r="C3" s="18" t="s">
        <v>4</v>
      </c>
      <c r="D3" s="6" t="s">
        <v>130</v>
      </c>
      <c r="E3" s="6" t="str">
        <f t="shared" ref="E3:E24" si="0">B3&amp;"."&amp;C3</f>
        <v>SET_ENERGY_TRANSACTIONS.SETTLEMENTDATE</v>
      </c>
      <c r="F3" s="6"/>
    </row>
    <row r="4" spans="2:6" x14ac:dyDescent="0.35">
      <c r="B4" s="6" t="s">
        <v>143</v>
      </c>
      <c r="C4" s="18" t="s">
        <v>7</v>
      </c>
      <c r="D4" s="6" t="s">
        <v>131</v>
      </c>
      <c r="E4" s="6" t="str">
        <f t="shared" si="0"/>
        <v>SET_ENERGY_TRANSACTIONS.VERSIONNO</v>
      </c>
      <c r="F4" s="6"/>
    </row>
    <row r="5" spans="2:6" x14ac:dyDescent="0.35">
      <c r="B5" s="6" t="s">
        <v>143</v>
      </c>
      <c r="C5" s="18" t="s">
        <v>9</v>
      </c>
      <c r="D5" s="6" t="s">
        <v>132</v>
      </c>
      <c r="E5" s="6" t="str">
        <f t="shared" si="0"/>
        <v>SET_ENERGY_TRANSACTIONS.PERIODID</v>
      </c>
      <c r="F5" s="6"/>
    </row>
    <row r="6" spans="2:6" x14ac:dyDescent="0.35">
      <c r="B6" s="6" t="s">
        <v>143</v>
      </c>
      <c r="C6" s="18" t="s">
        <v>11</v>
      </c>
      <c r="D6" s="6" t="s">
        <v>133</v>
      </c>
      <c r="E6" s="6" t="str">
        <f t="shared" si="0"/>
        <v>SET_ENERGY_TRANSACTIONS.PARTICIPANTID</v>
      </c>
      <c r="F6" s="6"/>
    </row>
    <row r="7" spans="2:6" x14ac:dyDescent="0.35">
      <c r="B7" s="6" t="s">
        <v>143</v>
      </c>
      <c r="C7" s="18" t="s">
        <v>99</v>
      </c>
      <c r="D7" s="6" t="s">
        <v>171</v>
      </c>
      <c r="E7" s="6" t="str">
        <f t="shared" si="0"/>
        <v>SET_ENERGY_TRANSACTIONS.CONNECTIONPOINTID</v>
      </c>
      <c r="F7" s="6"/>
    </row>
    <row r="8" spans="2:6" x14ac:dyDescent="0.35">
      <c r="B8" s="6" t="s">
        <v>143</v>
      </c>
      <c r="C8" s="20" t="s">
        <v>154</v>
      </c>
      <c r="D8" s="6" t="s">
        <v>167</v>
      </c>
      <c r="E8" s="6" t="str">
        <f t="shared" si="0"/>
        <v>SET_ENERGY_TRANSACTIONS.METER_TYPE</v>
      </c>
      <c r="F8" s="6" t="s">
        <v>138</v>
      </c>
    </row>
    <row r="9" spans="2:6" x14ac:dyDescent="0.35">
      <c r="B9" s="6" t="s">
        <v>143</v>
      </c>
      <c r="C9" s="18" t="s">
        <v>15</v>
      </c>
      <c r="D9" s="6" t="s">
        <v>134</v>
      </c>
      <c r="E9" s="6" t="str">
        <f t="shared" si="0"/>
        <v>SET_ENERGY_TRANSACTIONS.REGIONID</v>
      </c>
      <c r="F9" s="6"/>
    </row>
    <row r="10" spans="2:6" x14ac:dyDescent="0.35">
      <c r="B10" s="6" t="s">
        <v>143</v>
      </c>
      <c r="C10" s="18" t="s">
        <v>28</v>
      </c>
      <c r="D10" s="6" t="s">
        <v>135</v>
      </c>
      <c r="E10" s="6" t="str">
        <f t="shared" si="0"/>
        <v>SET_ENERGY_TRANSACTIONS.RRP</v>
      </c>
      <c r="F10" s="6"/>
    </row>
    <row r="11" spans="2:6" x14ac:dyDescent="0.35">
      <c r="B11" s="6" t="s">
        <v>143</v>
      </c>
      <c r="C11" s="18" t="s">
        <v>32</v>
      </c>
      <c r="D11" s="6" t="s">
        <v>165</v>
      </c>
      <c r="E11" s="6" t="str">
        <f t="shared" si="0"/>
        <v>SET_ENERGY_TRANSACTIONS.TLF</v>
      </c>
      <c r="F11" s="6"/>
    </row>
    <row r="12" spans="2:6" x14ac:dyDescent="0.35">
      <c r="B12" s="6" t="s">
        <v>143</v>
      </c>
      <c r="C12" s="18" t="s">
        <v>155</v>
      </c>
      <c r="D12" s="6" t="s">
        <v>85</v>
      </c>
      <c r="E12" s="6" t="str">
        <f t="shared" si="0"/>
        <v>SET_ENERGY_TRANSACTIONS.CE_MWH</v>
      </c>
      <c r="F12" s="6"/>
    </row>
    <row r="13" spans="2:6" x14ac:dyDescent="0.35">
      <c r="B13" s="6" t="s">
        <v>143</v>
      </c>
      <c r="C13" s="18" t="s">
        <v>164</v>
      </c>
      <c r="D13" s="6" t="s">
        <v>86</v>
      </c>
      <c r="E13" s="6" t="str">
        <f t="shared" si="0"/>
        <v>SET_ENERGY_TRANSACTIONS.DME_MWH</v>
      </c>
      <c r="F13" s="6"/>
    </row>
    <row r="14" spans="2:6" x14ac:dyDescent="0.35">
      <c r="B14" s="6" t="s">
        <v>143</v>
      </c>
      <c r="C14" s="18" t="s">
        <v>156</v>
      </c>
      <c r="D14" s="6" t="s">
        <v>87</v>
      </c>
      <c r="E14" s="6" t="str">
        <f t="shared" si="0"/>
        <v>SET_ENERGY_TRANSACTIONS.UFEA_MWH</v>
      </c>
      <c r="F14" s="6"/>
    </row>
    <row r="15" spans="2:6" x14ac:dyDescent="0.35">
      <c r="B15" s="6" t="s">
        <v>143</v>
      </c>
      <c r="C15" s="18" t="s">
        <v>157</v>
      </c>
      <c r="D15" s="6" t="s">
        <v>84</v>
      </c>
      <c r="E15" s="6" t="str">
        <f t="shared" si="0"/>
        <v>SET_ENERGY_TRANSACTIONS.ACE_MWH</v>
      </c>
      <c r="F15" s="6"/>
    </row>
    <row r="16" spans="2:6" x14ac:dyDescent="0.35">
      <c r="B16" s="6" t="s">
        <v>143</v>
      </c>
      <c r="C16" s="18" t="s">
        <v>158</v>
      </c>
      <c r="D16" s="6" t="s">
        <v>88</v>
      </c>
      <c r="E16" s="6" t="str">
        <f t="shared" si="0"/>
        <v>SET_ENERGY_TRANSACTIONS.ASOE_MWH</v>
      </c>
      <c r="F16" s="6"/>
    </row>
    <row r="17" spans="2:6" x14ac:dyDescent="0.35">
      <c r="B17" s="6" t="s">
        <v>143</v>
      </c>
      <c r="C17" s="18" t="s">
        <v>161</v>
      </c>
      <c r="D17" s="6" t="s">
        <v>91</v>
      </c>
      <c r="E17" s="6" t="str">
        <f>B17&amp;"."&amp;C17</f>
        <v>SET_ENERGY_TRANSACTIONS.TOTAL_MWH</v>
      </c>
      <c r="F17" s="6"/>
    </row>
    <row r="18" spans="2:6" x14ac:dyDescent="0.35">
      <c r="B18" s="6" t="s">
        <v>143</v>
      </c>
      <c r="C18" s="18" t="s">
        <v>159</v>
      </c>
      <c r="D18" s="6" t="s">
        <v>89</v>
      </c>
      <c r="E18" s="6" t="str">
        <f t="shared" si="0"/>
        <v>SET_ENERGY_TRANSACTIONS.ACE_AMOUNT</v>
      </c>
      <c r="F18" s="6"/>
    </row>
    <row r="19" spans="2:6" x14ac:dyDescent="0.35">
      <c r="B19" s="6" t="s">
        <v>143</v>
      </c>
      <c r="C19" s="18" t="s">
        <v>160</v>
      </c>
      <c r="D19" s="6" t="s">
        <v>90</v>
      </c>
      <c r="E19" s="6" t="str">
        <f t="shared" si="0"/>
        <v>SET_ENERGY_TRANSACTIONS.ASOE_AMOUNT</v>
      </c>
      <c r="F19" s="6"/>
    </row>
    <row r="20" spans="2:6" x14ac:dyDescent="0.35">
      <c r="B20" s="6" t="s">
        <v>143</v>
      </c>
      <c r="C20" s="18" t="s">
        <v>162</v>
      </c>
      <c r="D20" s="6" t="s">
        <v>302</v>
      </c>
      <c r="E20" s="6" t="str">
        <f t="shared" si="0"/>
        <v>SET_ENERGY_TRANSACTIONS.TOTAL_AMOUNT</v>
      </c>
      <c r="F20" s="6"/>
    </row>
    <row r="21" spans="2:6" x14ac:dyDescent="0.35">
      <c r="B21" s="6" t="s">
        <v>143</v>
      </c>
      <c r="C21" s="18" t="s">
        <v>163</v>
      </c>
      <c r="D21" s="6" t="s">
        <v>166</v>
      </c>
      <c r="E21" s="6" t="str">
        <f t="shared" si="0"/>
        <v>SET_ENERGY_TRANSACTIONS.CASE_ID</v>
      </c>
      <c r="F21" s="6"/>
    </row>
    <row r="22" spans="2:6" x14ac:dyDescent="0.35">
      <c r="B22" s="6" t="s">
        <v>143</v>
      </c>
      <c r="C22" s="18" t="s">
        <v>236</v>
      </c>
      <c r="D22" s="6" t="s">
        <v>298</v>
      </c>
      <c r="E22" s="6" t="str">
        <f t="shared" si="0"/>
        <v>SET_ENERGY_TRANSACTIONS.AGGREGATE_READ_FLAG</v>
      </c>
      <c r="F22" s="6" t="s">
        <v>138</v>
      </c>
    </row>
    <row r="23" spans="2:6" x14ac:dyDescent="0.35">
      <c r="B23" s="6" t="s">
        <v>143</v>
      </c>
      <c r="C23" s="18" t="s">
        <v>237</v>
      </c>
      <c r="D23" s="6" t="s">
        <v>299</v>
      </c>
      <c r="E23" s="6" t="str">
        <f t="shared" si="0"/>
        <v>SET_ENERGY_TRANSACTIONS.INDIVIDUAL_READ_FLAG</v>
      </c>
      <c r="F23" s="6" t="s">
        <v>138</v>
      </c>
    </row>
    <row r="24" spans="2:6" x14ac:dyDescent="0.35">
      <c r="B24" s="6" t="s">
        <v>143</v>
      </c>
      <c r="C24" s="18" t="s">
        <v>48</v>
      </c>
      <c r="D24" s="6" t="s">
        <v>136</v>
      </c>
      <c r="E24" s="6" t="str">
        <f t="shared" si="0"/>
        <v>SET_ENERGY_TRANSACTIONS.LASTCHANGED</v>
      </c>
      <c r="F24" s="6"/>
    </row>
    <row r="25" spans="2:6" x14ac:dyDescent="0.35">
      <c r="B25" s="21" t="s">
        <v>144</v>
      </c>
      <c r="C25" s="22" t="s">
        <v>4</v>
      </c>
      <c r="D25" s="21" t="s">
        <v>130</v>
      </c>
      <c r="E25" s="21" t="str">
        <f t="shared" ref="E25:E46" si="1">B25&amp;"."&amp;C25</f>
        <v>SET_ENERGY_GENSET_DETAIL.SETTLEMENTDATE</v>
      </c>
      <c r="F25" s="21"/>
    </row>
    <row r="26" spans="2:6" x14ac:dyDescent="0.35">
      <c r="B26" s="21" t="s">
        <v>144</v>
      </c>
      <c r="C26" s="22" t="s">
        <v>7</v>
      </c>
      <c r="D26" s="21" t="s">
        <v>131</v>
      </c>
      <c r="E26" s="21" t="str">
        <f t="shared" si="1"/>
        <v>SET_ENERGY_GENSET_DETAIL.VERSIONNO</v>
      </c>
      <c r="F26" s="21"/>
    </row>
    <row r="27" spans="2:6" x14ac:dyDescent="0.35">
      <c r="B27" s="21" t="s">
        <v>144</v>
      </c>
      <c r="C27" s="22" t="s">
        <v>9</v>
      </c>
      <c r="D27" s="21" t="s">
        <v>132</v>
      </c>
      <c r="E27" s="21" t="str">
        <f t="shared" si="1"/>
        <v>SET_ENERGY_GENSET_DETAIL.PERIODID</v>
      </c>
      <c r="F27" s="21"/>
    </row>
    <row r="28" spans="2:6" x14ac:dyDescent="0.35">
      <c r="B28" s="21" t="s">
        <v>144</v>
      </c>
      <c r="C28" s="22" t="s">
        <v>11</v>
      </c>
      <c r="D28" s="21" t="s">
        <v>133</v>
      </c>
      <c r="E28" s="21" t="str">
        <f t="shared" si="1"/>
        <v>SET_ENERGY_GENSET_DETAIL.PARTICIPANTID</v>
      </c>
      <c r="F28" s="21"/>
    </row>
    <row r="29" spans="2:6" x14ac:dyDescent="0.35">
      <c r="B29" s="21" t="s">
        <v>144</v>
      </c>
      <c r="C29" s="22" t="s">
        <v>59</v>
      </c>
      <c r="D29" s="21" t="s">
        <v>172</v>
      </c>
      <c r="E29" s="21" t="str">
        <f t="shared" si="1"/>
        <v>SET_ENERGY_GENSET_DETAIL.STATIONID</v>
      </c>
      <c r="F29" s="21"/>
    </row>
    <row r="30" spans="2:6" x14ac:dyDescent="0.35">
      <c r="B30" s="21" t="s">
        <v>144</v>
      </c>
      <c r="C30" s="22" t="s">
        <v>61</v>
      </c>
      <c r="D30" s="21" t="s">
        <v>173</v>
      </c>
      <c r="E30" s="21" t="str">
        <f t="shared" si="1"/>
        <v>SET_ENERGY_GENSET_DETAIL.DUID</v>
      </c>
      <c r="F30" s="21"/>
    </row>
    <row r="31" spans="2:6" x14ac:dyDescent="0.35">
      <c r="B31" s="21" t="s">
        <v>144</v>
      </c>
      <c r="C31" s="22" t="s">
        <v>63</v>
      </c>
      <c r="D31" s="21" t="s">
        <v>174</v>
      </c>
      <c r="E31" s="21" t="str">
        <f t="shared" si="1"/>
        <v>SET_ENERGY_GENSET_DETAIL.GENSETID</v>
      </c>
      <c r="F31" s="21"/>
    </row>
    <row r="32" spans="2:6" x14ac:dyDescent="0.35">
      <c r="B32" s="21" t="s">
        <v>144</v>
      </c>
      <c r="C32" s="22" t="s">
        <v>168</v>
      </c>
      <c r="D32" s="21" t="s">
        <v>169</v>
      </c>
      <c r="E32" s="21" t="str">
        <f t="shared" si="1"/>
        <v>SET_ENERGY_GENSET_DETAIL.METERID</v>
      </c>
      <c r="F32" s="21" t="s">
        <v>138</v>
      </c>
    </row>
    <row r="33" spans="2:6" x14ac:dyDescent="0.35">
      <c r="B33" s="21" t="s">
        <v>144</v>
      </c>
      <c r="C33" s="22" t="s">
        <v>99</v>
      </c>
      <c r="D33" s="21" t="s">
        <v>175</v>
      </c>
      <c r="E33" s="21" t="str">
        <f t="shared" si="1"/>
        <v>SET_ENERGY_GENSET_DETAIL.CONNECTIONPOINTID</v>
      </c>
      <c r="F33" s="21" t="s">
        <v>138</v>
      </c>
    </row>
    <row r="34" spans="2:6" x14ac:dyDescent="0.35">
      <c r="B34" s="21" t="s">
        <v>144</v>
      </c>
      <c r="C34" s="22" t="s">
        <v>15</v>
      </c>
      <c r="D34" s="21" t="s">
        <v>176</v>
      </c>
      <c r="E34" s="21" t="str">
        <f t="shared" si="1"/>
        <v>SET_ENERGY_GENSET_DETAIL.REGIONID</v>
      </c>
      <c r="F34" s="21"/>
    </row>
    <row r="35" spans="2:6" x14ac:dyDescent="0.35">
      <c r="B35" s="21" t="s">
        <v>144</v>
      </c>
      <c r="C35" s="22" t="s">
        <v>155</v>
      </c>
      <c r="D35" s="21" t="s">
        <v>85</v>
      </c>
      <c r="E35" s="21" t="str">
        <f t="shared" si="1"/>
        <v>SET_ENERGY_GENSET_DETAIL.CE_MWH</v>
      </c>
      <c r="F35" s="21"/>
    </row>
    <row r="36" spans="2:6" x14ac:dyDescent="0.35">
      <c r="B36" s="21" t="s">
        <v>144</v>
      </c>
      <c r="C36" s="22" t="s">
        <v>164</v>
      </c>
      <c r="D36" s="21" t="s">
        <v>86</v>
      </c>
      <c r="E36" s="21" t="str">
        <f t="shared" si="1"/>
        <v>SET_ENERGY_GENSET_DETAIL.DME_MWH</v>
      </c>
      <c r="F36" s="21" t="s">
        <v>142</v>
      </c>
    </row>
    <row r="37" spans="2:6" x14ac:dyDescent="0.35">
      <c r="B37" s="21" t="s">
        <v>144</v>
      </c>
      <c r="C37" s="22" t="s">
        <v>156</v>
      </c>
      <c r="D37" s="21" t="s">
        <v>87</v>
      </c>
      <c r="E37" s="21" t="str">
        <f t="shared" si="1"/>
        <v>SET_ENERGY_GENSET_DETAIL.UFEA_MWH</v>
      </c>
      <c r="F37" s="21" t="s">
        <v>142</v>
      </c>
    </row>
    <row r="38" spans="2:6" x14ac:dyDescent="0.35">
      <c r="B38" s="21" t="s">
        <v>144</v>
      </c>
      <c r="C38" s="22" t="s">
        <v>157</v>
      </c>
      <c r="D38" s="21" t="s">
        <v>84</v>
      </c>
      <c r="E38" s="21" t="str">
        <f t="shared" si="1"/>
        <v>SET_ENERGY_GENSET_DETAIL.ACE_MWH</v>
      </c>
      <c r="F38" s="21" t="s">
        <v>142</v>
      </c>
    </row>
    <row r="39" spans="2:6" x14ac:dyDescent="0.35">
      <c r="B39" s="21" t="s">
        <v>144</v>
      </c>
      <c r="C39" s="22" t="s">
        <v>158</v>
      </c>
      <c r="D39" s="21" t="s">
        <v>88</v>
      </c>
      <c r="E39" s="21" t="str">
        <f t="shared" si="1"/>
        <v>SET_ENERGY_GENSET_DETAIL.ASOE_MWH</v>
      </c>
      <c r="F39" s="21"/>
    </row>
    <row r="40" spans="2:6" x14ac:dyDescent="0.35">
      <c r="B40" s="21" t="s">
        <v>144</v>
      </c>
      <c r="C40" s="22" t="s">
        <v>161</v>
      </c>
      <c r="D40" s="21" t="s">
        <v>91</v>
      </c>
      <c r="E40" s="21" t="str">
        <f t="shared" si="1"/>
        <v>SET_ENERGY_GENSET_DETAIL.TOTAL_MWH</v>
      </c>
      <c r="F40" s="21" t="s">
        <v>139</v>
      </c>
    </row>
    <row r="41" spans="2:6" x14ac:dyDescent="0.35">
      <c r="B41" s="21" t="s">
        <v>144</v>
      </c>
      <c r="C41" s="22" t="s">
        <v>28</v>
      </c>
      <c r="D41" s="21" t="s">
        <v>135</v>
      </c>
      <c r="E41" s="21" t="str">
        <f t="shared" si="1"/>
        <v>SET_ENERGY_GENSET_DETAIL.RRP</v>
      </c>
      <c r="F41" s="21"/>
    </row>
    <row r="42" spans="2:6" x14ac:dyDescent="0.35">
      <c r="B42" s="21" t="s">
        <v>144</v>
      </c>
      <c r="C42" s="22" t="s">
        <v>32</v>
      </c>
      <c r="D42" s="21" t="s">
        <v>165</v>
      </c>
      <c r="E42" s="21" t="str">
        <f t="shared" si="1"/>
        <v>SET_ENERGY_GENSET_DETAIL.TLF</v>
      </c>
      <c r="F42" s="21"/>
    </row>
    <row r="43" spans="2:6" x14ac:dyDescent="0.35">
      <c r="B43" s="21" t="s">
        <v>144</v>
      </c>
      <c r="C43" s="22" t="s">
        <v>159</v>
      </c>
      <c r="D43" s="21" t="s">
        <v>89</v>
      </c>
      <c r="E43" s="21" t="str">
        <f t="shared" si="1"/>
        <v>SET_ENERGY_GENSET_DETAIL.ACE_AMOUNT</v>
      </c>
      <c r="F43" s="21"/>
    </row>
    <row r="44" spans="2:6" x14ac:dyDescent="0.35">
      <c r="B44" s="21" t="s">
        <v>144</v>
      </c>
      <c r="C44" s="22" t="s">
        <v>160</v>
      </c>
      <c r="D44" s="21" t="s">
        <v>90</v>
      </c>
      <c r="E44" s="21" t="str">
        <f t="shared" si="1"/>
        <v>SET_ENERGY_GENSET_DETAIL.ASOE_AMOUNT</v>
      </c>
      <c r="F44" s="21"/>
    </row>
    <row r="45" spans="2:6" x14ac:dyDescent="0.35">
      <c r="B45" s="21" t="s">
        <v>144</v>
      </c>
      <c r="C45" s="22" t="s">
        <v>162</v>
      </c>
      <c r="D45" s="21" t="s">
        <v>302</v>
      </c>
      <c r="E45" s="21" t="str">
        <f t="shared" si="1"/>
        <v>SET_ENERGY_GENSET_DETAIL.TOTAL_AMOUNT</v>
      </c>
      <c r="F45" s="21" t="s">
        <v>139</v>
      </c>
    </row>
    <row r="46" spans="2:6" x14ac:dyDescent="0.35">
      <c r="B46" s="21" t="s">
        <v>144</v>
      </c>
      <c r="C46" s="22" t="s">
        <v>48</v>
      </c>
      <c r="D46" s="21" t="s">
        <v>136</v>
      </c>
      <c r="E46" s="21" t="str">
        <f t="shared" si="1"/>
        <v>SET_ENERGY_GENSET_DETAIL.LASTCHANGED</v>
      </c>
      <c r="F46" s="21"/>
    </row>
    <row r="47" spans="2:6" x14ac:dyDescent="0.35">
      <c r="B47" s="6" t="s">
        <v>234</v>
      </c>
      <c r="C47" s="18" t="s">
        <v>4</v>
      </c>
      <c r="D47" s="6" t="s">
        <v>130</v>
      </c>
      <c r="E47" s="6" t="str">
        <f t="shared" ref="E47:E59" si="2">B47&amp;"."&amp;C47</f>
        <v>SET_ENERGY_REGION_SUMMARY.SETTLEMENTDATE</v>
      </c>
      <c r="F47" s="6"/>
    </row>
    <row r="48" spans="2:6" x14ac:dyDescent="0.35">
      <c r="B48" s="6" t="s">
        <v>234</v>
      </c>
      <c r="C48" s="18" t="s">
        <v>7</v>
      </c>
      <c r="D48" s="6" t="s">
        <v>131</v>
      </c>
      <c r="E48" s="6" t="str">
        <f t="shared" si="2"/>
        <v>SET_ENERGY_REGION_SUMMARY.VERSIONNO</v>
      </c>
      <c r="F48" s="6"/>
    </row>
    <row r="49" spans="2:6" x14ac:dyDescent="0.35">
      <c r="B49" s="6" t="s">
        <v>234</v>
      </c>
      <c r="C49" s="18" t="s">
        <v>9</v>
      </c>
      <c r="D49" s="6" t="s">
        <v>132</v>
      </c>
      <c r="E49" s="6" t="str">
        <f t="shared" si="2"/>
        <v>SET_ENERGY_REGION_SUMMARY.PERIODID</v>
      </c>
      <c r="F49" s="6"/>
    </row>
    <row r="50" spans="2:6" x14ac:dyDescent="0.35">
      <c r="B50" s="6" t="s">
        <v>234</v>
      </c>
      <c r="C50" s="18" t="s">
        <v>15</v>
      </c>
      <c r="D50" s="6" t="s">
        <v>134</v>
      </c>
      <c r="E50" s="6" t="str">
        <f t="shared" si="2"/>
        <v>SET_ENERGY_REGION_SUMMARY.REGIONID</v>
      </c>
      <c r="F50" s="6"/>
    </row>
    <row r="51" spans="2:6" x14ac:dyDescent="0.35">
      <c r="B51" s="6" t="s">
        <v>234</v>
      </c>
      <c r="C51" s="18" t="s">
        <v>155</v>
      </c>
      <c r="D51" s="6" t="s">
        <v>85</v>
      </c>
      <c r="E51" s="6" t="str">
        <f t="shared" si="2"/>
        <v>SET_ENERGY_REGION_SUMMARY.CE_MWH</v>
      </c>
      <c r="F51" s="6" t="s">
        <v>290</v>
      </c>
    </row>
    <row r="52" spans="2:6" x14ac:dyDescent="0.35">
      <c r="B52" s="6" t="s">
        <v>234</v>
      </c>
      <c r="C52" s="18" t="s">
        <v>156</v>
      </c>
      <c r="D52" s="6" t="s">
        <v>87</v>
      </c>
      <c r="E52" s="6" t="str">
        <f t="shared" si="2"/>
        <v>SET_ENERGY_REGION_SUMMARY.UFEA_MWH</v>
      </c>
      <c r="F52" s="6" t="s">
        <v>290</v>
      </c>
    </row>
    <row r="53" spans="2:6" x14ac:dyDescent="0.35">
      <c r="B53" s="6" t="s">
        <v>234</v>
      </c>
      <c r="C53" s="18" t="s">
        <v>157</v>
      </c>
      <c r="D53" s="6" t="s">
        <v>84</v>
      </c>
      <c r="E53" s="6" t="str">
        <f t="shared" si="2"/>
        <v>SET_ENERGY_REGION_SUMMARY.ACE_MWH</v>
      </c>
      <c r="F53" s="6"/>
    </row>
    <row r="54" spans="2:6" x14ac:dyDescent="0.35">
      <c r="B54" s="6" t="s">
        <v>234</v>
      </c>
      <c r="C54" s="18" t="s">
        <v>158</v>
      </c>
      <c r="D54" s="6" t="s">
        <v>88</v>
      </c>
      <c r="E54" s="6" t="str">
        <f t="shared" si="2"/>
        <v>SET_ENERGY_REGION_SUMMARY.ASOE_MWH</v>
      </c>
      <c r="F54" s="6"/>
    </row>
    <row r="55" spans="2:6" x14ac:dyDescent="0.35">
      <c r="B55" s="6" t="s">
        <v>234</v>
      </c>
      <c r="C55" s="18" t="s">
        <v>159</v>
      </c>
      <c r="D55" s="6" t="s">
        <v>89</v>
      </c>
      <c r="E55" s="6" t="str">
        <f t="shared" si="2"/>
        <v>SET_ENERGY_REGION_SUMMARY.ACE_AMOUNT</v>
      </c>
      <c r="F55" s="6"/>
    </row>
    <row r="56" spans="2:6" x14ac:dyDescent="0.35">
      <c r="B56" s="6" t="s">
        <v>234</v>
      </c>
      <c r="C56" s="18" t="s">
        <v>160</v>
      </c>
      <c r="D56" s="6" t="s">
        <v>90</v>
      </c>
      <c r="E56" s="6" t="str">
        <f t="shared" si="2"/>
        <v>SET_ENERGY_REGION_SUMMARY.ASOE_AMOUNT</v>
      </c>
      <c r="F56" s="6"/>
    </row>
    <row r="57" spans="2:6" x14ac:dyDescent="0.35">
      <c r="B57" s="6" t="s">
        <v>234</v>
      </c>
      <c r="C57" s="18" t="s">
        <v>161</v>
      </c>
      <c r="D57" s="6" t="s">
        <v>91</v>
      </c>
      <c r="E57" s="6" t="str">
        <f t="shared" si="2"/>
        <v>SET_ENERGY_REGION_SUMMARY.TOTAL_MWH</v>
      </c>
      <c r="F57" s="6" t="s">
        <v>290</v>
      </c>
    </row>
    <row r="58" spans="2:6" x14ac:dyDescent="0.35">
      <c r="B58" s="6" t="s">
        <v>234</v>
      </c>
      <c r="C58" s="18" t="s">
        <v>162</v>
      </c>
      <c r="D58" s="6" t="s">
        <v>302</v>
      </c>
      <c r="E58" s="6" t="str">
        <f t="shared" si="2"/>
        <v>SET_ENERGY_REGION_SUMMARY.TOTAL_AMOUNT</v>
      </c>
      <c r="F58" s="6"/>
    </row>
    <row r="59" spans="2:6" x14ac:dyDescent="0.35">
      <c r="B59" s="6" t="s">
        <v>234</v>
      </c>
      <c r="C59" s="18" t="s">
        <v>48</v>
      </c>
      <c r="D59" s="6" t="s">
        <v>136</v>
      </c>
      <c r="E59" s="6" t="str">
        <f t="shared" si="2"/>
        <v>SET_ENERGY_REGION_SUMMARY.LASTCHANGED</v>
      </c>
      <c r="F59" s="6"/>
    </row>
    <row r="60" spans="2:6" x14ac:dyDescent="0.35">
      <c r="B60" s="21" t="s">
        <v>150</v>
      </c>
      <c r="C60" s="22" t="s">
        <v>93</v>
      </c>
      <c r="D60" s="21" t="s">
        <v>170</v>
      </c>
      <c r="E60" s="21" t="str">
        <f t="shared" ref="E60:E95" si="3">B60&amp;"."&amp;C60</f>
        <v>BILLING_ENERGY_TRANSACTIONS.CONTRACTYEAR</v>
      </c>
      <c r="F60" s="21"/>
    </row>
    <row r="61" spans="2:6" x14ac:dyDescent="0.35">
      <c r="B61" s="21" t="s">
        <v>150</v>
      </c>
      <c r="C61" s="22" t="s">
        <v>95</v>
      </c>
      <c r="D61" s="21" t="s">
        <v>178</v>
      </c>
      <c r="E61" s="21" t="str">
        <f t="shared" si="3"/>
        <v>BILLING_ENERGY_TRANSACTIONS.WEEKNO</v>
      </c>
      <c r="F61" s="21"/>
    </row>
    <row r="62" spans="2:6" x14ac:dyDescent="0.35">
      <c r="B62" s="21" t="s">
        <v>150</v>
      </c>
      <c r="C62" s="22" t="s">
        <v>97</v>
      </c>
      <c r="D62" s="21" t="s">
        <v>177</v>
      </c>
      <c r="E62" s="21" t="str">
        <f t="shared" si="3"/>
        <v>BILLING_ENERGY_TRANSACTIONS.BILLRUNNO</v>
      </c>
      <c r="F62" s="21"/>
    </row>
    <row r="63" spans="2:6" x14ac:dyDescent="0.35">
      <c r="B63" s="21" t="s">
        <v>150</v>
      </c>
      <c r="C63" s="22" t="s">
        <v>11</v>
      </c>
      <c r="D63" s="21" t="s">
        <v>133</v>
      </c>
      <c r="E63" s="21" t="str">
        <f t="shared" si="3"/>
        <v>BILLING_ENERGY_TRANSACTIONS.PARTICIPANTID</v>
      </c>
      <c r="F63" s="21"/>
    </row>
    <row r="64" spans="2:6" x14ac:dyDescent="0.35">
      <c r="B64" s="21" t="s">
        <v>150</v>
      </c>
      <c r="C64" s="22" t="s">
        <v>99</v>
      </c>
      <c r="D64" s="21" t="s">
        <v>171</v>
      </c>
      <c r="E64" s="21" t="str">
        <f t="shared" si="3"/>
        <v>BILLING_ENERGY_TRANSACTIONS.CONNECTIONPOINTID</v>
      </c>
      <c r="F64" s="21"/>
    </row>
    <row r="65" spans="2:6" x14ac:dyDescent="0.35">
      <c r="B65" s="21" t="s">
        <v>150</v>
      </c>
      <c r="C65" s="22" t="s">
        <v>15</v>
      </c>
      <c r="D65" s="21" t="s">
        <v>134</v>
      </c>
      <c r="E65" s="21" t="str">
        <f t="shared" si="3"/>
        <v>BILLING_ENERGY_TRANSACTIONS.REGIONID</v>
      </c>
      <c r="F65" s="21" t="s">
        <v>290</v>
      </c>
    </row>
    <row r="66" spans="2:6" x14ac:dyDescent="0.35">
      <c r="B66" s="21" t="s">
        <v>150</v>
      </c>
      <c r="C66" s="22" t="s">
        <v>155</v>
      </c>
      <c r="D66" s="21" t="s">
        <v>85</v>
      </c>
      <c r="E66" s="21" t="str">
        <f t="shared" si="3"/>
        <v>BILLING_ENERGY_TRANSACTIONS.CE_MWH</v>
      </c>
      <c r="F66" s="21" t="s">
        <v>290</v>
      </c>
    </row>
    <row r="67" spans="2:6" x14ac:dyDescent="0.35">
      <c r="B67" s="21" t="s">
        <v>150</v>
      </c>
      <c r="C67" s="22" t="s">
        <v>164</v>
      </c>
      <c r="D67" s="21" t="s">
        <v>86</v>
      </c>
      <c r="E67" s="21" t="str">
        <f t="shared" si="3"/>
        <v>BILLING_ENERGY_TRANSACTIONS.DME_MWH</v>
      </c>
      <c r="F67" s="21"/>
    </row>
    <row r="68" spans="2:6" x14ac:dyDescent="0.35">
      <c r="B68" s="21" t="s">
        <v>150</v>
      </c>
      <c r="C68" s="22" t="s">
        <v>156</v>
      </c>
      <c r="D68" s="21" t="s">
        <v>87</v>
      </c>
      <c r="E68" s="21" t="str">
        <f t="shared" si="3"/>
        <v>BILLING_ENERGY_TRANSACTIONS.UFEA_MWH</v>
      </c>
      <c r="F68" s="21"/>
    </row>
    <row r="69" spans="2:6" x14ac:dyDescent="0.35">
      <c r="B69" s="21" t="s">
        <v>150</v>
      </c>
      <c r="C69" s="22" t="s">
        <v>157</v>
      </c>
      <c r="D69" s="21" t="s">
        <v>84</v>
      </c>
      <c r="E69" s="21" t="str">
        <f t="shared" si="3"/>
        <v>BILLING_ENERGY_TRANSACTIONS.ACE_MWH</v>
      </c>
      <c r="F69" s="21"/>
    </row>
    <row r="70" spans="2:6" x14ac:dyDescent="0.35">
      <c r="B70" s="21" t="s">
        <v>150</v>
      </c>
      <c r="C70" s="22" t="s">
        <v>158</v>
      </c>
      <c r="D70" s="21" t="s">
        <v>88</v>
      </c>
      <c r="E70" s="21" t="str">
        <f t="shared" si="3"/>
        <v>BILLING_ENERGY_TRANSACTIONS.ASOE_MWH</v>
      </c>
      <c r="F70" s="21"/>
    </row>
    <row r="71" spans="2:6" x14ac:dyDescent="0.35">
      <c r="B71" s="21" t="s">
        <v>150</v>
      </c>
      <c r="C71" s="22" t="s">
        <v>161</v>
      </c>
      <c r="D71" s="21" t="s">
        <v>91</v>
      </c>
      <c r="E71" s="21" t="str">
        <f t="shared" si="3"/>
        <v>BILLING_ENERGY_TRANSACTIONS.TOTAL_MWH</v>
      </c>
      <c r="F71" s="21"/>
    </row>
    <row r="72" spans="2:6" x14ac:dyDescent="0.35">
      <c r="B72" s="21" t="s">
        <v>150</v>
      </c>
      <c r="C72" s="22" t="s">
        <v>159</v>
      </c>
      <c r="D72" s="21" t="s">
        <v>89</v>
      </c>
      <c r="E72" s="21" t="str">
        <f t="shared" si="3"/>
        <v>BILLING_ENERGY_TRANSACTIONS.ACE_AMOUNT</v>
      </c>
      <c r="F72" s="21"/>
    </row>
    <row r="73" spans="2:6" x14ac:dyDescent="0.35">
      <c r="B73" s="21" t="s">
        <v>150</v>
      </c>
      <c r="C73" s="22" t="s">
        <v>160</v>
      </c>
      <c r="D73" s="21" t="s">
        <v>90</v>
      </c>
      <c r="E73" s="21" t="str">
        <f t="shared" si="3"/>
        <v>BILLING_ENERGY_TRANSACTIONS.ASOE_AMOUNT</v>
      </c>
      <c r="F73" s="21"/>
    </row>
    <row r="74" spans="2:6" x14ac:dyDescent="0.35">
      <c r="B74" s="21" t="s">
        <v>150</v>
      </c>
      <c r="C74" s="22" t="s">
        <v>162</v>
      </c>
      <c r="D74" s="21" t="s">
        <v>302</v>
      </c>
      <c r="E74" s="21" t="str">
        <f t="shared" si="3"/>
        <v>BILLING_ENERGY_TRANSACTIONS.TOTAL_AMOUNT</v>
      </c>
      <c r="F74" s="21" t="s">
        <v>290</v>
      </c>
    </row>
    <row r="75" spans="2:6" x14ac:dyDescent="0.35">
      <c r="B75" s="21" t="s">
        <v>150</v>
      </c>
      <c r="C75" s="22" t="s">
        <v>48</v>
      </c>
      <c r="D75" s="21" t="s">
        <v>136</v>
      </c>
      <c r="E75" s="21" t="str">
        <f t="shared" si="3"/>
        <v>BILLING_ENERGY_TRANSACTIONS.LASTCHANGED</v>
      </c>
      <c r="F75" s="21"/>
    </row>
    <row r="76" spans="2:6" x14ac:dyDescent="0.35">
      <c r="B76" s="6" t="s">
        <v>291</v>
      </c>
      <c r="C76" s="18" t="s">
        <v>93</v>
      </c>
      <c r="D76" s="6" t="s">
        <v>170</v>
      </c>
      <c r="E76" s="6" t="str">
        <f t="shared" si="3"/>
        <v>BILLING_ENERGY_GENSET_DETAIL.CONTRACTYEAR</v>
      </c>
      <c r="F76" s="6"/>
    </row>
    <row r="77" spans="2:6" x14ac:dyDescent="0.35">
      <c r="B77" s="6" t="s">
        <v>291</v>
      </c>
      <c r="C77" s="18" t="s">
        <v>95</v>
      </c>
      <c r="D77" s="6" t="s">
        <v>178</v>
      </c>
      <c r="E77" s="6" t="str">
        <f t="shared" si="3"/>
        <v>BILLING_ENERGY_GENSET_DETAIL.WEEKNO</v>
      </c>
      <c r="F77" s="6"/>
    </row>
    <row r="78" spans="2:6" x14ac:dyDescent="0.35">
      <c r="B78" s="6" t="s">
        <v>291</v>
      </c>
      <c r="C78" s="18" t="s">
        <v>97</v>
      </c>
      <c r="D78" s="6" t="s">
        <v>177</v>
      </c>
      <c r="E78" s="6" t="str">
        <f t="shared" si="3"/>
        <v>BILLING_ENERGY_GENSET_DETAIL.BILLRUNNO</v>
      </c>
      <c r="F78" s="6"/>
    </row>
    <row r="79" spans="2:6" x14ac:dyDescent="0.35">
      <c r="B79" s="6" t="s">
        <v>291</v>
      </c>
      <c r="C79" s="18" t="s">
        <v>11</v>
      </c>
      <c r="D79" s="6" t="s">
        <v>133</v>
      </c>
      <c r="E79" s="6" t="str">
        <f t="shared" si="3"/>
        <v>BILLING_ENERGY_GENSET_DETAIL.PARTICIPANTID</v>
      </c>
      <c r="F79" s="6"/>
    </row>
    <row r="80" spans="2:6" x14ac:dyDescent="0.35">
      <c r="B80" s="6" t="s">
        <v>291</v>
      </c>
      <c r="C80" s="18" t="s">
        <v>59</v>
      </c>
      <c r="D80" s="6" t="s">
        <v>172</v>
      </c>
      <c r="E80" s="6" t="str">
        <f t="shared" si="3"/>
        <v>BILLING_ENERGY_GENSET_DETAIL.STATIONID</v>
      </c>
      <c r="F80" s="6"/>
    </row>
    <row r="81" spans="2:6" x14ac:dyDescent="0.35">
      <c r="B81" s="6" t="s">
        <v>291</v>
      </c>
      <c r="C81" s="18" t="s">
        <v>61</v>
      </c>
      <c r="D81" s="6" t="s">
        <v>173</v>
      </c>
      <c r="E81" s="6" t="str">
        <f t="shared" si="3"/>
        <v>BILLING_ENERGY_GENSET_DETAIL.DUID</v>
      </c>
      <c r="F81" s="6"/>
    </row>
    <row r="82" spans="2:6" x14ac:dyDescent="0.35">
      <c r="B82" s="6" t="s">
        <v>291</v>
      </c>
      <c r="C82" s="18" t="s">
        <v>63</v>
      </c>
      <c r="D82" s="6" t="s">
        <v>174</v>
      </c>
      <c r="E82" s="6" t="str">
        <f t="shared" si="3"/>
        <v>BILLING_ENERGY_GENSET_DETAIL.GENSETID</v>
      </c>
      <c r="F82" s="6"/>
    </row>
    <row r="83" spans="2:6" x14ac:dyDescent="0.35">
      <c r="B83" s="6" t="s">
        <v>291</v>
      </c>
      <c r="C83" s="18" t="s">
        <v>168</v>
      </c>
      <c r="D83" s="6" t="s">
        <v>169</v>
      </c>
      <c r="E83" s="6" t="str">
        <f t="shared" si="3"/>
        <v>BILLING_ENERGY_GENSET_DETAIL.METERID</v>
      </c>
      <c r="F83" s="6"/>
    </row>
    <row r="84" spans="2:6" x14ac:dyDescent="0.35">
      <c r="B84" s="6" t="s">
        <v>291</v>
      </c>
      <c r="C84" s="18" t="s">
        <v>99</v>
      </c>
      <c r="D84" s="6" t="s">
        <v>175</v>
      </c>
      <c r="E84" s="6" t="str">
        <f t="shared" si="3"/>
        <v>BILLING_ENERGY_GENSET_DETAIL.CONNECTIONPOINTID</v>
      </c>
      <c r="F84" s="6"/>
    </row>
    <row r="85" spans="2:6" x14ac:dyDescent="0.35">
      <c r="B85" s="6" t="s">
        <v>291</v>
      </c>
      <c r="C85" s="18" t="s">
        <v>15</v>
      </c>
      <c r="D85" s="6" t="s">
        <v>176</v>
      </c>
      <c r="E85" s="6" t="str">
        <f t="shared" si="3"/>
        <v>BILLING_ENERGY_GENSET_DETAIL.REGIONID</v>
      </c>
      <c r="F85" s="6"/>
    </row>
    <row r="86" spans="2:6" x14ac:dyDescent="0.35">
      <c r="B86" s="6" t="s">
        <v>291</v>
      </c>
      <c r="C86" s="18" t="s">
        <v>155</v>
      </c>
      <c r="D86" s="6" t="s">
        <v>85</v>
      </c>
      <c r="E86" s="6" t="str">
        <f t="shared" si="3"/>
        <v>BILLING_ENERGY_GENSET_DETAIL.CE_MWH</v>
      </c>
      <c r="F86" s="6"/>
    </row>
    <row r="87" spans="2:6" x14ac:dyDescent="0.35">
      <c r="B87" s="6" t="s">
        <v>291</v>
      </c>
      <c r="C87" s="18" t="s">
        <v>164</v>
      </c>
      <c r="D87" s="6" t="s">
        <v>86</v>
      </c>
      <c r="E87" s="6" t="str">
        <f t="shared" si="3"/>
        <v>BILLING_ENERGY_GENSET_DETAIL.DME_MWH</v>
      </c>
      <c r="F87" s="6"/>
    </row>
    <row r="88" spans="2:6" x14ac:dyDescent="0.35">
      <c r="B88" s="6" t="s">
        <v>291</v>
      </c>
      <c r="C88" s="18" t="s">
        <v>156</v>
      </c>
      <c r="D88" s="6" t="s">
        <v>87</v>
      </c>
      <c r="E88" s="6" t="str">
        <f t="shared" si="3"/>
        <v>BILLING_ENERGY_GENSET_DETAIL.UFEA_MWH</v>
      </c>
      <c r="F88" s="6"/>
    </row>
    <row r="89" spans="2:6" x14ac:dyDescent="0.35">
      <c r="B89" s="6" t="s">
        <v>291</v>
      </c>
      <c r="C89" s="18" t="s">
        <v>157</v>
      </c>
      <c r="D89" s="6" t="s">
        <v>84</v>
      </c>
      <c r="E89" s="6" t="str">
        <f t="shared" si="3"/>
        <v>BILLING_ENERGY_GENSET_DETAIL.ACE_MWH</v>
      </c>
      <c r="F89" s="6"/>
    </row>
    <row r="90" spans="2:6" x14ac:dyDescent="0.35">
      <c r="B90" s="6" t="s">
        <v>291</v>
      </c>
      <c r="C90" s="18" t="s">
        <v>158</v>
      </c>
      <c r="D90" s="6" t="s">
        <v>88</v>
      </c>
      <c r="E90" s="6" t="str">
        <f t="shared" si="3"/>
        <v>BILLING_ENERGY_GENSET_DETAIL.ASOE_MWH</v>
      </c>
      <c r="F90" s="6"/>
    </row>
    <row r="91" spans="2:6" x14ac:dyDescent="0.35">
      <c r="B91" s="6" t="s">
        <v>291</v>
      </c>
      <c r="C91" s="18" t="s">
        <v>161</v>
      </c>
      <c r="D91" s="6" t="s">
        <v>91</v>
      </c>
      <c r="E91" s="6" t="str">
        <f t="shared" si="3"/>
        <v>BILLING_ENERGY_GENSET_DETAIL.TOTAL_MWH</v>
      </c>
      <c r="F91" s="6"/>
    </row>
    <row r="92" spans="2:6" x14ac:dyDescent="0.35">
      <c r="B92" s="6" t="s">
        <v>291</v>
      </c>
      <c r="C92" s="18" t="s">
        <v>159</v>
      </c>
      <c r="D92" s="6" t="s">
        <v>89</v>
      </c>
      <c r="E92" s="6" t="str">
        <f t="shared" si="3"/>
        <v>BILLING_ENERGY_GENSET_DETAIL.ACE_AMOUNT</v>
      </c>
      <c r="F92" s="6"/>
    </row>
    <row r="93" spans="2:6" x14ac:dyDescent="0.35">
      <c r="B93" s="6" t="s">
        <v>291</v>
      </c>
      <c r="C93" s="18" t="s">
        <v>160</v>
      </c>
      <c r="D93" s="6" t="s">
        <v>90</v>
      </c>
      <c r="E93" s="6" t="str">
        <f t="shared" si="3"/>
        <v>BILLING_ENERGY_GENSET_DETAIL.ASOE_AMOUNT</v>
      </c>
      <c r="F93" s="6"/>
    </row>
    <row r="94" spans="2:6" x14ac:dyDescent="0.35">
      <c r="B94" s="6" t="s">
        <v>291</v>
      </c>
      <c r="C94" s="18" t="s">
        <v>162</v>
      </c>
      <c r="D94" s="6" t="s">
        <v>302</v>
      </c>
      <c r="E94" s="6" t="str">
        <f t="shared" si="3"/>
        <v>BILLING_ENERGY_GENSET_DETAIL.TOTAL_AMOUNT</v>
      </c>
      <c r="F94" s="6"/>
    </row>
    <row r="95" spans="2:6" x14ac:dyDescent="0.35">
      <c r="B95" s="6" t="s">
        <v>291</v>
      </c>
      <c r="C95" s="18" t="s">
        <v>48</v>
      </c>
      <c r="D95" s="6" t="s">
        <v>136</v>
      </c>
      <c r="E95" s="6" t="str">
        <f t="shared" si="3"/>
        <v>BILLING_ENERGY_GENSET_DETAIL.LASTCHANGED</v>
      </c>
      <c r="F95" s="6"/>
    </row>
  </sheetData>
  <autoFilter ref="B2:F76" xr:uid="{D4DDE3D4-FFAD-4160-ACC5-D0A543E7409B}"/>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051d32f-905d-4269-9d47-858a9911a763">
      <Terms xmlns="http://schemas.microsoft.com/office/infopath/2007/PartnerControls"/>
    </lcf76f155ced4ddcb4097134ff3c332f>
    <TaxCatchAll xmlns="f9deb6e7-45b1-4a40-839f-a10846764a7b"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F4AFE1E7228D9408614C4FF73031B05" ma:contentTypeVersion="15" ma:contentTypeDescription="Create a new document." ma:contentTypeScope="" ma:versionID="000f4851bc65a8d8624763cf70484631">
  <xsd:schema xmlns:xsd="http://www.w3.org/2001/XMLSchema" xmlns:xs="http://www.w3.org/2001/XMLSchema" xmlns:p="http://schemas.microsoft.com/office/2006/metadata/properties" xmlns:ns2="7051d32f-905d-4269-9d47-858a9911a763" xmlns:ns3="f9deb6e7-45b1-4a40-839f-a10846764a7b" targetNamespace="http://schemas.microsoft.com/office/2006/metadata/properties" ma:root="true" ma:fieldsID="2a8967a46f283dcacdde91224b285260" ns2:_="" ns3:_="">
    <xsd:import namespace="7051d32f-905d-4269-9d47-858a9911a763"/>
    <xsd:import namespace="f9deb6e7-45b1-4a40-839f-a10846764a7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51d32f-905d-4269-9d47-858a9911a76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3e8ba7a3-af95-40f6-9ded-4ebe13adeb29"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deb6e7-45b1-4a40-839f-a10846764a7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b6a0394f-1287-430c-b27e-e86332f1c3f4}" ma:internalName="TaxCatchAll" ma:showField="CatchAllData" ma:web="f9deb6e7-45b1-4a40-839f-a10846764a7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3A23A76-8D8F-438D-BA73-9FA2AB1794A1}">
  <ds:schemaRefs>
    <ds:schemaRef ds:uri="http://schemas.microsoft.com/sharepoint/v3/contenttype/forms"/>
  </ds:schemaRefs>
</ds:datastoreItem>
</file>

<file path=customXml/itemProps2.xml><?xml version="1.0" encoding="utf-8"?>
<ds:datastoreItem xmlns:ds="http://schemas.openxmlformats.org/officeDocument/2006/customXml" ds:itemID="{04A7420D-8C3A-4FEB-B710-F8B47B83DDAF}">
  <ds:schemaRefs>
    <ds:schemaRef ds:uri="http://purl.org/dc/terms/"/>
    <ds:schemaRef ds:uri="7051d32f-905d-4269-9d47-858a9911a763"/>
    <ds:schemaRef ds:uri="http://purl.org/dc/dcmitype/"/>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f9deb6e7-45b1-4a40-839f-a10846764a7b"/>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DCB03156-57C8-4DAA-A03F-CC660C0932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51d32f-905d-4269-9d47-858a9911a763"/>
    <ds:schemaRef ds:uri="f9deb6e7-45b1-4a40-839f-a10846764a7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176503d9-ba84-46c2-af4a-feaa63b3d19c}" enabled="1" method="Privileged" siteId="{97160e56-eb00-44fe-b31d-0d6d351c636d}" removed="0"/>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3</vt:i4>
      </vt:variant>
    </vt:vector>
  </HeadingPairs>
  <TitlesOfParts>
    <vt:vector size="3" baseType="lpstr">
      <vt:lpstr>Notes</vt:lpstr>
      <vt:lpstr>Existing Table Fields</vt:lpstr>
      <vt:lpstr>New Table Fields</vt:lpstr>
    </vt:vector>
  </TitlesOfParts>
  <Manager/>
  <Company>Origin Energy Limited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Davey, Callum</dc:creator>
  <cp:keywords/>
  <dc:description/>
  <cp:lastModifiedBy>Jo Ashby</cp:lastModifiedBy>
  <cp:revision/>
  <dcterms:created xsi:type="dcterms:W3CDTF">2023-05-18T06:16:32Z</dcterms:created>
  <dcterms:modified xsi:type="dcterms:W3CDTF">2023-09-25T23:47:54Z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0x010100DDCBC7E750A4204C91AA3541582AD0F6</vt:lpwstr>
  </property>
  <property fmtid="{D5CDD505-2E9C-101B-9397-08002B2CF9AE}" pid="3" name="MSIP_Label_c1941c47-a837-430d-8559-fd118a72769e_Enabled">
    <vt:lpwstr>true</vt:lpwstr>
  </property>
  <property fmtid="{D5CDD505-2E9C-101B-9397-08002B2CF9AE}" pid="4" name="MSIP_Label_c1941c47-a837-430d-8559-fd118a72769e_SetDate">
    <vt:lpwstr>2023-07-20T23:03:07Z</vt:lpwstr>
  </property>
  <property fmtid="{D5CDD505-2E9C-101B-9397-08002B2CF9AE}" pid="5" name="MSIP_Label_c1941c47-a837-430d-8559-fd118a72769e_Method">
    <vt:lpwstr>Standard</vt:lpwstr>
  </property>
  <property fmtid="{D5CDD505-2E9C-101B-9397-08002B2CF9AE}" pid="6" name="MSIP_Label_c1941c47-a837-430d-8559-fd118a72769e_Name">
    <vt:lpwstr>Internal</vt:lpwstr>
  </property>
  <property fmtid="{D5CDD505-2E9C-101B-9397-08002B2CF9AE}" pid="7" name="MSIP_Label_c1941c47-a837-430d-8559-fd118a72769e_SiteId">
    <vt:lpwstr>320c999e-3876-4ad0-b401-d241068e9e60</vt:lpwstr>
  </property>
  <property fmtid="{D5CDD505-2E9C-101B-9397-08002B2CF9AE}" pid="8" name="MSIP_Label_c1941c47-a837-430d-8559-fd118a72769e_ActionId">
    <vt:lpwstr>49119eab-895e-4c63-8256-5c6b85556db7</vt:lpwstr>
  </property>
  <property fmtid="{D5CDD505-2E9C-101B-9397-08002B2CF9AE}" pid="9" name="MSIP_Label_c1941c47-a837-430d-8559-fd118a72769e_ContentBits">
    <vt:lpwstr>0</vt:lpwstr>
  </property>
  <property fmtid="{D5CDD505-2E9C-101B-9397-08002B2CF9AE}" pid="10" name="MediaServiceImageTags">
    <vt:lpwstr/>
  </property>
</Properties>
</file>