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CD1DDF8-72A9-4B67-B0C7-BDAA4BCCCA16}" xr6:coauthVersionLast="47" xr6:coauthVersionMax="47" xr10:uidLastSave="{00000000-0000-0000-0000-000000000000}"/>
  <bookViews>
    <workbookView xWindow="-120" yWindow="-15720" windowWidth="29040" windowHeight="15840" tabRatio="851" xr2:uid="{36C14693-8114-434F-A87C-87301FC0D75B}"/>
  </bookViews>
  <sheets>
    <sheet name="Mid Size PV BESS" sheetId="3" r:id="rId1"/>
  </sheets>
  <definedNames>
    <definedName name="_xlnm._FilterDatabase" localSheetId="0" hidden="1">'Mid Size PV BESS'!$A$2:$BV$13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1" i="3" l="1"/>
  <c r="BI10" i="3"/>
  <c r="BI6" i="3" l="1"/>
  <c r="BI7" i="3"/>
  <c r="BI5" i="3"/>
  <c r="BI9" i="3" l="1"/>
</calcChain>
</file>

<file path=xl/sharedStrings.xml><?xml version="1.0" encoding="utf-8"?>
<sst xmlns="http://schemas.openxmlformats.org/spreadsheetml/2006/main" count="232" uniqueCount="117">
  <si>
    <t>Technology</t>
  </si>
  <si>
    <t>Data type</t>
  </si>
  <si>
    <t>float</t>
  </si>
  <si>
    <t>General Details</t>
  </si>
  <si>
    <t>Technical Parameter</t>
  </si>
  <si>
    <t>Economic Parameter</t>
  </si>
  <si>
    <t>Generation type</t>
  </si>
  <si>
    <t>Fuel type</t>
  </si>
  <si>
    <t>First year assumed commercially viable for construction</t>
  </si>
  <si>
    <t>Assumed unit size</t>
  </si>
  <si>
    <t>Plant net power output</t>
  </si>
  <si>
    <t>Seasonal ratings: summer peak (Not Required)</t>
  </si>
  <si>
    <t>Seasonal ratings: summer typical (Net)</t>
  </si>
  <si>
    <t>Seasonal ratings: not summer
(Net)</t>
  </si>
  <si>
    <t>Technical life</t>
  </si>
  <si>
    <t>Economic life</t>
  </si>
  <si>
    <t>Lead time for development</t>
  </si>
  <si>
    <t>Lead time</t>
  </si>
  <si>
    <t>Construction time</t>
  </si>
  <si>
    <t>Min stable generation</t>
  </si>
  <si>
    <t>Auxiliary load</t>
  </si>
  <si>
    <t>Auxiliary load for generators operating in synchronous condenser mode</t>
  </si>
  <si>
    <t>Full forced outage rate</t>
  </si>
  <si>
    <t>Frequency of full forced outage per annum</t>
  </si>
  <si>
    <t>Full outage mean time to repair</t>
  </si>
  <si>
    <t>Partial forced outage rate</t>
  </si>
  <si>
    <t>Frequency of partial forced outages</t>
  </si>
  <si>
    <t>Partial outage derating factor</t>
  </si>
  <si>
    <t>Partial outage mean time to repair</t>
  </si>
  <si>
    <t>Equivalent forced outage rate</t>
  </si>
  <si>
    <t>Maintenance frequency</t>
  </si>
  <si>
    <t>Average planned maintenance</t>
  </si>
  <si>
    <t>Minimum load required for synchronous condensers</t>
  </si>
  <si>
    <t>Ramp up rate</t>
  </si>
  <si>
    <t>Ramp down rate</t>
  </si>
  <si>
    <t>Heat rate at minimum operation
(HHV Net)</t>
  </si>
  <si>
    <t>Heat rate at maximum operation
(HHV Net)</t>
  </si>
  <si>
    <t>Combustion emissions</t>
  </si>
  <si>
    <t>Efficiency</t>
  </si>
  <si>
    <t>CHP efficiency</t>
  </si>
  <si>
    <t>Hydrogen production</t>
  </si>
  <si>
    <t>Hydrogen consumption</t>
  </si>
  <si>
    <t>Hydrogen gas turbines</t>
  </si>
  <si>
    <t>Hydrogen compressors</t>
  </si>
  <si>
    <t>Hydrogen transport</t>
  </si>
  <si>
    <t>Hydrogen storages</t>
  </si>
  <si>
    <t>Energy consumption</t>
  </si>
  <si>
    <t xml:space="preserve">Water consumption </t>
  </si>
  <si>
    <t>Plant output</t>
  </si>
  <si>
    <t>Gas compressors</t>
  </si>
  <si>
    <t>Gas storages (Fixed)</t>
  </si>
  <si>
    <t>Storage Maximum Charging/Pumping load</t>
  </si>
  <si>
    <t>Storage cycle efficiency</t>
  </si>
  <si>
    <t>Storage: charge efficiency</t>
  </si>
  <si>
    <t>Storage: discharge efficiency</t>
  </si>
  <si>
    <t>Storage: allowable max state of charge</t>
  </si>
  <si>
    <t>Storage: allowable min state of charge</t>
  </si>
  <si>
    <t>Storage: maximum number of cycles</t>
  </si>
  <si>
    <t>Storage: depth of discharge</t>
  </si>
  <si>
    <t>Unit size (nominal)</t>
  </si>
  <si>
    <t>Number of units</t>
  </si>
  <si>
    <t>Total capex: net</t>
  </si>
  <si>
    <t>Total capex: gross</t>
  </si>
  <si>
    <t>Total capex: storage depth</t>
  </si>
  <si>
    <t xml:space="preserve">Total capex </t>
  </si>
  <si>
    <t>Total capex with land costs</t>
  </si>
  <si>
    <t>Equipment costs</t>
  </si>
  <si>
    <t>Fuel connection costs (Fixed)</t>
  </si>
  <si>
    <t>Fuel connection costs (Variable)</t>
  </si>
  <si>
    <t>Cost of land and development</t>
  </si>
  <si>
    <t>Installation costs</t>
  </si>
  <si>
    <t>Carbon capture equipment and installation costs 
$</t>
  </si>
  <si>
    <t>Carbon storage costs</t>
  </si>
  <si>
    <t>Carbon transportation costs</t>
  </si>
  <si>
    <t>Disposal costs</t>
  </si>
  <si>
    <t>Recycling cost</t>
  </si>
  <si>
    <t>Fixed operating cost</t>
  </si>
  <si>
    <t>Extended warranties</t>
  </si>
  <si>
    <t>Variable operating cost</t>
  </si>
  <si>
    <t>MW</t>
  </si>
  <si>
    <t>years</t>
  </si>
  <si>
    <t>weeks</t>
  </si>
  <si>
    <t>%</t>
  </si>
  <si>
    <t>hour</t>
  </si>
  <si>
    <t>events per year</t>
  </si>
  <si>
    <t>days/year</t>
  </si>
  <si>
    <t>MW/h</t>
  </si>
  <si>
    <t>GJ/MWh</t>
  </si>
  <si>
    <t>kg CO2-e/GJ of fuel</t>
  </si>
  <si>
    <t>kg/h</t>
  </si>
  <si>
    <t>MWh/t(NH3)</t>
  </si>
  <si>
    <t>m3/t(NH3)</t>
  </si>
  <si>
    <t>tpd</t>
  </si>
  <si>
    <t>$/GJ/day</t>
  </si>
  <si>
    <t>$/kW</t>
  </si>
  <si>
    <t>$/kWh</t>
  </si>
  <si>
    <t>$</t>
  </si>
  <si>
    <t>$/km</t>
  </si>
  <si>
    <t>$/t CO2</t>
  </si>
  <si>
    <t>$/tCO2/km</t>
  </si>
  <si>
    <t>$/MW Net/year</t>
  </si>
  <si>
    <t>$/MWh Net</t>
  </si>
  <si>
    <t>str</t>
  </si>
  <si>
    <t>date</t>
  </si>
  <si>
    <t>int</t>
  </si>
  <si>
    <t>N/A</t>
  </si>
  <si>
    <t>Storage</t>
  </si>
  <si>
    <t>Renewable</t>
  </si>
  <si>
    <t>List to be continued by Consultant</t>
  </si>
  <si>
    <t>Mid Size BESS 40 MW (2hr)</t>
  </si>
  <si>
    <t>Mid Size BESS 20 MW (2hr)</t>
  </si>
  <si>
    <t>Mid Size BESS 4.99 MW (2hr)</t>
  </si>
  <si>
    <t>Community BESS (250kW)</t>
  </si>
  <si>
    <t>Solar PV  40MW Ground-mount</t>
  </si>
  <si>
    <t>Solar PV  20MW Ground-mount</t>
  </si>
  <si>
    <t>Solar PV  4.99MW Ground-mount</t>
  </si>
  <si>
    <t>Solar PV  1MW rooftop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</si>
</sst>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4" fontId="3" fillId="0" borderId="1" applyNumberFormat="0" applyAlignment="0">
      <alignment horizontal="center"/>
    </xf>
    <xf numFmtId="9" fontId="5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5" fontId="2" fillId="0" borderId="2" xfId="3" applyNumberFormat="1" applyFont="1" applyFill="1" applyBorder="1" applyAlignment="1">
      <alignment horizontal="left" vertical="top" wrapText="1"/>
    </xf>
    <xf numFmtId="9" fontId="2" fillId="0" borderId="2" xfId="3" applyFont="1" applyFill="1" applyBorder="1" applyAlignment="1">
      <alignment horizontal="left" vertical="top" wrapText="1"/>
    </xf>
    <xf numFmtId="10" fontId="2" fillId="0" borderId="2" xfId="3" applyNumberFormat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</cellXfs>
  <cellStyles count="5">
    <cellStyle name="Accent1" xfId="1" builtinId="29"/>
    <cellStyle name="CellNum" xfId="2" xr:uid="{0C18302C-534F-46E3-8BA9-0CABB19BE369}"/>
    <cellStyle name="Normal" xfId="0" builtinId="0"/>
    <cellStyle name="Normal 2" xfId="4" xr:uid="{D872B632-CBD3-4F85-9AC6-B239E9D367D0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C085-1D37-4EC2-B7E1-A89B7AC3CAC0}">
  <sheetPr>
    <tabColor rgb="FF00B050"/>
  </sheetPr>
  <dimension ref="A1:BV13"/>
  <sheetViews>
    <sheetView tabSelected="1" zoomScale="110" zoomScaleNormal="110" workbookViewId="0">
      <pane xSplit="1" ySplit="4" topLeftCell="BS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64.140625" style="1" bestFit="1" customWidth="1"/>
    <col min="2" max="74" width="18.7109375" style="1" customWidth="1"/>
    <col min="75" max="16384" width="9.140625" style="1"/>
  </cols>
  <sheetData>
    <row r="1" spans="1:74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2" t="s">
        <v>4</v>
      </c>
      <c r="K1" s="1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4" t="s">
        <v>5</v>
      </c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5"/>
      <c r="BV1" s="14"/>
    </row>
    <row r="2" spans="1:74" s="2" customFormat="1" ht="75" x14ac:dyDescent="0.25">
      <c r="A2" s="16" t="s">
        <v>0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  <c r="K2" s="17" t="s">
        <v>15</v>
      </c>
      <c r="L2" s="17" t="s">
        <v>16</v>
      </c>
      <c r="M2" s="17" t="s">
        <v>17</v>
      </c>
      <c r="N2" s="17" t="s">
        <v>18</v>
      </c>
      <c r="O2" s="17" t="s">
        <v>19</v>
      </c>
      <c r="P2" s="17" t="s">
        <v>20</v>
      </c>
      <c r="Q2" s="17" t="s">
        <v>21</v>
      </c>
      <c r="R2" s="17" t="s">
        <v>22</v>
      </c>
      <c r="S2" s="17" t="s">
        <v>23</v>
      </c>
      <c r="T2" s="17" t="s">
        <v>24</v>
      </c>
      <c r="U2" s="17" t="s">
        <v>25</v>
      </c>
      <c r="V2" s="17" t="s">
        <v>26</v>
      </c>
      <c r="W2" s="17" t="s">
        <v>27</v>
      </c>
      <c r="X2" s="17" t="s">
        <v>28</v>
      </c>
      <c r="Y2" s="17" t="s">
        <v>29</v>
      </c>
      <c r="Z2" s="17" t="s">
        <v>30</v>
      </c>
      <c r="AA2" s="17" t="s">
        <v>31</v>
      </c>
      <c r="AB2" s="17" t="s">
        <v>32</v>
      </c>
      <c r="AC2" s="17" t="s">
        <v>33</v>
      </c>
      <c r="AD2" s="17" t="s">
        <v>34</v>
      </c>
      <c r="AE2" s="17" t="s">
        <v>35</v>
      </c>
      <c r="AF2" s="17" t="s">
        <v>36</v>
      </c>
      <c r="AG2" s="17" t="s">
        <v>37</v>
      </c>
      <c r="AH2" s="17" t="s">
        <v>38</v>
      </c>
      <c r="AI2" s="17" t="s">
        <v>39</v>
      </c>
      <c r="AJ2" s="17" t="s">
        <v>40</v>
      </c>
      <c r="AK2" s="17" t="s">
        <v>41</v>
      </c>
      <c r="AL2" s="17" t="s">
        <v>42</v>
      </c>
      <c r="AM2" s="17" t="s">
        <v>43</v>
      </c>
      <c r="AN2" s="17" t="s">
        <v>44</v>
      </c>
      <c r="AO2" s="17" t="s">
        <v>45</v>
      </c>
      <c r="AP2" s="17" t="s">
        <v>46</v>
      </c>
      <c r="AQ2" s="17" t="s">
        <v>47</v>
      </c>
      <c r="AR2" s="17" t="s">
        <v>48</v>
      </c>
      <c r="AS2" s="17" t="s">
        <v>49</v>
      </c>
      <c r="AT2" s="17" t="s">
        <v>50</v>
      </c>
      <c r="AU2" s="17" t="s">
        <v>51</v>
      </c>
      <c r="AV2" s="17" t="s">
        <v>52</v>
      </c>
      <c r="AW2" s="17" t="s">
        <v>53</v>
      </c>
      <c r="AX2" s="17" t="s">
        <v>54</v>
      </c>
      <c r="AY2" s="17" t="s">
        <v>55</v>
      </c>
      <c r="AZ2" s="17" t="s">
        <v>56</v>
      </c>
      <c r="BA2" s="17" t="s">
        <v>57</v>
      </c>
      <c r="BB2" s="17" t="s">
        <v>58</v>
      </c>
      <c r="BC2" s="17" t="s">
        <v>59</v>
      </c>
      <c r="BD2" s="17" t="s">
        <v>60</v>
      </c>
      <c r="BE2" s="18" t="s">
        <v>61</v>
      </c>
      <c r="BF2" s="18" t="s">
        <v>62</v>
      </c>
      <c r="BG2" s="18" t="s">
        <v>63</v>
      </c>
      <c r="BH2" s="18" t="s">
        <v>64</v>
      </c>
      <c r="BI2" s="18" t="s">
        <v>65</v>
      </c>
      <c r="BJ2" s="18" t="s">
        <v>66</v>
      </c>
      <c r="BK2" s="18" t="s">
        <v>67</v>
      </c>
      <c r="BL2" s="18" t="s">
        <v>68</v>
      </c>
      <c r="BM2" s="18" t="s">
        <v>69</v>
      </c>
      <c r="BN2" s="18" t="s">
        <v>70</v>
      </c>
      <c r="BO2" s="18" t="s">
        <v>71</v>
      </c>
      <c r="BP2" s="18" t="s">
        <v>72</v>
      </c>
      <c r="BQ2" s="18" t="s">
        <v>73</v>
      </c>
      <c r="BR2" s="18" t="s">
        <v>74</v>
      </c>
      <c r="BS2" s="18" t="s">
        <v>75</v>
      </c>
      <c r="BT2" s="18" t="s">
        <v>76</v>
      </c>
      <c r="BU2" s="18" t="s">
        <v>77</v>
      </c>
      <c r="BV2" s="18" t="s">
        <v>78</v>
      </c>
    </row>
    <row r="3" spans="1:74" s="2" customFormat="1" x14ac:dyDescent="0.25">
      <c r="A3" s="16"/>
      <c r="B3" s="16"/>
      <c r="C3" s="16"/>
      <c r="D3" s="16"/>
      <c r="E3" s="19" t="s">
        <v>79</v>
      </c>
      <c r="F3" s="19" t="s">
        <v>79</v>
      </c>
      <c r="G3" s="16" t="s">
        <v>79</v>
      </c>
      <c r="H3" s="16" t="s">
        <v>79</v>
      </c>
      <c r="I3" s="16" t="s">
        <v>79</v>
      </c>
      <c r="J3" s="17" t="s">
        <v>80</v>
      </c>
      <c r="K3" s="17" t="s">
        <v>80</v>
      </c>
      <c r="L3" s="17" t="s">
        <v>80</v>
      </c>
      <c r="M3" s="17" t="s">
        <v>80</v>
      </c>
      <c r="N3" s="17" t="s">
        <v>81</v>
      </c>
      <c r="O3" s="17" t="s">
        <v>82</v>
      </c>
      <c r="P3" s="17" t="s">
        <v>82</v>
      </c>
      <c r="Q3" s="17" t="s">
        <v>82</v>
      </c>
      <c r="R3" s="17" t="s">
        <v>82</v>
      </c>
      <c r="S3" s="17"/>
      <c r="T3" s="17" t="s">
        <v>83</v>
      </c>
      <c r="U3" s="17" t="s">
        <v>82</v>
      </c>
      <c r="V3" s="17"/>
      <c r="W3" s="17" t="s">
        <v>82</v>
      </c>
      <c r="X3" s="17" t="s">
        <v>83</v>
      </c>
      <c r="Y3" s="17" t="s">
        <v>82</v>
      </c>
      <c r="Z3" s="17" t="s">
        <v>84</v>
      </c>
      <c r="AA3" s="17" t="s">
        <v>85</v>
      </c>
      <c r="AB3" s="17" t="s">
        <v>79</v>
      </c>
      <c r="AC3" s="17" t="s">
        <v>86</v>
      </c>
      <c r="AD3" s="17" t="s">
        <v>86</v>
      </c>
      <c r="AE3" s="17" t="s">
        <v>87</v>
      </c>
      <c r="AF3" s="17" t="s">
        <v>87</v>
      </c>
      <c r="AG3" s="17" t="s">
        <v>88</v>
      </c>
      <c r="AH3" s="17" t="s">
        <v>82</v>
      </c>
      <c r="AI3" s="17" t="s">
        <v>82</v>
      </c>
      <c r="AJ3" s="17" t="s">
        <v>89</v>
      </c>
      <c r="AK3" s="17" t="s">
        <v>89</v>
      </c>
      <c r="AL3" s="17"/>
      <c r="AM3" s="17"/>
      <c r="AN3" s="17"/>
      <c r="AO3" s="17"/>
      <c r="AP3" s="17" t="s">
        <v>90</v>
      </c>
      <c r="AQ3" s="17" t="s">
        <v>91</v>
      </c>
      <c r="AR3" s="17" t="s">
        <v>92</v>
      </c>
      <c r="AS3" s="17"/>
      <c r="AT3" s="17" t="s">
        <v>93</v>
      </c>
      <c r="AU3" s="17" t="s">
        <v>79</v>
      </c>
      <c r="AV3" s="17" t="s">
        <v>82</v>
      </c>
      <c r="AW3" s="17" t="s">
        <v>82</v>
      </c>
      <c r="AX3" s="17" t="s">
        <v>82</v>
      </c>
      <c r="AY3" s="17" t="s">
        <v>82</v>
      </c>
      <c r="AZ3" s="17" t="s">
        <v>82</v>
      </c>
      <c r="BA3" s="17"/>
      <c r="BB3" s="17"/>
      <c r="BC3" s="17" t="s">
        <v>79</v>
      </c>
      <c r="BD3" s="17"/>
      <c r="BE3" s="18" t="s">
        <v>94</v>
      </c>
      <c r="BF3" s="18" t="s">
        <v>94</v>
      </c>
      <c r="BG3" s="18" t="s">
        <v>95</v>
      </c>
      <c r="BH3" s="18" t="s">
        <v>96</v>
      </c>
      <c r="BI3" s="18" t="s">
        <v>96</v>
      </c>
      <c r="BJ3" s="18" t="s">
        <v>96</v>
      </c>
      <c r="BK3" s="18" t="s">
        <v>96</v>
      </c>
      <c r="BL3" s="18" t="s">
        <v>97</v>
      </c>
      <c r="BM3" s="18" t="s">
        <v>96</v>
      </c>
      <c r="BN3" s="18" t="s">
        <v>96</v>
      </c>
      <c r="BO3" s="18"/>
      <c r="BP3" s="18" t="s">
        <v>98</v>
      </c>
      <c r="BQ3" s="18" t="s">
        <v>99</v>
      </c>
      <c r="BR3" s="18"/>
      <c r="BS3" s="18"/>
      <c r="BT3" s="18" t="s">
        <v>100</v>
      </c>
      <c r="BU3" s="18" t="s">
        <v>100</v>
      </c>
      <c r="BV3" s="18" t="s">
        <v>101</v>
      </c>
    </row>
    <row r="4" spans="1:74" s="2" customFormat="1" x14ac:dyDescent="0.25">
      <c r="A4" s="16" t="s">
        <v>1</v>
      </c>
      <c r="B4" s="16" t="s">
        <v>102</v>
      </c>
      <c r="C4" s="16" t="s">
        <v>102</v>
      </c>
      <c r="D4" s="16" t="s">
        <v>103</v>
      </c>
      <c r="E4" s="19" t="s">
        <v>2</v>
      </c>
      <c r="F4" s="19" t="s">
        <v>2</v>
      </c>
      <c r="G4" s="16" t="s">
        <v>2</v>
      </c>
      <c r="H4" s="16" t="s">
        <v>2</v>
      </c>
      <c r="I4" s="16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104</v>
      </c>
      <c r="T4" s="17" t="s">
        <v>2</v>
      </c>
      <c r="U4" s="17" t="s">
        <v>2</v>
      </c>
      <c r="V4" s="17" t="s">
        <v>104</v>
      </c>
      <c r="W4" s="17" t="s">
        <v>2</v>
      </c>
      <c r="X4" s="17" t="s">
        <v>2</v>
      </c>
      <c r="Y4" s="17" t="s">
        <v>2</v>
      </c>
      <c r="Z4" s="17" t="s">
        <v>2</v>
      </c>
      <c r="AA4" s="17" t="s">
        <v>2</v>
      </c>
      <c r="AB4" s="17" t="s">
        <v>2</v>
      </c>
      <c r="AC4" s="17" t="s">
        <v>2</v>
      </c>
      <c r="AD4" s="17" t="s">
        <v>2</v>
      </c>
      <c r="AE4" s="17" t="s">
        <v>2</v>
      </c>
      <c r="AF4" s="17" t="s">
        <v>2</v>
      </c>
      <c r="AG4" s="17" t="s">
        <v>2</v>
      </c>
      <c r="AH4" s="17" t="s">
        <v>2</v>
      </c>
      <c r="AI4" s="17" t="s">
        <v>2</v>
      </c>
      <c r="AJ4" s="17" t="s">
        <v>2</v>
      </c>
      <c r="AK4" s="17" t="s">
        <v>2</v>
      </c>
      <c r="AL4" s="17" t="s">
        <v>2</v>
      </c>
      <c r="AM4" s="17" t="s">
        <v>2</v>
      </c>
      <c r="AN4" s="17" t="s">
        <v>2</v>
      </c>
      <c r="AO4" s="17" t="s">
        <v>2</v>
      </c>
      <c r="AP4" s="17" t="s">
        <v>2</v>
      </c>
      <c r="AQ4" s="17" t="s">
        <v>2</v>
      </c>
      <c r="AR4" s="17" t="s">
        <v>2</v>
      </c>
      <c r="AS4" s="17" t="s">
        <v>2</v>
      </c>
      <c r="AT4" s="17" t="s">
        <v>2</v>
      </c>
      <c r="AU4" s="17" t="s">
        <v>2</v>
      </c>
      <c r="AV4" s="17" t="s">
        <v>2</v>
      </c>
      <c r="AW4" s="17" t="s">
        <v>2</v>
      </c>
      <c r="AX4" s="17" t="s">
        <v>2</v>
      </c>
      <c r="AY4" s="17" t="s">
        <v>2</v>
      </c>
      <c r="AZ4" s="17" t="s">
        <v>2</v>
      </c>
      <c r="BA4" s="17" t="s">
        <v>104</v>
      </c>
      <c r="BB4" s="17" t="s">
        <v>2</v>
      </c>
      <c r="BC4" s="17" t="s">
        <v>2</v>
      </c>
      <c r="BD4" s="17" t="s">
        <v>104</v>
      </c>
      <c r="BE4" s="18" t="s">
        <v>2</v>
      </c>
      <c r="BF4" s="18" t="s">
        <v>2</v>
      </c>
      <c r="BG4" s="18" t="s">
        <v>2</v>
      </c>
      <c r="BH4" s="18" t="s">
        <v>2</v>
      </c>
      <c r="BI4" s="18" t="s">
        <v>2</v>
      </c>
      <c r="BJ4" s="18" t="s">
        <v>2</v>
      </c>
      <c r="BK4" s="18" t="s">
        <v>2</v>
      </c>
      <c r="BL4" s="18"/>
      <c r="BM4" s="18" t="s">
        <v>2</v>
      </c>
      <c r="BN4" s="18" t="s">
        <v>2</v>
      </c>
      <c r="BO4" s="18" t="s">
        <v>2</v>
      </c>
      <c r="BP4" s="18" t="s">
        <v>2</v>
      </c>
      <c r="BQ4" s="18" t="s">
        <v>2</v>
      </c>
      <c r="BR4" s="18" t="s">
        <v>2</v>
      </c>
      <c r="BS4" s="18" t="s">
        <v>2</v>
      </c>
      <c r="BT4" s="18" t="s">
        <v>2</v>
      </c>
      <c r="BU4" s="18" t="s">
        <v>2</v>
      </c>
      <c r="BV4" s="18" t="s">
        <v>2</v>
      </c>
    </row>
    <row r="5" spans="1:74" ht="27" customHeight="1" x14ac:dyDescent="0.25">
      <c r="A5" s="4" t="s">
        <v>109</v>
      </c>
      <c r="B5" s="5" t="s">
        <v>106</v>
      </c>
      <c r="C5" s="5" t="s">
        <v>105</v>
      </c>
      <c r="D5" s="5">
        <v>2024</v>
      </c>
      <c r="E5" s="5">
        <v>40</v>
      </c>
      <c r="F5" s="5">
        <v>39.619999999999997</v>
      </c>
      <c r="G5" s="5"/>
      <c r="H5" s="5">
        <v>39.619999999999997</v>
      </c>
      <c r="I5" s="5">
        <v>39.619999999999997</v>
      </c>
      <c r="J5" s="5">
        <v>20</v>
      </c>
      <c r="K5" s="5">
        <v>20</v>
      </c>
      <c r="L5" s="5">
        <v>1.5</v>
      </c>
      <c r="M5" s="5">
        <v>0.5</v>
      </c>
      <c r="N5" s="5">
        <v>52</v>
      </c>
      <c r="O5" s="6"/>
      <c r="P5" s="8">
        <v>9.4999999999999998E-3</v>
      </c>
      <c r="Q5" s="5"/>
      <c r="R5" s="5"/>
      <c r="S5" s="5"/>
      <c r="T5" s="5"/>
      <c r="U5" s="5"/>
      <c r="V5" s="5"/>
      <c r="W5" s="5"/>
      <c r="X5" s="5"/>
      <c r="Y5" s="6">
        <v>1.4999999999999999E-2</v>
      </c>
      <c r="Z5" s="5"/>
      <c r="AA5" s="5"/>
      <c r="AB5" s="5"/>
      <c r="AC5" s="5">
        <v>600000</v>
      </c>
      <c r="AD5" s="5">
        <v>600000</v>
      </c>
      <c r="AE5" s="5"/>
      <c r="AF5" s="5"/>
      <c r="AG5" s="5"/>
      <c r="AH5" s="6">
        <v>0.84</v>
      </c>
      <c r="AI5" s="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7">
        <v>0.92</v>
      </c>
      <c r="AX5" s="7">
        <v>0.92</v>
      </c>
      <c r="AY5" s="7">
        <v>1</v>
      </c>
      <c r="AZ5" s="7">
        <v>0</v>
      </c>
      <c r="BA5" s="5">
        <v>7300</v>
      </c>
      <c r="BB5" s="7">
        <v>1</v>
      </c>
      <c r="BC5" s="5"/>
      <c r="BD5" s="5"/>
      <c r="BE5" s="5">
        <v>516</v>
      </c>
      <c r="BF5" s="5"/>
      <c r="BG5" s="5">
        <v>344</v>
      </c>
      <c r="BH5" s="5">
        <v>48200000</v>
      </c>
      <c r="BI5" s="5">
        <f>BH5+BM5</f>
        <v>50200000</v>
      </c>
      <c r="BJ5" s="5">
        <v>40000000</v>
      </c>
      <c r="BK5" s="5"/>
      <c r="BL5" s="5"/>
      <c r="BM5" s="5">
        <v>2000000</v>
      </c>
      <c r="BN5" s="5">
        <v>8100000</v>
      </c>
      <c r="BO5" s="5"/>
      <c r="BP5" s="5"/>
      <c r="BQ5" s="5"/>
      <c r="BR5" s="5"/>
      <c r="BS5" s="5"/>
      <c r="BT5" s="5">
        <v>8500</v>
      </c>
      <c r="BU5" s="5">
        <v>2570</v>
      </c>
      <c r="BV5" s="5"/>
    </row>
    <row r="6" spans="1:74" ht="27" customHeight="1" x14ac:dyDescent="0.25">
      <c r="A6" s="4" t="s">
        <v>110</v>
      </c>
      <c r="B6" s="5" t="s">
        <v>106</v>
      </c>
      <c r="C6" s="5" t="s">
        <v>105</v>
      </c>
      <c r="D6" s="5">
        <v>2024</v>
      </c>
      <c r="E6" s="5">
        <v>20</v>
      </c>
      <c r="F6" s="5">
        <v>19.72</v>
      </c>
      <c r="G6" s="5"/>
      <c r="H6" s="5">
        <v>19.72</v>
      </c>
      <c r="I6" s="5">
        <v>19.72</v>
      </c>
      <c r="J6" s="5">
        <v>20</v>
      </c>
      <c r="K6" s="5">
        <v>20</v>
      </c>
      <c r="L6" s="5">
        <v>1.5</v>
      </c>
      <c r="M6" s="5">
        <v>0.5</v>
      </c>
      <c r="N6" s="5">
        <v>52</v>
      </c>
      <c r="O6" s="6"/>
      <c r="P6" s="8">
        <v>9.4999999999999998E-3</v>
      </c>
      <c r="Q6" s="5"/>
      <c r="R6" s="5"/>
      <c r="S6" s="5"/>
      <c r="T6" s="5"/>
      <c r="U6" s="5"/>
      <c r="V6" s="5"/>
      <c r="W6" s="5"/>
      <c r="X6" s="5"/>
      <c r="Y6" s="6">
        <v>1.4999999999999999E-2</v>
      </c>
      <c r="Z6" s="5"/>
      <c r="AA6" s="5"/>
      <c r="AB6" s="5"/>
      <c r="AC6" s="5">
        <v>600000</v>
      </c>
      <c r="AD6" s="5">
        <v>600000</v>
      </c>
      <c r="AE6" s="5"/>
      <c r="AF6" s="5"/>
      <c r="AG6" s="5"/>
      <c r="AH6" s="6">
        <v>0.84</v>
      </c>
      <c r="AI6" s="6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7">
        <v>0.92</v>
      </c>
      <c r="AX6" s="7">
        <v>0.92</v>
      </c>
      <c r="AY6" s="7">
        <v>1</v>
      </c>
      <c r="AZ6" s="7">
        <v>0</v>
      </c>
      <c r="BA6" s="5">
        <v>7300</v>
      </c>
      <c r="BB6" s="7">
        <v>1</v>
      </c>
      <c r="BC6" s="5"/>
      <c r="BD6" s="5"/>
      <c r="BE6" s="5">
        <v>567</v>
      </c>
      <c r="BF6" s="5"/>
      <c r="BG6" s="5">
        <v>378</v>
      </c>
      <c r="BH6" s="5">
        <v>26400000</v>
      </c>
      <c r="BI6" s="5">
        <f t="shared" ref="BI6:BI7" si="0">BH6+BM6</f>
        <v>27500000</v>
      </c>
      <c r="BJ6" s="5">
        <v>22000000</v>
      </c>
      <c r="BK6" s="5"/>
      <c r="BL6" s="5"/>
      <c r="BM6" s="5">
        <v>1100000</v>
      </c>
      <c r="BN6" s="5">
        <v>4400000</v>
      </c>
      <c r="BO6" s="5"/>
      <c r="BP6" s="5"/>
      <c r="BQ6" s="5"/>
      <c r="BR6" s="5"/>
      <c r="BS6" s="5"/>
      <c r="BT6" s="5">
        <v>8800</v>
      </c>
      <c r="BU6" s="5">
        <v>2840</v>
      </c>
      <c r="BV6" s="5"/>
    </row>
    <row r="7" spans="1:74" ht="27" customHeight="1" x14ac:dyDescent="0.25">
      <c r="A7" s="4" t="s">
        <v>111</v>
      </c>
      <c r="B7" s="5" t="s">
        <v>106</v>
      </c>
      <c r="C7" s="5" t="s">
        <v>105</v>
      </c>
      <c r="D7" s="5">
        <v>2024</v>
      </c>
      <c r="E7" s="5">
        <v>4.99</v>
      </c>
      <c r="F7" s="5">
        <v>4.9400000000000004</v>
      </c>
      <c r="G7" s="5"/>
      <c r="H7" s="5">
        <v>4.9400000000000004</v>
      </c>
      <c r="I7" s="5">
        <v>4.9400000000000004</v>
      </c>
      <c r="J7" s="5">
        <v>20</v>
      </c>
      <c r="K7" s="5">
        <v>20</v>
      </c>
      <c r="L7" s="5">
        <v>0.5</v>
      </c>
      <c r="M7" s="5">
        <v>0.5</v>
      </c>
      <c r="N7" s="5">
        <v>52</v>
      </c>
      <c r="O7" s="6"/>
      <c r="P7" s="8">
        <v>9.4999999999999998E-3</v>
      </c>
      <c r="Q7" s="5"/>
      <c r="R7" s="5"/>
      <c r="S7" s="5"/>
      <c r="T7" s="5"/>
      <c r="U7" s="5"/>
      <c r="V7" s="5"/>
      <c r="W7" s="5"/>
      <c r="X7" s="5"/>
      <c r="Y7" s="6">
        <v>0.02</v>
      </c>
      <c r="Z7" s="5"/>
      <c r="AA7" s="5"/>
      <c r="AB7" s="5"/>
      <c r="AC7" s="5">
        <v>600000</v>
      </c>
      <c r="AD7" s="5">
        <v>600000</v>
      </c>
      <c r="AE7" s="5"/>
      <c r="AF7" s="5"/>
      <c r="AG7" s="5"/>
      <c r="AH7" s="6">
        <v>0.84</v>
      </c>
      <c r="AI7" s="6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7">
        <v>0.92</v>
      </c>
      <c r="AX7" s="7">
        <v>0.92</v>
      </c>
      <c r="AY7" s="7">
        <v>1</v>
      </c>
      <c r="AZ7" s="7">
        <v>0</v>
      </c>
      <c r="BA7" s="5">
        <v>7300</v>
      </c>
      <c r="BB7" s="7">
        <v>1</v>
      </c>
      <c r="BC7" s="5"/>
      <c r="BD7" s="5"/>
      <c r="BE7" s="5">
        <v>588</v>
      </c>
      <c r="BF7" s="5"/>
      <c r="BG7" s="5">
        <v>392</v>
      </c>
      <c r="BH7" s="5">
        <v>6900000</v>
      </c>
      <c r="BI7" s="5">
        <f t="shared" si="0"/>
        <v>7150000</v>
      </c>
      <c r="BJ7" s="5">
        <v>5100000</v>
      </c>
      <c r="BK7" s="5"/>
      <c r="BL7" s="5"/>
      <c r="BM7" s="5">
        <v>250000</v>
      </c>
      <c r="BN7" s="5">
        <v>1800000</v>
      </c>
      <c r="BO7" s="5"/>
      <c r="BP7" s="5"/>
      <c r="BQ7" s="5"/>
      <c r="BR7" s="5"/>
      <c r="BS7" s="5"/>
      <c r="BT7" s="5">
        <v>9400</v>
      </c>
      <c r="BU7" s="5">
        <v>6500</v>
      </c>
      <c r="BV7" s="5"/>
    </row>
    <row r="8" spans="1:74" ht="27" customHeight="1" x14ac:dyDescent="0.25">
      <c r="A8" s="4" t="s">
        <v>112</v>
      </c>
      <c r="B8" s="5" t="s">
        <v>106</v>
      </c>
      <c r="C8" s="5" t="s">
        <v>105</v>
      </c>
      <c r="D8" s="5">
        <v>2024</v>
      </c>
      <c r="E8" s="5">
        <v>0.25</v>
      </c>
      <c r="F8" s="5">
        <v>0.25</v>
      </c>
      <c r="G8" s="5"/>
      <c r="H8" s="5">
        <v>0.25</v>
      </c>
      <c r="I8" s="5">
        <v>0.25</v>
      </c>
      <c r="J8" s="5">
        <v>15</v>
      </c>
      <c r="K8" s="5">
        <v>15</v>
      </c>
      <c r="L8" s="9">
        <v>0.5</v>
      </c>
      <c r="M8" s="5">
        <v>0.25</v>
      </c>
      <c r="N8" s="5">
        <v>26</v>
      </c>
      <c r="O8" s="6"/>
      <c r="P8" s="8">
        <v>9.4000000000000004E-3</v>
      </c>
      <c r="Q8" s="5"/>
      <c r="R8" s="5"/>
      <c r="S8" s="5"/>
      <c r="T8" s="5"/>
      <c r="U8" s="5"/>
      <c r="V8" s="5"/>
      <c r="W8" s="5"/>
      <c r="X8" s="5"/>
      <c r="Y8" s="6">
        <v>0.04</v>
      </c>
      <c r="Z8" s="5"/>
      <c r="AA8" s="5"/>
      <c r="AB8" s="5"/>
      <c r="AC8" s="5">
        <v>600000</v>
      </c>
      <c r="AD8" s="5">
        <v>600000</v>
      </c>
      <c r="AE8" s="5"/>
      <c r="AF8" s="5"/>
      <c r="AG8" s="5"/>
      <c r="AH8" s="6">
        <v>0.84</v>
      </c>
      <c r="AI8" s="6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7">
        <v>0.92</v>
      </c>
      <c r="AX8" s="7">
        <v>0.92</v>
      </c>
      <c r="AY8" s="7">
        <v>1</v>
      </c>
      <c r="AZ8" s="7">
        <v>0</v>
      </c>
      <c r="BA8" s="5">
        <v>7300</v>
      </c>
      <c r="BB8" s="7">
        <v>1</v>
      </c>
      <c r="BC8" s="5"/>
      <c r="BD8" s="5"/>
      <c r="BE8" s="5">
        <v>1319</v>
      </c>
      <c r="BF8" s="5"/>
      <c r="BG8" s="5">
        <v>879</v>
      </c>
      <c r="BH8" s="5">
        <v>770000</v>
      </c>
      <c r="BI8" s="5"/>
      <c r="BJ8" s="5">
        <v>530000</v>
      </c>
      <c r="BK8" s="5"/>
      <c r="BL8" s="5"/>
      <c r="BM8" s="5"/>
      <c r="BN8" s="5">
        <v>240000</v>
      </c>
      <c r="BO8" s="5"/>
      <c r="BP8" s="5"/>
      <c r="BQ8" s="5"/>
      <c r="BR8" s="5"/>
      <c r="BS8" s="5"/>
      <c r="BT8" s="5">
        <v>47000</v>
      </c>
      <c r="BU8" s="5">
        <v>40000</v>
      </c>
      <c r="BV8" s="5"/>
    </row>
    <row r="9" spans="1:74" ht="27" customHeight="1" x14ac:dyDescent="0.25">
      <c r="A9" s="4" t="s">
        <v>113</v>
      </c>
      <c r="B9" s="5" t="s">
        <v>107</v>
      </c>
      <c r="C9" s="5" t="s">
        <v>105</v>
      </c>
      <c r="D9" s="5">
        <v>2024</v>
      </c>
      <c r="E9" s="5">
        <v>40</v>
      </c>
      <c r="F9" s="5">
        <v>40</v>
      </c>
      <c r="G9" s="5"/>
      <c r="H9" s="5">
        <v>40</v>
      </c>
      <c r="I9" s="5">
        <v>30</v>
      </c>
      <c r="J9" s="5">
        <v>30</v>
      </c>
      <c r="K9" s="5">
        <v>30</v>
      </c>
      <c r="L9" s="5">
        <v>1.5</v>
      </c>
      <c r="M9" s="5">
        <v>0.5</v>
      </c>
      <c r="N9" s="5">
        <v>26</v>
      </c>
      <c r="O9" s="6">
        <v>0</v>
      </c>
      <c r="P9" s="6">
        <v>2.9000000000000001E-2</v>
      </c>
      <c r="Q9" s="5"/>
      <c r="R9" s="5"/>
      <c r="S9" s="5"/>
      <c r="T9" s="5"/>
      <c r="U9" s="5"/>
      <c r="V9" s="5"/>
      <c r="W9" s="5"/>
      <c r="X9" s="5"/>
      <c r="Y9" s="6">
        <v>1.4999999999999999E-2</v>
      </c>
      <c r="Z9" s="5">
        <v>52</v>
      </c>
      <c r="AA9" s="5"/>
      <c r="AB9" s="5"/>
      <c r="AC9" s="5"/>
      <c r="AD9" s="5"/>
      <c r="AE9" s="5"/>
      <c r="AF9" s="5"/>
      <c r="AG9" s="5"/>
      <c r="AH9" s="6"/>
      <c r="AI9" s="6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1300</v>
      </c>
      <c r="BF9" s="5"/>
      <c r="BG9" s="5"/>
      <c r="BH9" s="5">
        <v>67600000</v>
      </c>
      <c r="BI9" s="5">
        <f>BH9+BM9</f>
        <v>71656000</v>
      </c>
      <c r="BJ9" s="5">
        <v>40560000</v>
      </c>
      <c r="BK9" s="5"/>
      <c r="BL9" s="5"/>
      <c r="BM9" s="5">
        <v>4056000</v>
      </c>
      <c r="BN9" s="5">
        <v>27040000</v>
      </c>
      <c r="BO9" s="5"/>
      <c r="BP9" s="5"/>
      <c r="BQ9" s="5"/>
      <c r="BR9" s="5"/>
      <c r="BS9" s="5"/>
      <c r="BT9" s="5">
        <v>12000</v>
      </c>
      <c r="BU9" s="5"/>
      <c r="BV9" s="5"/>
    </row>
    <row r="10" spans="1:74" ht="27" customHeight="1" x14ac:dyDescent="0.25">
      <c r="A10" s="4" t="s">
        <v>114</v>
      </c>
      <c r="B10" s="5" t="s">
        <v>107</v>
      </c>
      <c r="C10" s="5" t="s">
        <v>105</v>
      </c>
      <c r="D10" s="5">
        <v>2024</v>
      </c>
      <c r="E10" s="5">
        <v>20</v>
      </c>
      <c r="F10" s="5">
        <v>20</v>
      </c>
      <c r="G10" s="5"/>
      <c r="H10" s="5">
        <v>20</v>
      </c>
      <c r="I10" s="5">
        <v>15</v>
      </c>
      <c r="J10" s="5">
        <v>30</v>
      </c>
      <c r="K10" s="5">
        <v>30</v>
      </c>
      <c r="L10" s="5">
        <v>1.5</v>
      </c>
      <c r="M10" s="5">
        <v>0.5</v>
      </c>
      <c r="N10" s="5">
        <v>26</v>
      </c>
      <c r="O10" s="6"/>
      <c r="P10" s="6">
        <v>2.9000000000000001E-2</v>
      </c>
      <c r="Q10" s="5"/>
      <c r="R10" s="5"/>
      <c r="S10" s="5"/>
      <c r="T10" s="5"/>
      <c r="U10" s="5"/>
      <c r="V10" s="5"/>
      <c r="W10" s="5"/>
      <c r="X10" s="5"/>
      <c r="Y10" s="6">
        <v>1.4999999999999999E-2</v>
      </c>
      <c r="Z10" s="5">
        <v>52</v>
      </c>
      <c r="AA10" s="5"/>
      <c r="AB10" s="5"/>
      <c r="AC10" s="5"/>
      <c r="AD10" s="5"/>
      <c r="AE10" s="5"/>
      <c r="AF10" s="5"/>
      <c r="AG10" s="5"/>
      <c r="AH10" s="6"/>
      <c r="AI10" s="6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>
        <v>1450</v>
      </c>
      <c r="BF10" s="5"/>
      <c r="BG10" s="5"/>
      <c r="BH10" s="5">
        <v>37700000</v>
      </c>
      <c r="BI10" s="5">
        <f>BH10+BM10</f>
        <v>39962000</v>
      </c>
      <c r="BJ10" s="5">
        <v>22620000</v>
      </c>
      <c r="BK10" s="5"/>
      <c r="BL10" s="5"/>
      <c r="BM10" s="5">
        <v>2262000</v>
      </c>
      <c r="BN10" s="5">
        <v>15080000</v>
      </c>
      <c r="BO10" s="5"/>
      <c r="BP10" s="5"/>
      <c r="BQ10" s="5"/>
      <c r="BR10" s="5"/>
      <c r="BS10" s="5"/>
      <c r="BT10" s="5">
        <v>12000</v>
      </c>
      <c r="BU10" s="5"/>
      <c r="BV10" s="5"/>
    </row>
    <row r="11" spans="1:74" ht="27" customHeight="1" x14ac:dyDescent="0.25">
      <c r="A11" s="4" t="s">
        <v>115</v>
      </c>
      <c r="B11" s="5" t="s">
        <v>107</v>
      </c>
      <c r="C11" s="5" t="s">
        <v>105</v>
      </c>
      <c r="D11" s="5">
        <v>2024</v>
      </c>
      <c r="E11" s="5">
        <v>4.99</v>
      </c>
      <c r="F11" s="5">
        <v>4.99</v>
      </c>
      <c r="G11" s="5"/>
      <c r="H11" s="5">
        <v>4.99</v>
      </c>
      <c r="I11" s="5">
        <v>3.49</v>
      </c>
      <c r="J11" s="5">
        <v>30</v>
      </c>
      <c r="K11" s="5">
        <v>30</v>
      </c>
      <c r="L11" s="5">
        <v>1</v>
      </c>
      <c r="M11" s="5">
        <v>0.25</v>
      </c>
      <c r="N11" s="5">
        <v>12</v>
      </c>
      <c r="O11" s="6"/>
      <c r="P11" s="6">
        <v>2.9000000000000001E-2</v>
      </c>
      <c r="Q11" s="5"/>
      <c r="R11" s="5"/>
      <c r="S11" s="5"/>
      <c r="T11" s="5"/>
      <c r="U11" s="5"/>
      <c r="V11" s="5"/>
      <c r="W11" s="5"/>
      <c r="X11" s="5"/>
      <c r="Y11" s="6">
        <v>1.4999999999999999E-2</v>
      </c>
      <c r="Z11" s="5">
        <v>52</v>
      </c>
      <c r="AA11" s="5"/>
      <c r="AB11" s="5"/>
      <c r="AC11" s="5"/>
      <c r="AD11" s="5"/>
      <c r="AE11" s="5"/>
      <c r="AF11" s="5"/>
      <c r="AG11" s="5"/>
      <c r="AH11" s="6"/>
      <c r="AI11" s="6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1600</v>
      </c>
      <c r="BF11" s="5"/>
      <c r="BG11" s="5"/>
      <c r="BH11" s="5">
        <v>11976000</v>
      </c>
      <c r="BI11" s="5">
        <f>BH11+BM11</f>
        <v>12694560</v>
      </c>
      <c r="BJ11" s="5">
        <v>7185600</v>
      </c>
      <c r="BK11" s="5"/>
      <c r="BL11" s="5"/>
      <c r="BM11" s="5">
        <v>718560</v>
      </c>
      <c r="BN11" s="5">
        <v>4790400</v>
      </c>
      <c r="BO11" s="5"/>
      <c r="BP11" s="5"/>
      <c r="BQ11" s="5"/>
      <c r="BR11" s="5"/>
      <c r="BS11" s="5"/>
      <c r="BT11" s="5">
        <v>13360</v>
      </c>
      <c r="BU11" s="5"/>
      <c r="BV11" s="5"/>
    </row>
    <row r="12" spans="1:74" ht="27" customHeight="1" x14ac:dyDescent="0.25">
      <c r="A12" s="4" t="s">
        <v>116</v>
      </c>
      <c r="B12" s="5" t="s">
        <v>107</v>
      </c>
      <c r="C12" s="5" t="s">
        <v>105</v>
      </c>
      <c r="D12" s="5">
        <v>2024</v>
      </c>
      <c r="E12" s="5">
        <v>1</v>
      </c>
      <c r="F12" s="5">
        <v>1</v>
      </c>
      <c r="G12" s="5"/>
      <c r="H12" s="5">
        <v>1</v>
      </c>
      <c r="I12" s="5">
        <v>0.75</v>
      </c>
      <c r="J12" s="5">
        <v>25</v>
      </c>
      <c r="K12" s="5">
        <v>25</v>
      </c>
      <c r="L12" s="5">
        <v>0.5</v>
      </c>
      <c r="M12" s="5">
        <v>0.25</v>
      </c>
      <c r="N12" s="5">
        <v>12</v>
      </c>
      <c r="O12" s="6"/>
      <c r="P12" s="6">
        <v>2.9000000000000001E-2</v>
      </c>
      <c r="Q12" s="5"/>
      <c r="R12" s="5"/>
      <c r="S12" s="5"/>
      <c r="T12" s="5"/>
      <c r="U12" s="5"/>
      <c r="V12" s="5"/>
      <c r="W12" s="5"/>
      <c r="X12" s="5"/>
      <c r="Y12" s="6">
        <v>1.4999999999999999E-2</v>
      </c>
      <c r="Z12" s="5">
        <v>52</v>
      </c>
      <c r="AA12" s="5"/>
      <c r="AB12" s="5"/>
      <c r="AC12" s="5"/>
      <c r="AD12" s="5"/>
      <c r="AE12" s="5"/>
      <c r="AF12" s="5"/>
      <c r="AG12" s="5"/>
      <c r="AH12" s="6"/>
      <c r="AI12" s="6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1300</v>
      </c>
      <c r="BF12" s="5"/>
      <c r="BG12" s="5"/>
      <c r="BH12" s="5">
        <v>1560000</v>
      </c>
      <c r="BI12" s="5"/>
      <c r="BJ12" s="10">
        <v>936000</v>
      </c>
      <c r="BK12" s="5"/>
      <c r="BL12" s="5"/>
      <c r="BM12" s="5"/>
      <c r="BN12" s="10">
        <v>624000</v>
      </c>
      <c r="BO12" s="5"/>
      <c r="BP12" s="5"/>
      <c r="BQ12" s="5"/>
      <c r="BR12" s="5"/>
      <c r="BS12" s="5"/>
      <c r="BT12" s="10">
        <v>15000</v>
      </c>
      <c r="BU12" s="5"/>
      <c r="BV12" s="5"/>
    </row>
    <row r="13" spans="1:74" x14ac:dyDescent="0.25">
      <c r="A13" s="3" t="s">
        <v>108</v>
      </c>
    </row>
  </sheetData>
  <conditionalFormatting sqref="AL2:AT2 BE2:BV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5309F858E18A9645A0DEEE3F75EED625" ma:contentTypeVersion="4" ma:contentTypeDescription="" ma:contentTypeScope="" ma:versionID="f8826ca7d36bbfdfb0d0e6457cbd59bb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d37eadb164c87e325cf702261b68d7b6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90fbda-2021-4c7c-adc2-9a5c24f8bf8e}" ma:internalName="TaxCatchAll" ma:showField="CatchAllData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90fbda-2021-4c7c-adc2-9a5c24f8bf8e}" ma:internalName="TaxCatchAllLabel" ma:readOnly="true" ma:showField="CatchAllDataLabel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4F382304-5356-47A5-9FDD-9044D882DB68}"/>
</file>

<file path=customXml/itemProps2.xml><?xml version="1.0" encoding="utf-8"?>
<ds:datastoreItem xmlns:ds="http://schemas.openxmlformats.org/officeDocument/2006/customXml" ds:itemID="{8F02CD58-7132-4576-9BAD-C51D002B2D7B}"/>
</file>

<file path=customXml/itemProps3.xml><?xml version="1.0" encoding="utf-8"?>
<ds:datastoreItem xmlns:ds="http://schemas.openxmlformats.org/officeDocument/2006/customXml" ds:itemID="{6B9E2C58-7D16-4A3C-BF78-CA5B04C1D25E}"/>
</file>

<file path=customXml/itemProps4.xml><?xml version="1.0" encoding="utf-8"?>
<ds:datastoreItem xmlns:ds="http://schemas.openxmlformats.org/officeDocument/2006/customXml" ds:itemID="{65B20AF5-06BD-45BD-9101-2CEDB6ED2A01}"/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 Size PV BESS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2025-07-28T22:07:10Z</dcterms:created>
  <dcterms:modified xsi:type="dcterms:W3CDTF">2025-07-28T22:07:41Z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0x0101002F0B48F8F4F7904196E710056827A096005309F858E18A9645A0DEEE3F75EED625</vt:lpwstr>
  </property>
  <property fmtid="{D5CDD505-2E9C-101B-9397-08002B2CF9AE}" pid="3" name="TaxKeyword">
    <vt:lpwstr/>
  </property>
</Properties>
</file>